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8380" windowHeight="12660" activeTab="1"/>
  </bookViews>
  <sheets>
    <sheet name="pressupost per programes" sheetId="7" r:id="rId1"/>
    <sheet name="Despeses econòmic" sheetId="6" r:id="rId2"/>
    <sheet name="Despeses organic SENSE PERSONAL" sheetId="5" r:id="rId3"/>
    <sheet name="Ingressos econòmic" sheetId="2" r:id="rId4"/>
    <sheet name="Ingressos orgànic" sheetId="1" r:id="rId5"/>
    <sheet name="Resum AJT" sheetId="3" r:id="rId6"/>
  </sheets>
  <externalReferences>
    <externalReference r:id="rId7"/>
  </externalReferences>
  <definedNames>
    <definedName name="_xlnm._FilterDatabase" localSheetId="1" hidden="1">'Despeses econòmic'!$B$1050:$D$1050</definedName>
    <definedName name="_xlnm._FilterDatabase" localSheetId="2" hidden="1">'Despeses organic SENSE PERSONAL'!#REF!</definedName>
    <definedName name="_xlnm._FilterDatabase" localSheetId="3" hidden="1">'Ingressos econòmic'!$A$8:$E$8</definedName>
    <definedName name="_xlnm.Print_Area" localSheetId="1">'Despeses econòmic'!$A$1:$J$1204</definedName>
    <definedName name="_xlnm.Print_Area" localSheetId="3">'Ingressos econòmic'!$A$1:$I$218</definedName>
    <definedName name="_xlnm.Print_Area" localSheetId="4">'Ingressos orgànic'!$A$1:$G$379</definedName>
    <definedName name="_xlnm.Print_Titles" localSheetId="3">'Ingressos econòmic'!$8:$8</definedName>
  </definedNames>
  <calcPr calcId="145621"/>
</workbook>
</file>

<file path=xl/calcChain.xml><?xml version="1.0" encoding="utf-8"?>
<calcChain xmlns="http://schemas.openxmlformats.org/spreadsheetml/2006/main">
  <c r="I1292" i="7" l="1"/>
  <c r="H1292" i="7"/>
  <c r="G1292" i="7"/>
  <c r="I1289" i="7"/>
  <c r="H1289" i="7"/>
  <c r="G1289" i="7"/>
  <c r="I1271" i="7"/>
  <c r="H1271" i="7"/>
  <c r="G1271" i="7"/>
  <c r="I1256" i="7"/>
  <c r="H1256" i="7"/>
  <c r="G1256" i="7"/>
  <c r="I1244" i="7"/>
  <c r="H1244" i="7"/>
  <c r="G1244" i="7"/>
  <c r="I1236" i="7"/>
  <c r="H1236" i="7"/>
  <c r="G1236" i="7"/>
  <c r="I1222" i="7"/>
  <c r="H1222" i="7"/>
  <c r="G1222" i="7"/>
  <c r="I1207" i="7"/>
  <c r="H1207" i="7"/>
  <c r="G1207" i="7"/>
  <c r="I1200" i="7"/>
  <c r="H1200" i="7"/>
  <c r="G1200" i="7"/>
  <c r="I1198" i="7"/>
  <c r="H1198" i="7"/>
  <c r="G1198" i="7"/>
  <c r="I1185" i="7"/>
  <c r="H1185" i="7"/>
  <c r="G1185" i="7"/>
  <c r="I1175" i="7"/>
  <c r="H1175" i="7"/>
  <c r="G1175" i="7"/>
  <c r="I1173" i="7"/>
  <c r="H1173" i="7"/>
  <c r="G1173" i="7"/>
  <c r="I1171" i="7"/>
  <c r="H1171" i="7"/>
  <c r="G1171" i="7"/>
  <c r="I1166" i="7"/>
  <c r="H1166" i="7"/>
  <c r="G1166" i="7"/>
  <c r="I1163" i="7"/>
  <c r="H1163" i="7"/>
  <c r="G1163" i="7"/>
  <c r="I1161" i="7"/>
  <c r="H1161" i="7"/>
  <c r="G1161" i="7"/>
  <c r="I1149" i="7"/>
  <c r="H1149" i="7"/>
  <c r="G1149" i="7"/>
  <c r="I1147" i="7"/>
  <c r="H1147" i="7"/>
  <c r="G1147" i="7"/>
  <c r="I1145" i="7"/>
  <c r="H1145" i="7"/>
  <c r="G1145" i="7"/>
  <c r="I1142" i="7"/>
  <c r="H1142" i="7"/>
  <c r="G1142" i="7"/>
  <c r="I1132" i="7"/>
  <c r="H1132" i="7"/>
  <c r="G1132" i="7"/>
  <c r="I1123" i="7"/>
  <c r="H1123" i="7"/>
  <c r="G1123" i="7"/>
  <c r="I1065" i="7"/>
  <c r="H1065" i="7"/>
  <c r="G1065" i="7"/>
  <c r="I1061" i="7"/>
  <c r="H1061" i="7"/>
  <c r="G1061" i="7"/>
  <c r="I1059" i="7"/>
  <c r="H1059" i="7"/>
  <c r="G1059" i="7"/>
  <c r="I1042" i="7"/>
  <c r="H1042" i="7"/>
  <c r="G1042" i="7"/>
  <c r="I1040" i="7"/>
  <c r="H1040" i="7"/>
  <c r="G1040" i="7"/>
  <c r="I1029" i="7"/>
  <c r="H1029" i="7"/>
  <c r="G1029" i="7"/>
  <c r="I1019" i="7"/>
  <c r="H1019" i="7"/>
  <c r="G1019" i="7"/>
  <c r="I1012" i="7"/>
  <c r="H1012" i="7"/>
  <c r="G1012" i="7"/>
  <c r="I972" i="7"/>
  <c r="H972" i="7"/>
  <c r="G972" i="7"/>
  <c r="I958" i="7"/>
  <c r="H958" i="7"/>
  <c r="G958" i="7"/>
  <c r="I947" i="7"/>
  <c r="H947" i="7"/>
  <c r="G947" i="7"/>
  <c r="I943" i="7"/>
  <c r="H943" i="7"/>
  <c r="G943" i="7"/>
  <c r="I935" i="7"/>
  <c r="H935" i="7"/>
  <c r="G935" i="7"/>
  <c r="I917" i="7"/>
  <c r="H917" i="7"/>
  <c r="G917" i="7"/>
  <c r="I904" i="7"/>
  <c r="H904" i="7"/>
  <c r="G904" i="7"/>
  <c r="I896" i="7"/>
  <c r="H896" i="7"/>
  <c r="G896" i="7"/>
  <c r="I888" i="7"/>
  <c r="H888" i="7"/>
  <c r="G888" i="7"/>
  <c r="I876" i="7"/>
  <c r="H876" i="7"/>
  <c r="G876" i="7"/>
  <c r="I855" i="7"/>
  <c r="H855" i="7"/>
  <c r="G855" i="7"/>
  <c r="I847" i="7"/>
  <c r="H847" i="7"/>
  <c r="G847" i="7"/>
  <c r="I837" i="7"/>
  <c r="H837" i="7"/>
  <c r="G837" i="7"/>
  <c r="I807" i="7"/>
  <c r="H807" i="7"/>
  <c r="G807" i="7"/>
  <c r="I805" i="7"/>
  <c r="H805" i="7"/>
  <c r="G805" i="7"/>
  <c r="I777" i="7"/>
  <c r="H777" i="7"/>
  <c r="G777" i="7"/>
  <c r="I773" i="7"/>
  <c r="H773" i="7"/>
  <c r="G773" i="7"/>
  <c r="I769" i="7"/>
  <c r="H769" i="7"/>
  <c r="G769" i="7"/>
  <c r="I767" i="7"/>
  <c r="H767" i="7"/>
  <c r="G767" i="7"/>
  <c r="I760" i="7"/>
  <c r="H760" i="7"/>
  <c r="G760" i="7"/>
  <c r="I757" i="7"/>
  <c r="H757" i="7"/>
  <c r="G757" i="7"/>
  <c r="I755" i="7"/>
  <c r="H755" i="7"/>
  <c r="G755" i="7"/>
  <c r="I750" i="7"/>
  <c r="H750" i="7"/>
  <c r="G750" i="7"/>
  <c r="I742" i="7"/>
  <c r="H742" i="7"/>
  <c r="G742" i="7"/>
  <c r="I736" i="7"/>
  <c r="H736" i="7"/>
  <c r="G736" i="7"/>
  <c r="I734" i="7"/>
  <c r="H734" i="7"/>
  <c r="G734" i="7"/>
  <c r="I719" i="7"/>
  <c r="H719" i="7"/>
  <c r="G719" i="7"/>
  <c r="I710" i="7"/>
  <c r="H710" i="7"/>
  <c r="G710" i="7"/>
  <c r="I689" i="7"/>
  <c r="H689" i="7"/>
  <c r="G689" i="7"/>
  <c r="I687" i="7"/>
  <c r="H687" i="7"/>
  <c r="G687" i="7"/>
  <c r="I664" i="7"/>
  <c r="H664" i="7"/>
  <c r="G664" i="7"/>
  <c r="I655" i="7"/>
  <c r="H655" i="7"/>
  <c r="G655" i="7"/>
  <c r="I644" i="7"/>
  <c r="H644" i="7"/>
  <c r="G644" i="7"/>
  <c r="I639" i="7"/>
  <c r="H639" i="7"/>
  <c r="G639" i="7"/>
  <c r="I637" i="7"/>
  <c r="H637" i="7"/>
  <c r="G637" i="7"/>
  <c r="I635" i="7"/>
  <c r="H635" i="7"/>
  <c r="G635" i="7"/>
  <c r="I616" i="7"/>
  <c r="H616" i="7"/>
  <c r="G616" i="7"/>
  <c r="I612" i="7"/>
  <c r="H612" i="7"/>
  <c r="G612" i="7"/>
  <c r="I610" i="7"/>
  <c r="H610" i="7"/>
  <c r="G610" i="7"/>
  <c r="I607" i="7"/>
  <c r="H607" i="7"/>
  <c r="G607" i="7"/>
  <c r="I604" i="7"/>
  <c r="H604" i="7"/>
  <c r="G604" i="7"/>
  <c r="I602" i="7"/>
  <c r="H602" i="7"/>
  <c r="G602" i="7"/>
  <c r="I593" i="7"/>
  <c r="H593" i="7"/>
  <c r="G593" i="7"/>
  <c r="I586" i="7"/>
  <c r="H586" i="7"/>
  <c r="G586" i="7"/>
  <c r="I584" i="7"/>
  <c r="H584" i="7"/>
  <c r="G584" i="7"/>
  <c r="I574" i="7"/>
  <c r="H574" i="7"/>
  <c r="G574" i="7"/>
  <c r="I560" i="7"/>
  <c r="H560" i="7"/>
  <c r="G560" i="7"/>
  <c r="I551" i="7"/>
  <c r="H551" i="7"/>
  <c r="G551" i="7"/>
  <c r="I541" i="7"/>
  <c r="H541" i="7"/>
  <c r="G541" i="7"/>
  <c r="I531" i="7"/>
  <c r="H531" i="7"/>
  <c r="G531" i="7"/>
  <c r="I522" i="7"/>
  <c r="H522" i="7"/>
  <c r="G522" i="7"/>
  <c r="I512" i="7"/>
  <c r="H512" i="7"/>
  <c r="G512" i="7"/>
  <c r="I497" i="7"/>
  <c r="H497" i="7"/>
  <c r="G497" i="7"/>
  <c r="I495" i="7"/>
  <c r="H495" i="7"/>
  <c r="G495" i="7"/>
  <c r="I493" i="7"/>
  <c r="H493" i="7"/>
  <c r="G493" i="7"/>
  <c r="I483" i="7"/>
  <c r="H483" i="7"/>
  <c r="G483" i="7"/>
  <c r="I480" i="7"/>
  <c r="H480" i="7"/>
  <c r="G480" i="7"/>
  <c r="I474" i="7"/>
  <c r="H474" i="7"/>
  <c r="G474" i="7"/>
  <c r="I464" i="7"/>
  <c r="H464" i="7"/>
  <c r="G464" i="7"/>
  <c r="I462" i="7"/>
  <c r="H462" i="7"/>
  <c r="G462" i="7"/>
  <c r="I460" i="7"/>
  <c r="H460" i="7"/>
  <c r="G460" i="7"/>
  <c r="I456" i="7"/>
  <c r="H456" i="7"/>
  <c r="G456" i="7"/>
  <c r="I454" i="7"/>
  <c r="H454" i="7"/>
  <c r="G454" i="7"/>
  <c r="I452" i="7"/>
  <c r="H452" i="7"/>
  <c r="G452" i="7"/>
  <c r="I449" i="7"/>
  <c r="H449" i="7"/>
  <c r="G449" i="7"/>
  <c r="I447" i="7"/>
  <c r="H447" i="7"/>
  <c r="G447" i="7"/>
  <c r="I445" i="7"/>
  <c r="H445" i="7"/>
  <c r="G445" i="7"/>
  <c r="I432" i="7"/>
  <c r="H432" i="7"/>
  <c r="G432" i="7"/>
  <c r="I427" i="7"/>
  <c r="H427" i="7"/>
  <c r="G427" i="7"/>
  <c r="I421" i="7"/>
  <c r="H421" i="7"/>
  <c r="G421" i="7"/>
  <c r="I419" i="7"/>
  <c r="H419" i="7"/>
  <c r="G419" i="7"/>
  <c r="I410" i="7"/>
  <c r="H410" i="7"/>
  <c r="G410" i="7"/>
  <c r="I406" i="7"/>
  <c r="H406" i="7"/>
  <c r="G406" i="7"/>
  <c r="I396" i="7"/>
  <c r="H396" i="7"/>
  <c r="G396" i="7"/>
  <c r="I390" i="7"/>
  <c r="H390" i="7"/>
  <c r="G390" i="7"/>
  <c r="I377" i="7"/>
  <c r="H377" i="7"/>
  <c r="G377" i="7"/>
  <c r="I370" i="7"/>
  <c r="H370" i="7"/>
  <c r="G370" i="7"/>
  <c r="I368" i="7"/>
  <c r="H368" i="7"/>
  <c r="G368" i="7"/>
  <c r="I366" i="7"/>
  <c r="H366" i="7"/>
  <c r="G366" i="7"/>
  <c r="I364" i="7"/>
  <c r="H364" i="7"/>
  <c r="G364" i="7"/>
  <c r="I362" i="7"/>
  <c r="H362" i="7"/>
  <c r="G362" i="7"/>
  <c r="I360" i="7"/>
  <c r="H360" i="7"/>
  <c r="G360" i="7"/>
  <c r="I356" i="7"/>
  <c r="H356" i="7"/>
  <c r="G356" i="7"/>
  <c r="I348" i="7"/>
  <c r="H348" i="7"/>
  <c r="G348" i="7"/>
  <c r="I344" i="7"/>
  <c r="H344" i="7"/>
  <c r="G344" i="7"/>
  <c r="I330" i="7"/>
  <c r="H330" i="7"/>
  <c r="G330" i="7"/>
  <c r="I327" i="7"/>
  <c r="H327" i="7"/>
  <c r="G327" i="7"/>
  <c r="I322" i="7"/>
  <c r="H322" i="7"/>
  <c r="G322" i="7"/>
  <c r="I320" i="7"/>
  <c r="H320" i="7"/>
  <c r="G320" i="7"/>
  <c r="I311" i="7"/>
  <c r="H311" i="7"/>
  <c r="G311" i="7"/>
  <c r="I303" i="7"/>
  <c r="H303" i="7"/>
  <c r="G303" i="7"/>
  <c r="I300" i="7"/>
  <c r="H300" i="7"/>
  <c r="G300" i="7"/>
  <c r="I298" i="7"/>
  <c r="H298" i="7"/>
  <c r="G298" i="7"/>
  <c r="I274" i="7"/>
  <c r="H274" i="7"/>
  <c r="G274" i="7"/>
  <c r="I268" i="7"/>
  <c r="H268" i="7"/>
  <c r="G268" i="7"/>
  <c r="I266" i="7"/>
  <c r="H266" i="7"/>
  <c r="G266" i="7"/>
  <c r="I264" i="7"/>
  <c r="H264" i="7"/>
  <c r="G264" i="7"/>
  <c r="I261" i="7"/>
  <c r="H261" i="7"/>
  <c r="G261" i="7"/>
  <c r="I241" i="7"/>
  <c r="H241" i="7"/>
  <c r="G241" i="7"/>
  <c r="I239" i="7"/>
  <c r="H239" i="7"/>
  <c r="G239" i="7"/>
  <c r="I237" i="7"/>
  <c r="H237" i="7"/>
  <c r="G237" i="7"/>
  <c r="I235" i="7"/>
  <c r="H235" i="7"/>
  <c r="G235" i="7"/>
  <c r="I232" i="7"/>
  <c r="H232" i="7"/>
  <c r="G232" i="7"/>
  <c r="I221" i="7"/>
  <c r="H221" i="7"/>
  <c r="G221" i="7"/>
  <c r="I207" i="7"/>
  <c r="H207" i="7"/>
  <c r="G207" i="7"/>
  <c r="I205" i="7"/>
  <c r="H205" i="7"/>
  <c r="G205" i="7"/>
  <c r="I203" i="7"/>
  <c r="G203" i="7"/>
  <c r="I200" i="7"/>
  <c r="H200" i="7"/>
  <c r="H203" i="7" s="1"/>
  <c r="G200" i="7"/>
  <c r="I197" i="7"/>
  <c r="H197" i="7"/>
  <c r="G197" i="7"/>
  <c r="I194" i="7"/>
  <c r="H194" i="7"/>
  <c r="G194" i="7"/>
  <c r="I192" i="7"/>
  <c r="H192" i="7"/>
  <c r="G192" i="7"/>
  <c r="I188" i="7"/>
  <c r="H188" i="7"/>
  <c r="G188" i="7"/>
  <c r="I185" i="7"/>
  <c r="H185" i="7"/>
  <c r="G185" i="7"/>
  <c r="I183" i="7"/>
  <c r="H183" i="7"/>
  <c r="G183" i="7"/>
  <c r="I181" i="7"/>
  <c r="H181" i="7"/>
  <c r="G181" i="7"/>
  <c r="I178" i="7"/>
  <c r="H178" i="7"/>
  <c r="G178" i="7"/>
  <c r="I175" i="7"/>
  <c r="H175" i="7"/>
  <c r="G175" i="7"/>
  <c r="I172" i="7"/>
  <c r="H172" i="7"/>
  <c r="G172" i="7"/>
  <c r="I149" i="7"/>
  <c r="H149" i="7"/>
  <c r="G149" i="7"/>
  <c r="I147" i="7"/>
  <c r="H147" i="7"/>
  <c r="G147" i="7"/>
  <c r="I144" i="7"/>
  <c r="H144" i="7"/>
  <c r="G144" i="7"/>
  <c r="I130" i="7"/>
  <c r="H130" i="7"/>
  <c r="G130" i="7"/>
  <c r="I111" i="7"/>
  <c r="H111" i="7"/>
  <c r="G111" i="7"/>
  <c r="I101" i="7"/>
  <c r="H101" i="7"/>
  <c r="G101" i="7"/>
  <c r="I91" i="7"/>
  <c r="H91" i="7"/>
  <c r="G91" i="7"/>
  <c r="I75" i="7"/>
  <c r="H75" i="7"/>
  <c r="G75" i="7"/>
  <c r="I63" i="7"/>
  <c r="H63" i="7"/>
  <c r="G63" i="7"/>
  <c r="I61" i="7"/>
  <c r="H61" i="7"/>
  <c r="G61" i="7"/>
  <c r="I54" i="7"/>
  <c r="H54" i="7"/>
  <c r="G54" i="7"/>
  <c r="I52" i="7"/>
  <c r="H52" i="7"/>
  <c r="G52" i="7"/>
  <c r="I47" i="7"/>
  <c r="H47" i="7"/>
  <c r="G47" i="7"/>
  <c r="I13" i="7"/>
  <c r="H13" i="7"/>
  <c r="G13" i="7"/>
  <c r="I10" i="7"/>
  <c r="I1293" i="7" s="1"/>
  <c r="H10" i="7"/>
  <c r="H1293" i="7" s="1"/>
  <c r="G10" i="7"/>
  <c r="G1293" i="7" s="1"/>
  <c r="E828" i="5" l="1"/>
  <c r="E826" i="5"/>
  <c r="E825" i="5"/>
  <c r="E752" i="5"/>
  <c r="D667" i="5"/>
  <c r="D659" i="5"/>
  <c r="D614" i="5"/>
  <c r="D613" i="5"/>
  <c r="D612" i="5"/>
  <c r="D606" i="5"/>
  <c r="D605" i="5"/>
  <c r="D604" i="5"/>
  <c r="D598" i="5"/>
  <c r="D597" i="5"/>
  <c r="D596" i="5"/>
  <c r="D595" i="5"/>
  <c r="D589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E545" i="5"/>
  <c r="D545" i="5"/>
  <c r="D544" i="5"/>
  <c r="D543" i="5"/>
  <c r="D542" i="5"/>
  <c r="D541" i="5"/>
  <c r="D540" i="5"/>
  <c r="D539" i="5"/>
  <c r="D535" i="5"/>
  <c r="D534" i="5"/>
  <c r="D529" i="5"/>
  <c r="D528" i="5"/>
  <c r="D527" i="5"/>
  <c r="D526" i="5"/>
  <c r="D525" i="5"/>
  <c r="D524" i="5"/>
  <c r="D523" i="5"/>
  <c r="D517" i="5"/>
  <c r="E516" i="5"/>
  <c r="D516" i="5"/>
  <c r="D515" i="5"/>
  <c r="D514" i="5"/>
  <c r="D508" i="5"/>
  <c r="D503" i="5"/>
  <c r="D502" i="5"/>
  <c r="D501" i="5"/>
  <c r="D500" i="5"/>
  <c r="D499" i="5"/>
  <c r="D493" i="5"/>
  <c r="D492" i="5"/>
  <c r="D491" i="5"/>
  <c r="D490" i="5"/>
  <c r="D489" i="5"/>
  <c r="D488" i="5"/>
  <c r="D487" i="5"/>
  <c r="D486" i="5"/>
  <c r="D485" i="5"/>
  <c r="D484" i="5"/>
  <c r="D483" i="5"/>
  <c r="D477" i="5"/>
  <c r="D476" i="5"/>
  <c r="D475" i="5"/>
  <c r="D474" i="5"/>
  <c r="D473" i="5"/>
  <c r="D472" i="5"/>
  <c r="D471" i="5"/>
  <c r="D470" i="5"/>
  <c r="D469" i="5"/>
  <c r="D468" i="5"/>
  <c r="D467" i="5"/>
  <c r="D461" i="5"/>
  <c r="D460" i="5"/>
  <c r="D454" i="5"/>
  <c r="D453" i="5"/>
  <c r="D452" i="5"/>
  <c r="D451" i="5"/>
  <c r="D450" i="5"/>
  <c r="D449" i="5"/>
  <c r="D443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16" i="5"/>
  <c r="D415" i="5"/>
  <c r="D414" i="5"/>
  <c r="D413" i="5"/>
  <c r="D407" i="5"/>
  <c r="D406" i="5"/>
  <c r="D405" i="5"/>
  <c r="D404" i="5"/>
  <c r="D403" i="5"/>
  <c r="E397" i="5"/>
  <c r="E406" i="5" s="1"/>
  <c r="E415" i="5" s="1"/>
  <c r="E461" i="5" s="1"/>
  <c r="D396" i="5"/>
  <c r="D395" i="5"/>
  <c r="D397" i="5" s="1"/>
  <c r="D394" i="5"/>
  <c r="D388" i="5"/>
  <c r="D387" i="5"/>
  <c r="D386" i="5"/>
  <c r="D385" i="5"/>
  <c r="D378" i="5"/>
  <c r="D372" i="5"/>
  <c r="D366" i="5"/>
  <c r="D365" i="5"/>
  <c r="D364" i="5"/>
  <c r="D363" i="5"/>
  <c r="D362" i="5"/>
  <c r="D361" i="5"/>
  <c r="D360" i="5"/>
  <c r="D354" i="5"/>
  <c r="D353" i="5"/>
  <c r="D347" i="5"/>
  <c r="D346" i="5"/>
  <c r="D345" i="5"/>
  <c r="D339" i="5"/>
  <c r="D338" i="5"/>
  <c r="D337" i="5"/>
  <c r="D331" i="5"/>
  <c r="D330" i="5"/>
  <c r="D324" i="5"/>
  <c r="D323" i="5"/>
  <c r="D317" i="5"/>
  <c r="D315" i="5"/>
  <c r="D314" i="5"/>
  <c r="E308" i="5"/>
  <c r="D308" i="5"/>
  <c r="D307" i="5"/>
  <c r="D306" i="5"/>
  <c r="D305" i="5"/>
  <c r="D299" i="5"/>
  <c r="D298" i="5"/>
  <c r="D297" i="5"/>
  <c r="D291" i="5"/>
  <c r="D290" i="5"/>
  <c r="D284" i="5"/>
  <c r="D283" i="5"/>
  <c r="D282" i="5"/>
  <c r="D281" i="5"/>
  <c r="D275" i="5"/>
  <c r="D269" i="5"/>
  <c r="D268" i="5"/>
  <c r="D267" i="5"/>
  <c r="D266" i="5"/>
  <c r="D254" i="5"/>
  <c r="D253" i="5"/>
  <c r="D252" i="5"/>
  <c r="D251" i="5"/>
  <c r="D250" i="5"/>
  <c r="D249" i="5"/>
  <c r="D248" i="5"/>
  <c r="D245" i="5"/>
  <c r="D244" i="5"/>
  <c r="D243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E216" i="5"/>
  <c r="D216" i="5"/>
  <c r="D215" i="5"/>
  <c r="D214" i="5"/>
  <c r="D213" i="5"/>
  <c r="D212" i="5"/>
  <c r="D211" i="5"/>
  <c r="D210" i="5"/>
  <c r="D204" i="5"/>
  <c r="D198" i="5"/>
  <c r="D192" i="5"/>
  <c r="D191" i="5"/>
  <c r="D190" i="5"/>
  <c r="D184" i="5"/>
  <c r="D183" i="5"/>
  <c r="D182" i="5"/>
  <c r="D181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57" i="5"/>
  <c r="D156" i="5"/>
  <c r="D150" i="5"/>
  <c r="D149" i="5"/>
  <c r="D148" i="5"/>
  <c r="D147" i="5"/>
  <c r="D146" i="5"/>
  <c r="D145" i="5"/>
  <c r="D144" i="5"/>
  <c r="D143" i="5"/>
  <c r="D142" i="5"/>
  <c r="D141" i="5"/>
  <c r="D140" i="5"/>
  <c r="D135" i="5"/>
  <c r="D134" i="5"/>
  <c r="D116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4" i="5"/>
  <c r="D92" i="5"/>
  <c r="D91" i="5"/>
  <c r="D79" i="5"/>
  <c r="D78" i="5"/>
  <c r="D72" i="5"/>
  <c r="D71" i="5"/>
  <c r="D70" i="5"/>
  <c r="D69" i="5"/>
  <c r="D68" i="5"/>
  <c r="D48" i="5"/>
  <c r="D47" i="5"/>
  <c r="D46" i="5"/>
  <c r="D45" i="5"/>
  <c r="D44" i="5"/>
  <c r="D38" i="5"/>
  <c r="D37" i="5"/>
  <c r="D36" i="5"/>
  <c r="D35" i="5"/>
  <c r="D34" i="5"/>
  <c r="D33" i="5"/>
  <c r="D32" i="5"/>
  <c r="D31" i="5"/>
  <c r="D30" i="5"/>
  <c r="D24" i="5"/>
  <c r="E18" i="5"/>
  <c r="D18" i="5"/>
  <c r="D17" i="5"/>
  <c r="D16" i="5"/>
  <c r="D15" i="5"/>
  <c r="D14" i="5"/>
  <c r="D13" i="5"/>
  <c r="D12" i="5"/>
  <c r="D11" i="5"/>
  <c r="B32" i="1"/>
  <c r="B36" i="1"/>
  <c r="B303" i="1"/>
  <c r="B304" i="1"/>
  <c r="E1201" i="6" l="1"/>
  <c r="A1201" i="6"/>
  <c r="E1200" i="6"/>
  <c r="A1200" i="6"/>
  <c r="A1197" i="6"/>
  <c r="A1196" i="6"/>
  <c r="A1195" i="6"/>
  <c r="E1194" i="6"/>
  <c r="A1194" i="6"/>
  <c r="A1191" i="6"/>
  <c r="A1190" i="6"/>
  <c r="A1189" i="6"/>
  <c r="E1188" i="6"/>
  <c r="A1188" i="6"/>
  <c r="E1187" i="6"/>
  <c r="A1187" i="6"/>
  <c r="A1186" i="6"/>
  <c r="E1185" i="6"/>
  <c r="A1185" i="6"/>
  <c r="A1182" i="6"/>
  <c r="A1181" i="6"/>
  <c r="A1180" i="6"/>
  <c r="A1178" i="6"/>
  <c r="A1177" i="6"/>
  <c r="A1176" i="6"/>
  <c r="A1175" i="6"/>
  <c r="A1174" i="6"/>
  <c r="E1173" i="6"/>
  <c r="A1173" i="6"/>
  <c r="E1172" i="6"/>
  <c r="A1172" i="6"/>
  <c r="E1171" i="6"/>
  <c r="A1171" i="6"/>
  <c r="E1170" i="6"/>
  <c r="A1170" i="6"/>
  <c r="E1169" i="6"/>
  <c r="A1169" i="6"/>
  <c r="E1168" i="6"/>
  <c r="A1168" i="6"/>
  <c r="E1167" i="6"/>
  <c r="A1167" i="6"/>
  <c r="E1166" i="6"/>
  <c r="A1166" i="6"/>
  <c r="E1165" i="6"/>
  <c r="A1165" i="6"/>
  <c r="E1164" i="6"/>
  <c r="A1164" i="6"/>
  <c r="E1163" i="6"/>
  <c r="A1163" i="6"/>
  <c r="E1162" i="6"/>
  <c r="A1162" i="6"/>
  <c r="E1161" i="6"/>
  <c r="A1161" i="6"/>
  <c r="E1160" i="6"/>
  <c r="A1160" i="6"/>
  <c r="E1159" i="6"/>
  <c r="A1159" i="6"/>
  <c r="E1158" i="6"/>
  <c r="A1158" i="6"/>
  <c r="E1157" i="6"/>
  <c r="A1157" i="6"/>
  <c r="E1156" i="6"/>
  <c r="A1156" i="6"/>
  <c r="E1155" i="6"/>
  <c r="A1155" i="6"/>
  <c r="E1154" i="6"/>
  <c r="A1154" i="6"/>
  <c r="E1153" i="6"/>
  <c r="A1153" i="6"/>
  <c r="E1152" i="6"/>
  <c r="A1152" i="6"/>
  <c r="E1151" i="6"/>
  <c r="A1151" i="6"/>
  <c r="E1150" i="6"/>
  <c r="A1150" i="6"/>
  <c r="A1147" i="6"/>
  <c r="A1146" i="6"/>
  <c r="A1145" i="6"/>
  <c r="E1144" i="6"/>
  <c r="A1144" i="6"/>
  <c r="A1141" i="6"/>
  <c r="A1140" i="6"/>
  <c r="A1139" i="6"/>
  <c r="E1138" i="6"/>
  <c r="A1138" i="6"/>
  <c r="E1137" i="6"/>
  <c r="A1137" i="6"/>
  <c r="E1136" i="6"/>
  <c r="A1136" i="6"/>
  <c r="E1135" i="6"/>
  <c r="A1135" i="6"/>
  <c r="E1134" i="6"/>
  <c r="A1134" i="6"/>
  <c r="E1133" i="6"/>
  <c r="A1133" i="6"/>
  <c r="E1132" i="6"/>
  <c r="A1132" i="6"/>
  <c r="E1131" i="6"/>
  <c r="A1131" i="6"/>
  <c r="E1130" i="6"/>
  <c r="A1130" i="6"/>
  <c r="E1129" i="6"/>
  <c r="A1129" i="6"/>
  <c r="E1128" i="6"/>
  <c r="A1128" i="6"/>
  <c r="E1127" i="6"/>
  <c r="A1127" i="6"/>
  <c r="E1126" i="6"/>
  <c r="A1126" i="6"/>
  <c r="E1125" i="6"/>
  <c r="A1125" i="6"/>
  <c r="E1124" i="6"/>
  <c r="A1124" i="6"/>
  <c r="E1123" i="6"/>
  <c r="A1123" i="6"/>
  <c r="E1122" i="6"/>
  <c r="A1122" i="6"/>
  <c r="E1121" i="6"/>
  <c r="A1121" i="6"/>
  <c r="E1120" i="6"/>
  <c r="A1120" i="6"/>
  <c r="E1119" i="6"/>
  <c r="A1119" i="6"/>
  <c r="E1118" i="6"/>
  <c r="A1118" i="6"/>
  <c r="E1117" i="6"/>
  <c r="A1117" i="6"/>
  <c r="E1116" i="6"/>
  <c r="A1116" i="6"/>
  <c r="E1115" i="6"/>
  <c r="A1115" i="6"/>
  <c r="E1114" i="6"/>
  <c r="A1114" i="6"/>
  <c r="E1113" i="6"/>
  <c r="A1113" i="6"/>
  <c r="E1112" i="6"/>
  <c r="A1112" i="6"/>
  <c r="E1111" i="6"/>
  <c r="A1111" i="6"/>
  <c r="E1110" i="6"/>
  <c r="A1110" i="6"/>
  <c r="E1109" i="6"/>
  <c r="A1109" i="6"/>
  <c r="E1108" i="6"/>
  <c r="A1108" i="6"/>
  <c r="E1107" i="6"/>
  <c r="A1107" i="6"/>
  <c r="E1106" i="6"/>
  <c r="A1106" i="6"/>
  <c r="E1105" i="6"/>
  <c r="A1105" i="6"/>
  <c r="E1104" i="6"/>
  <c r="A1104" i="6"/>
  <c r="E1103" i="6"/>
  <c r="A1103" i="6"/>
  <c r="E1102" i="6"/>
  <c r="A1102" i="6"/>
  <c r="E1101" i="6"/>
  <c r="A1101" i="6"/>
  <c r="E1100" i="6"/>
  <c r="A1100" i="6"/>
  <c r="E1099" i="6"/>
  <c r="A1099" i="6"/>
  <c r="E1098" i="6"/>
  <c r="A1098" i="6"/>
  <c r="E1097" i="6"/>
  <c r="A1097" i="6"/>
  <c r="E1096" i="6"/>
  <c r="A1096" i="6"/>
  <c r="E1095" i="6"/>
  <c r="A1095" i="6"/>
  <c r="E1094" i="6"/>
  <c r="A1094" i="6"/>
  <c r="E1093" i="6"/>
  <c r="A1093" i="6"/>
  <c r="E1092" i="6"/>
  <c r="A1092" i="6"/>
  <c r="E1091" i="6"/>
  <c r="A1091" i="6"/>
  <c r="E1090" i="6"/>
  <c r="A1090" i="6"/>
  <c r="E1089" i="6"/>
  <c r="A1089" i="6"/>
  <c r="E1088" i="6"/>
  <c r="A1088" i="6"/>
  <c r="E1087" i="6"/>
  <c r="A1087" i="6"/>
  <c r="E1086" i="6"/>
  <c r="A1086" i="6"/>
  <c r="E1085" i="6"/>
  <c r="A1085" i="6"/>
  <c r="E1084" i="6"/>
  <c r="A1084" i="6"/>
  <c r="E1083" i="6"/>
  <c r="A1083" i="6"/>
  <c r="E1082" i="6"/>
  <c r="A1082" i="6"/>
  <c r="E1081" i="6"/>
  <c r="A1081" i="6"/>
  <c r="E1080" i="6"/>
  <c r="A1080" i="6"/>
  <c r="E1079" i="6"/>
  <c r="A1079" i="6"/>
  <c r="E1078" i="6"/>
  <c r="A1078" i="6"/>
  <c r="E1077" i="6"/>
  <c r="A1077" i="6"/>
  <c r="E1076" i="6"/>
  <c r="A1076" i="6"/>
  <c r="E1075" i="6"/>
  <c r="A1075" i="6"/>
  <c r="E1074" i="6"/>
  <c r="A1074" i="6"/>
  <c r="E1073" i="6"/>
  <c r="A1073" i="6"/>
  <c r="E1072" i="6"/>
  <c r="A1072" i="6"/>
  <c r="E1071" i="6"/>
  <c r="A1071" i="6"/>
  <c r="E1070" i="6"/>
  <c r="A1070" i="6"/>
  <c r="E1069" i="6"/>
  <c r="A1069" i="6"/>
  <c r="E1068" i="6"/>
  <c r="A1068" i="6"/>
  <c r="E1067" i="6"/>
  <c r="A1067" i="6"/>
  <c r="E1066" i="6"/>
  <c r="A1066" i="6"/>
  <c r="E1065" i="6"/>
  <c r="A1065" i="6"/>
  <c r="E1064" i="6"/>
  <c r="A1064" i="6"/>
  <c r="E1063" i="6"/>
  <c r="A1063" i="6"/>
  <c r="E1062" i="6"/>
  <c r="A1062" i="6"/>
  <c r="E1061" i="6"/>
  <c r="A1061" i="6"/>
  <c r="E1060" i="6"/>
  <c r="A1060" i="6"/>
  <c r="E1059" i="6"/>
  <c r="A1059" i="6"/>
  <c r="E1058" i="6"/>
  <c r="A1058" i="6"/>
  <c r="E1057" i="6"/>
  <c r="A1057" i="6"/>
  <c r="E1056" i="6"/>
  <c r="A1056" i="6"/>
  <c r="A1055" i="6"/>
  <c r="A1054" i="6"/>
  <c r="F1053" i="6"/>
  <c r="E1053" i="6"/>
  <c r="A1053" i="6"/>
  <c r="E1052" i="6"/>
  <c r="A1052" i="6"/>
  <c r="E1051" i="6"/>
  <c r="A1051" i="6"/>
  <c r="A1048" i="6"/>
  <c r="A1047" i="6"/>
  <c r="E1046" i="6"/>
  <c r="A1046" i="6"/>
  <c r="E1045" i="6"/>
  <c r="A1045" i="6"/>
  <c r="E1044" i="6"/>
  <c r="A1044" i="6"/>
  <c r="E1043" i="6"/>
  <c r="A1043" i="6"/>
  <c r="A1042" i="6"/>
  <c r="E1041" i="6"/>
  <c r="A1041" i="6"/>
  <c r="E1040" i="6"/>
  <c r="A1040" i="6"/>
  <c r="A1039" i="6"/>
  <c r="A1036" i="6"/>
  <c r="A1035" i="6"/>
  <c r="E1034" i="6"/>
  <c r="A1034" i="6"/>
  <c r="E1033" i="6"/>
  <c r="A1033" i="6"/>
  <c r="E1032" i="6"/>
  <c r="A1032" i="6"/>
  <c r="E1031" i="6"/>
  <c r="A1031" i="6"/>
  <c r="E1030" i="6"/>
  <c r="A1030" i="6"/>
  <c r="E1029" i="6"/>
  <c r="A1029" i="6"/>
  <c r="E1028" i="6"/>
  <c r="A1028" i="6"/>
  <c r="E1027" i="6"/>
  <c r="A1027" i="6"/>
  <c r="E1026" i="6"/>
  <c r="A1026" i="6"/>
  <c r="E1025" i="6"/>
  <c r="A1025" i="6"/>
  <c r="E1024" i="6"/>
  <c r="A1024" i="6"/>
  <c r="E1023" i="6"/>
  <c r="A1023" i="6"/>
  <c r="E1022" i="6"/>
  <c r="A1022" i="6"/>
  <c r="E1021" i="6"/>
  <c r="A1021" i="6"/>
  <c r="E1020" i="6"/>
  <c r="A1020" i="6"/>
  <c r="E1019" i="6"/>
  <c r="A1019" i="6"/>
  <c r="E1018" i="6"/>
  <c r="A1018" i="6"/>
  <c r="E1017" i="6"/>
  <c r="A1017" i="6"/>
  <c r="E1016" i="6"/>
  <c r="A1016" i="6"/>
  <c r="E1015" i="6"/>
  <c r="A1015" i="6"/>
  <c r="E1014" i="6"/>
  <c r="A1014" i="6"/>
  <c r="E1013" i="6"/>
  <c r="A1013" i="6"/>
  <c r="E1012" i="6"/>
  <c r="A1012" i="6"/>
  <c r="E1011" i="6"/>
  <c r="A1011" i="6"/>
  <c r="E1010" i="6"/>
  <c r="A1010" i="6"/>
  <c r="E1009" i="6"/>
  <c r="A1009" i="6"/>
  <c r="E1008" i="6"/>
  <c r="A1008" i="6"/>
  <c r="E1007" i="6"/>
  <c r="A1007" i="6"/>
  <c r="E1006" i="6"/>
  <c r="A1006" i="6"/>
  <c r="E1005" i="6"/>
  <c r="A1005" i="6"/>
  <c r="E1004" i="6"/>
  <c r="A1004" i="6"/>
  <c r="E1003" i="6"/>
  <c r="A1003" i="6"/>
  <c r="E1002" i="6"/>
  <c r="A1002" i="6"/>
  <c r="E1001" i="6"/>
  <c r="A1001" i="6"/>
  <c r="E1000" i="6"/>
  <c r="A1000" i="6"/>
  <c r="E999" i="6"/>
  <c r="A999" i="6"/>
  <c r="E998" i="6"/>
  <c r="A998" i="6"/>
  <c r="E997" i="6"/>
  <c r="A997" i="6"/>
  <c r="E996" i="6"/>
  <c r="A996" i="6"/>
  <c r="E995" i="6"/>
  <c r="A995" i="6"/>
  <c r="E994" i="6"/>
  <c r="A994" i="6"/>
  <c r="E993" i="6"/>
  <c r="A993" i="6"/>
  <c r="E992" i="6"/>
  <c r="A992" i="6"/>
  <c r="E991" i="6"/>
  <c r="A991" i="6"/>
  <c r="E990" i="6"/>
  <c r="A990" i="6"/>
  <c r="E989" i="6"/>
  <c r="A989" i="6"/>
  <c r="E988" i="6"/>
  <c r="A988" i="6"/>
  <c r="E987" i="6"/>
  <c r="A987" i="6"/>
  <c r="F986" i="6"/>
  <c r="E986" i="6"/>
  <c r="A986" i="6"/>
  <c r="E985" i="6"/>
  <c r="A985" i="6"/>
  <c r="F984" i="6"/>
  <c r="E984" i="6"/>
  <c r="A984" i="6"/>
  <c r="E983" i="6"/>
  <c r="A983" i="6"/>
  <c r="F982" i="6"/>
  <c r="E982" i="6"/>
  <c r="A982" i="6"/>
  <c r="E981" i="6"/>
  <c r="A981" i="6"/>
  <c r="E980" i="6"/>
  <c r="A980" i="6"/>
  <c r="E979" i="6"/>
  <c r="A979" i="6"/>
  <c r="E978" i="6"/>
  <c r="A978" i="6"/>
  <c r="E977" i="6"/>
  <c r="A977" i="6"/>
  <c r="E976" i="6"/>
  <c r="A976" i="6"/>
  <c r="E975" i="6"/>
  <c r="A975" i="6"/>
  <c r="E974" i="6"/>
  <c r="A974" i="6"/>
  <c r="E973" i="6"/>
  <c r="A973" i="6"/>
  <c r="E972" i="6"/>
  <c r="A972" i="6"/>
  <c r="E971" i="6"/>
  <c r="A971" i="6"/>
  <c r="E970" i="6"/>
  <c r="A970" i="6"/>
  <c r="E969" i="6"/>
  <c r="A969" i="6"/>
  <c r="E968" i="6"/>
  <c r="A968" i="6"/>
  <c r="E967" i="6"/>
  <c r="A967" i="6"/>
  <c r="E966" i="6"/>
  <c r="A966" i="6"/>
  <c r="E965" i="6"/>
  <c r="A965" i="6"/>
  <c r="E964" i="6"/>
  <c r="A964" i="6"/>
  <c r="E963" i="6"/>
  <c r="A963" i="6"/>
  <c r="E962" i="6"/>
  <c r="A962" i="6"/>
  <c r="E961" i="6"/>
  <c r="A961" i="6"/>
  <c r="E960" i="6"/>
  <c r="A960" i="6"/>
  <c r="E959" i="6"/>
  <c r="A959" i="6"/>
  <c r="E958" i="6"/>
  <c r="A958" i="6"/>
  <c r="E957" i="6"/>
  <c r="A957" i="6"/>
  <c r="E956" i="6"/>
  <c r="A956" i="6"/>
  <c r="E955" i="6"/>
  <c r="A955" i="6"/>
  <c r="F954" i="6"/>
  <c r="E954" i="6"/>
  <c r="A954" i="6"/>
  <c r="E953" i="6"/>
  <c r="A953" i="6"/>
  <c r="E952" i="6"/>
  <c r="A952" i="6"/>
  <c r="E951" i="6"/>
  <c r="A951" i="6"/>
  <c r="E950" i="6"/>
  <c r="A950" i="6"/>
  <c r="E949" i="6"/>
  <c r="A949" i="6"/>
  <c r="E948" i="6"/>
  <c r="A948" i="6"/>
  <c r="E947" i="6"/>
  <c r="A947" i="6"/>
  <c r="E946" i="6"/>
  <c r="A946" i="6"/>
  <c r="E945" i="6"/>
  <c r="A945" i="6"/>
  <c r="E944" i="6"/>
  <c r="A944" i="6"/>
  <c r="E943" i="6"/>
  <c r="A943" i="6"/>
  <c r="E942" i="6"/>
  <c r="A942" i="6"/>
  <c r="E941" i="6"/>
  <c r="A941" i="6"/>
  <c r="E940" i="6"/>
  <c r="A940" i="6"/>
  <c r="E939" i="6"/>
  <c r="A939" i="6"/>
  <c r="E938" i="6"/>
  <c r="A938" i="6"/>
  <c r="E937" i="6"/>
  <c r="A937" i="6"/>
  <c r="E936" i="6"/>
  <c r="A936" i="6"/>
  <c r="E935" i="6"/>
  <c r="A935" i="6"/>
  <c r="E934" i="6"/>
  <c r="A934" i="6"/>
  <c r="E933" i="6"/>
  <c r="A933" i="6"/>
  <c r="E932" i="6"/>
  <c r="A932" i="6"/>
  <c r="E931" i="6"/>
  <c r="A931" i="6"/>
  <c r="E930" i="6"/>
  <c r="A930" i="6"/>
  <c r="E929" i="6"/>
  <c r="A929" i="6"/>
  <c r="E928" i="6"/>
  <c r="A928" i="6"/>
  <c r="E927" i="6"/>
  <c r="A927" i="6"/>
  <c r="E926" i="6"/>
  <c r="A926" i="6"/>
  <c r="E925" i="6"/>
  <c r="A925" i="6"/>
  <c r="E924" i="6"/>
  <c r="A924" i="6"/>
  <c r="E923" i="6"/>
  <c r="A923" i="6"/>
  <c r="E922" i="6"/>
  <c r="A922" i="6"/>
  <c r="E921" i="6"/>
  <c r="A921" i="6"/>
  <c r="E920" i="6"/>
  <c r="A920" i="6"/>
  <c r="E919" i="6"/>
  <c r="A919" i="6"/>
  <c r="E918" i="6"/>
  <c r="A918" i="6"/>
  <c r="E917" i="6"/>
  <c r="A917" i="6"/>
  <c r="E916" i="6"/>
  <c r="A916" i="6"/>
  <c r="E915" i="6"/>
  <c r="A915" i="6"/>
  <c r="E914" i="6"/>
  <c r="A914" i="6"/>
  <c r="E913" i="6"/>
  <c r="A913" i="6"/>
  <c r="E912" i="6"/>
  <c r="A912" i="6"/>
  <c r="E911" i="6"/>
  <c r="A911" i="6"/>
  <c r="E910" i="6"/>
  <c r="A910" i="6"/>
  <c r="E909" i="6"/>
  <c r="A909" i="6"/>
  <c r="E908" i="6"/>
  <c r="A908" i="6"/>
  <c r="F907" i="6"/>
  <c r="E907" i="6"/>
  <c r="A907" i="6"/>
  <c r="E906" i="6"/>
  <c r="A906" i="6"/>
  <c r="E905" i="6"/>
  <c r="A905" i="6"/>
  <c r="E904" i="6"/>
  <c r="A904" i="6"/>
  <c r="E903" i="6"/>
  <c r="A903" i="6"/>
  <c r="E902" i="6"/>
  <c r="A902" i="6"/>
  <c r="E901" i="6"/>
  <c r="A901" i="6"/>
  <c r="E900" i="6"/>
  <c r="A900" i="6"/>
  <c r="E899" i="6"/>
  <c r="A899" i="6"/>
  <c r="E898" i="6"/>
  <c r="A898" i="6"/>
  <c r="E897" i="6"/>
  <c r="A897" i="6"/>
  <c r="E896" i="6"/>
  <c r="A896" i="6"/>
  <c r="E895" i="6"/>
  <c r="A895" i="6"/>
  <c r="F894" i="6"/>
  <c r="E894" i="6"/>
  <c r="A894" i="6"/>
  <c r="E893" i="6"/>
  <c r="A893" i="6"/>
  <c r="E892" i="6"/>
  <c r="A892" i="6"/>
  <c r="E891" i="6"/>
  <c r="A891" i="6"/>
  <c r="E890" i="6"/>
  <c r="A890" i="6"/>
  <c r="E889" i="6"/>
  <c r="A889" i="6"/>
  <c r="E888" i="6"/>
  <c r="A888" i="6"/>
  <c r="E887" i="6"/>
  <c r="A887" i="6"/>
  <c r="E886" i="6"/>
  <c r="A886" i="6"/>
  <c r="E885" i="6"/>
  <c r="A885" i="6"/>
  <c r="E884" i="6"/>
  <c r="A884" i="6"/>
  <c r="E883" i="6"/>
  <c r="A883" i="6"/>
  <c r="E882" i="6"/>
  <c r="A882" i="6"/>
  <c r="E881" i="6"/>
  <c r="A881" i="6"/>
  <c r="F880" i="6"/>
  <c r="E880" i="6"/>
  <c r="A880" i="6"/>
  <c r="E879" i="6"/>
  <c r="A879" i="6"/>
  <c r="E878" i="6"/>
  <c r="A878" i="6"/>
  <c r="E877" i="6"/>
  <c r="A877" i="6"/>
  <c r="E876" i="6"/>
  <c r="A876" i="6"/>
  <c r="E875" i="6"/>
  <c r="A875" i="6"/>
  <c r="E874" i="6"/>
  <c r="A874" i="6"/>
  <c r="E873" i="6"/>
  <c r="A873" i="6"/>
  <c r="E872" i="6"/>
  <c r="A872" i="6"/>
  <c r="E871" i="6"/>
  <c r="A871" i="6"/>
  <c r="E870" i="6"/>
  <c r="A870" i="6"/>
  <c r="E869" i="6"/>
  <c r="A869" i="6"/>
  <c r="E868" i="6"/>
  <c r="A868" i="6"/>
  <c r="E867" i="6"/>
  <c r="A867" i="6"/>
  <c r="E866" i="6"/>
  <c r="A866" i="6"/>
  <c r="E865" i="6"/>
  <c r="A865" i="6"/>
  <c r="E864" i="6"/>
  <c r="A864" i="6"/>
  <c r="E863" i="6"/>
  <c r="A863" i="6"/>
  <c r="E862" i="6"/>
  <c r="A862" i="6"/>
  <c r="E861" i="6"/>
  <c r="A861" i="6"/>
  <c r="E860" i="6"/>
  <c r="A860" i="6"/>
  <c r="E859" i="6"/>
  <c r="A859" i="6"/>
  <c r="E858" i="6"/>
  <c r="A858" i="6"/>
  <c r="E857" i="6"/>
  <c r="A857" i="6"/>
  <c r="E856" i="6"/>
  <c r="A856" i="6"/>
  <c r="E855" i="6"/>
  <c r="A855" i="6"/>
  <c r="E854" i="6"/>
  <c r="A854" i="6"/>
  <c r="E853" i="6"/>
  <c r="A853" i="6"/>
  <c r="E852" i="6"/>
  <c r="A852" i="6"/>
  <c r="E851" i="6"/>
  <c r="A851" i="6"/>
  <c r="E850" i="6"/>
  <c r="A850" i="6"/>
  <c r="E849" i="6"/>
  <c r="A849" i="6"/>
  <c r="E848" i="6"/>
  <c r="A848" i="6"/>
  <c r="F847" i="6"/>
  <c r="F851" i="6" s="1"/>
  <c r="F855" i="6" s="1"/>
  <c r="E847" i="6"/>
  <c r="A847" i="6"/>
  <c r="E846" i="6"/>
  <c r="A846" i="6"/>
  <c r="E845" i="6"/>
  <c r="A845" i="6"/>
  <c r="E844" i="6"/>
  <c r="A844" i="6"/>
  <c r="E843" i="6"/>
  <c r="A843" i="6"/>
  <c r="E842" i="6"/>
  <c r="A842" i="6"/>
  <c r="E841" i="6"/>
  <c r="A841" i="6"/>
  <c r="E840" i="6"/>
  <c r="A840" i="6"/>
  <c r="E839" i="6"/>
  <c r="A839" i="6"/>
  <c r="E838" i="6"/>
  <c r="A838" i="6"/>
  <c r="E837" i="6"/>
  <c r="A837" i="6"/>
  <c r="E836" i="6"/>
  <c r="A836" i="6"/>
  <c r="E835" i="6"/>
  <c r="A835" i="6"/>
  <c r="E834" i="6"/>
  <c r="A834" i="6"/>
  <c r="E833" i="6"/>
  <c r="A833" i="6"/>
  <c r="E832" i="6"/>
  <c r="A832" i="6"/>
  <c r="E831" i="6"/>
  <c r="A831" i="6"/>
  <c r="E830" i="6"/>
  <c r="A830" i="6"/>
  <c r="E829" i="6"/>
  <c r="A829" i="6"/>
  <c r="E828" i="6"/>
  <c r="A828" i="6"/>
  <c r="E827" i="6"/>
  <c r="A827" i="6"/>
  <c r="E826" i="6"/>
  <c r="A826" i="6"/>
  <c r="E825" i="6"/>
  <c r="A825" i="6"/>
  <c r="E824" i="6"/>
  <c r="A824" i="6"/>
  <c r="E823" i="6"/>
  <c r="A823" i="6"/>
  <c r="E822" i="6"/>
  <c r="A822" i="6"/>
  <c r="E821" i="6"/>
  <c r="A821" i="6"/>
  <c r="E820" i="6"/>
  <c r="A820" i="6"/>
  <c r="E819" i="6"/>
  <c r="A819" i="6"/>
  <c r="E818" i="6"/>
  <c r="A818" i="6"/>
  <c r="E817" i="6"/>
  <c r="A817" i="6"/>
  <c r="F816" i="6"/>
  <c r="E816" i="6"/>
  <c r="A816" i="6"/>
  <c r="E815" i="6"/>
  <c r="A815" i="6"/>
  <c r="E814" i="6"/>
  <c r="A814" i="6"/>
  <c r="E813" i="6"/>
  <c r="A813" i="6"/>
  <c r="E812" i="6"/>
  <c r="A812" i="6"/>
  <c r="E811" i="6"/>
  <c r="A811" i="6"/>
  <c r="E810" i="6"/>
  <c r="A810" i="6"/>
  <c r="E809" i="6"/>
  <c r="A809" i="6"/>
  <c r="E808" i="6"/>
  <c r="A808" i="6"/>
  <c r="E807" i="6"/>
  <c r="A807" i="6"/>
  <c r="E806" i="6"/>
  <c r="A806" i="6"/>
  <c r="E805" i="6"/>
  <c r="A805" i="6"/>
  <c r="E804" i="6"/>
  <c r="A804" i="6"/>
  <c r="E803" i="6"/>
  <c r="A803" i="6"/>
  <c r="E802" i="6"/>
  <c r="A802" i="6"/>
  <c r="E801" i="6"/>
  <c r="A801" i="6"/>
  <c r="E800" i="6"/>
  <c r="A800" i="6"/>
  <c r="E799" i="6"/>
  <c r="A799" i="6"/>
  <c r="E798" i="6"/>
  <c r="A798" i="6"/>
  <c r="E797" i="6"/>
  <c r="A797" i="6"/>
  <c r="E796" i="6"/>
  <c r="A796" i="6"/>
  <c r="E795" i="6"/>
  <c r="A795" i="6"/>
  <c r="E794" i="6"/>
  <c r="A794" i="6"/>
  <c r="E793" i="6"/>
  <c r="A793" i="6"/>
  <c r="E792" i="6"/>
  <c r="A792" i="6"/>
  <c r="E791" i="6"/>
  <c r="A791" i="6"/>
  <c r="E790" i="6"/>
  <c r="A790" i="6"/>
  <c r="E789" i="6"/>
  <c r="A789" i="6"/>
  <c r="E788" i="6"/>
  <c r="A788" i="6"/>
  <c r="E787" i="6"/>
  <c r="A787" i="6"/>
  <c r="E786" i="6"/>
  <c r="A786" i="6"/>
  <c r="E785" i="6"/>
  <c r="A785" i="6"/>
  <c r="E784" i="6"/>
  <c r="A784" i="6"/>
  <c r="E783" i="6"/>
  <c r="A783" i="6"/>
  <c r="E782" i="6"/>
  <c r="A782" i="6"/>
  <c r="E781" i="6"/>
  <c r="A781" i="6"/>
  <c r="E780" i="6"/>
  <c r="A780" i="6"/>
  <c r="F779" i="6"/>
  <c r="E779" i="6"/>
  <c r="A779" i="6"/>
  <c r="E778" i="6"/>
  <c r="A778" i="6"/>
  <c r="E777" i="6"/>
  <c r="A777" i="6"/>
  <c r="E776" i="6"/>
  <c r="A776" i="6"/>
  <c r="E775" i="6"/>
  <c r="A775" i="6"/>
  <c r="E774" i="6"/>
  <c r="A774" i="6"/>
  <c r="E773" i="6"/>
  <c r="A773" i="6"/>
  <c r="E772" i="6"/>
  <c r="A772" i="6"/>
  <c r="E771" i="6"/>
  <c r="A771" i="6"/>
  <c r="E770" i="6"/>
  <c r="A770" i="6"/>
  <c r="E769" i="6"/>
  <c r="A769" i="6"/>
  <c r="E768" i="6"/>
  <c r="A768" i="6"/>
  <c r="E767" i="6"/>
  <c r="A767" i="6"/>
  <c r="E766" i="6"/>
  <c r="A766" i="6"/>
  <c r="E765" i="6"/>
  <c r="A765" i="6"/>
  <c r="E764" i="6"/>
  <c r="A764" i="6"/>
  <c r="E763" i="6"/>
  <c r="A763" i="6"/>
  <c r="E762" i="6"/>
  <c r="A762" i="6"/>
  <c r="E761" i="6"/>
  <c r="A761" i="6"/>
  <c r="E760" i="6"/>
  <c r="A760" i="6"/>
  <c r="E759" i="6"/>
  <c r="A759" i="6"/>
  <c r="E758" i="6"/>
  <c r="A758" i="6"/>
  <c r="E757" i="6"/>
  <c r="A757" i="6"/>
  <c r="E756" i="6"/>
  <c r="A756" i="6"/>
  <c r="E755" i="6"/>
  <c r="A755" i="6"/>
  <c r="E754" i="6"/>
  <c r="A754" i="6"/>
  <c r="E753" i="6"/>
  <c r="A753" i="6"/>
  <c r="E752" i="6"/>
  <c r="A752" i="6"/>
  <c r="E751" i="6"/>
  <c r="A751" i="6"/>
  <c r="E750" i="6"/>
  <c r="A750" i="6"/>
  <c r="E749" i="6"/>
  <c r="A749" i="6"/>
  <c r="E748" i="6"/>
  <c r="A748" i="6"/>
  <c r="E747" i="6"/>
  <c r="A747" i="6"/>
  <c r="E746" i="6"/>
  <c r="A746" i="6"/>
  <c r="E745" i="6"/>
  <c r="A745" i="6"/>
  <c r="E744" i="6"/>
  <c r="A744" i="6"/>
  <c r="E743" i="6"/>
  <c r="A743" i="6"/>
  <c r="E742" i="6"/>
  <c r="A742" i="6"/>
  <c r="E741" i="6"/>
  <c r="A741" i="6"/>
  <c r="E740" i="6"/>
  <c r="A740" i="6"/>
  <c r="E739" i="6"/>
  <c r="A739" i="6"/>
  <c r="E738" i="6"/>
  <c r="A738" i="6"/>
  <c r="E737" i="6"/>
  <c r="A737" i="6"/>
  <c r="E736" i="6"/>
  <c r="A736" i="6"/>
  <c r="E735" i="6"/>
  <c r="A735" i="6"/>
  <c r="E734" i="6"/>
  <c r="A734" i="6"/>
  <c r="E733" i="6"/>
  <c r="A733" i="6"/>
  <c r="E732" i="6"/>
  <c r="A732" i="6"/>
  <c r="E731" i="6"/>
  <c r="A731" i="6"/>
  <c r="E730" i="6"/>
  <c r="A730" i="6"/>
  <c r="E729" i="6"/>
  <c r="A729" i="6"/>
  <c r="E728" i="6"/>
  <c r="A728" i="6"/>
  <c r="E727" i="6"/>
  <c r="A727" i="6"/>
  <c r="E726" i="6"/>
  <c r="A726" i="6"/>
  <c r="E725" i="6"/>
  <c r="A725" i="6"/>
  <c r="E724" i="6"/>
  <c r="A724" i="6"/>
  <c r="E723" i="6"/>
  <c r="A723" i="6"/>
  <c r="E722" i="6"/>
  <c r="A722" i="6"/>
  <c r="E721" i="6"/>
  <c r="A721" i="6"/>
  <c r="E720" i="6"/>
  <c r="A720" i="6"/>
  <c r="E719" i="6"/>
  <c r="A719" i="6"/>
  <c r="E718" i="6"/>
  <c r="A718" i="6"/>
  <c r="E717" i="6"/>
  <c r="A717" i="6"/>
  <c r="E716" i="6"/>
  <c r="A716" i="6"/>
  <c r="E715" i="6"/>
  <c r="A715" i="6"/>
  <c r="E714" i="6"/>
  <c r="A714" i="6"/>
  <c r="E713" i="6"/>
  <c r="A713" i="6"/>
  <c r="E712" i="6"/>
  <c r="A712" i="6"/>
  <c r="E711" i="6"/>
  <c r="A711" i="6"/>
  <c r="E710" i="6"/>
  <c r="A710" i="6"/>
  <c r="E709" i="6"/>
  <c r="A709" i="6"/>
  <c r="E708" i="6"/>
  <c r="A708" i="6"/>
  <c r="E707" i="6"/>
  <c r="A707" i="6"/>
  <c r="E706" i="6"/>
  <c r="A706" i="6"/>
  <c r="E705" i="6"/>
  <c r="A705" i="6"/>
  <c r="E704" i="6"/>
  <c r="A704" i="6"/>
  <c r="E703" i="6"/>
  <c r="A703" i="6"/>
  <c r="E702" i="6"/>
  <c r="A702" i="6"/>
  <c r="E701" i="6"/>
  <c r="A701" i="6"/>
  <c r="E700" i="6"/>
  <c r="A700" i="6"/>
  <c r="E699" i="6"/>
  <c r="A699" i="6"/>
  <c r="E698" i="6"/>
  <c r="A698" i="6"/>
  <c r="E697" i="6"/>
  <c r="A697" i="6"/>
  <c r="E696" i="6"/>
  <c r="A696" i="6"/>
  <c r="E695" i="6"/>
  <c r="A695" i="6"/>
  <c r="E694" i="6"/>
  <c r="A694" i="6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</calcChain>
</file>

<file path=xl/sharedStrings.xml><?xml version="1.0" encoding="utf-8"?>
<sst xmlns="http://schemas.openxmlformats.org/spreadsheetml/2006/main" count="7812" uniqueCount="2275">
  <si>
    <t>PRESSUPOST D'INGRESSOS 2019 PER ORGÀNICS</t>
  </si>
  <si>
    <t>AJUNTAMENT DE SANTA COLOMA DE GRAMENET</t>
  </si>
  <si>
    <t>INGRESSOS GENERALS</t>
  </si>
  <si>
    <t>0000</t>
  </si>
  <si>
    <t>RECURSOS GENERALS</t>
  </si>
  <si>
    <t>Pressupost 2018</t>
  </si>
  <si>
    <t>Pressupost 2019</t>
  </si>
  <si>
    <t>Pressupost 2020</t>
  </si>
  <si>
    <t>Pressupost 2021</t>
  </si>
  <si>
    <t>Indemnitzacions patrimonials</t>
  </si>
  <si>
    <t>Generalitat - Fons de cooperacio local de Catalunya</t>
  </si>
  <si>
    <t>Altres ingressos patrimonials</t>
  </si>
  <si>
    <t>0</t>
  </si>
  <si>
    <t>Recursos Generals</t>
  </si>
  <si>
    <t>2</t>
  </si>
  <si>
    <t>SSII, PROMOCIÓ ECONÒMICA, COMERÇ, OCUPACIÓ I PROMOCIÓ CIUTAT</t>
  </si>
  <si>
    <t>2000</t>
  </si>
  <si>
    <t>DIRECCIÓ PROMOCIÓ EC., COMERÇ, OCUPACIÓ, RRHH, HISENDA
SSII I PROMOCIÓ CIUTAT</t>
  </si>
  <si>
    <t>Diputació BCN: Activitats educatives complementàries</t>
  </si>
  <si>
    <t>EDUSI - Milà i Fontanals</t>
  </si>
  <si>
    <t>-</t>
  </si>
  <si>
    <t>EDUSI - Carpeta ciutadana i empresa</t>
  </si>
  <si>
    <t>Subvenció Àrea Metropolitana de Barcelona</t>
  </si>
  <si>
    <t>EDUSI - Urbanització Sant Just</t>
  </si>
  <si>
    <t>EDUSI - Museu Torre Balldovina i Molí d'en Ribè</t>
  </si>
  <si>
    <t>EDUSI - Millora sistemes sala092 Policia Local</t>
  </si>
  <si>
    <t>EDUSI Remodelació Passatge Salzereda</t>
  </si>
  <si>
    <t>FEDER - EDUSI Rehabilitació edifici CIBA</t>
  </si>
  <si>
    <t>EDUSI Millora de les comunicacions corporatives</t>
  </si>
  <si>
    <t>EDUSI Esperit Sant Fase II Tallers</t>
  </si>
  <si>
    <t>Prestec addicional Cap.7</t>
  </si>
  <si>
    <t>Generalitat-Fons per al Foment Turisme</t>
  </si>
  <si>
    <t>2200</t>
  </si>
  <si>
    <t>COMERÇ, CONSUM I FIRES</t>
  </si>
  <si>
    <t>2400</t>
  </si>
  <si>
    <t>RECURSOS HUMANS</t>
  </si>
  <si>
    <t>2600</t>
  </si>
  <si>
    <t>SERVEI DE SISTEMES D'INFORMACIO</t>
  </si>
  <si>
    <t>Préstec - Millora de les comunicacions corporatives</t>
  </si>
  <si>
    <t>Préstec - Millora sistemes Sala 092 Policia Local</t>
  </si>
  <si>
    <t>Préstec - Carpeta ciutadana i empresa</t>
  </si>
  <si>
    <t>Préstec inversions</t>
  </si>
  <si>
    <t>2900</t>
  </si>
  <si>
    <t>COMPRES I GESTIÓ PATRIMONIAL</t>
  </si>
  <si>
    <t>SSII, Promoció Econòmica, Comerç, Ocupació i Promoció Ciutat</t>
  </si>
  <si>
    <t>3</t>
  </si>
  <si>
    <t>SEGURETAT I ORDRE PÚBLIC</t>
  </si>
  <si>
    <t>3100</t>
  </si>
  <si>
    <t>SEGURETAT CIUTADANA I ORDRE PÚBLIC</t>
  </si>
  <si>
    <t>Seguretat i Ordre Públic</t>
  </si>
  <si>
    <t>5</t>
  </si>
  <si>
    <t>CULTURA, MOVIMENTS SOCIALS, ENTITATS CIUTADANES, MEMÒRIA HISTÒRICA I LGTBI</t>
  </si>
  <si>
    <t>5000</t>
  </si>
  <si>
    <t>DIRECCIÓ DE SERVEIS PERSONALS, BENESTAR I FAMÍLIES</t>
  </si>
  <si>
    <t>39901</t>
  </si>
  <si>
    <t>5022</t>
  </si>
  <si>
    <t>ATENCIÓ A LES PERSONES AMB DISCAPACITATS</t>
  </si>
  <si>
    <t>5024</t>
  </si>
  <si>
    <t>SERVEI D'ATENCIÓ DOMICILIÀRIA</t>
  </si>
  <si>
    <t>AMB-Programa PAMMU</t>
  </si>
  <si>
    <t>5030</t>
  </si>
  <si>
    <t>GESTIÓ GENERAL SERVEI SALUT I CONSUM</t>
  </si>
  <si>
    <t>5033</t>
  </si>
  <si>
    <t>PROGRAMA DE PROTECCIÓ DE LA SALUT</t>
  </si>
  <si>
    <t>5112</t>
  </si>
  <si>
    <t>SUPORT I PROMOCIÓ ASSOCIACIONISME DONES</t>
  </si>
  <si>
    <t>5200</t>
  </si>
  <si>
    <t>DIRECCIÓ DE SERVEIS CULTURALS I JOVENTUT</t>
  </si>
  <si>
    <t>5209</t>
  </si>
  <si>
    <t>ATENCIÓ SOCIAL DROGODEPENDÈNCIES</t>
  </si>
  <si>
    <t>5210</t>
  </si>
  <si>
    <t xml:space="preserve">CICLE FESTIU </t>
  </si>
  <si>
    <t>5411</t>
  </si>
  <si>
    <t>ARTS ESCÈNIQUES I MUSICALS. TEATRE</t>
  </si>
  <si>
    <t>5412</t>
  </si>
  <si>
    <t>ARTS ESCÈNIQUES I MUSICALS. AUDITORI</t>
  </si>
  <si>
    <t>5414</t>
  </si>
  <si>
    <t>MUSEU I ARXIU HISTÒRIC</t>
  </si>
  <si>
    <t>5417</t>
  </si>
  <si>
    <t>JOVENTUT</t>
  </si>
  <si>
    <t>45060</t>
  </si>
  <si>
    <t>5500</t>
  </si>
  <si>
    <t>ATENCIÓ A LA INFÀNCIA I FAMÍLIES</t>
  </si>
  <si>
    <t>5501</t>
  </si>
  <si>
    <t>5502</t>
  </si>
  <si>
    <t>5503</t>
  </si>
  <si>
    <t>5504</t>
  </si>
  <si>
    <t>Generalitat. Fitxa 19.2 SIFE</t>
  </si>
  <si>
    <t>5506</t>
  </si>
  <si>
    <t>5509</t>
  </si>
  <si>
    <t>5514</t>
  </si>
  <si>
    <t>PLA CONTRA EXCLUSIÓ SOCIAL I PROJECTE CIUTAT</t>
  </si>
  <si>
    <t>45002</t>
  </si>
  <si>
    <t>5600</t>
  </si>
  <si>
    <t>MEDIACIÓ I CONVIVÈNCIA</t>
  </si>
  <si>
    <t>32501</t>
  </si>
  <si>
    <t>46139</t>
  </si>
  <si>
    <t>46180</t>
  </si>
  <si>
    <t>5900</t>
  </si>
  <si>
    <t>ESPORTS</t>
  </si>
  <si>
    <t>34301</t>
  </si>
  <si>
    <t xml:space="preserve">Serveis Esportius </t>
  </si>
  <si>
    <t>34303</t>
  </si>
  <si>
    <t>Preus públics gimnàstica gent gran</t>
  </si>
  <si>
    <t>46100</t>
  </si>
  <si>
    <t>Diputació de Barcelona. Esports</t>
  </si>
  <si>
    <t>91303</t>
  </si>
  <si>
    <t>Prestec Inversions</t>
  </si>
  <si>
    <t>55001</t>
  </si>
  <si>
    <t>Cànon complexos esportius</t>
  </si>
  <si>
    <t>CULTURA, MOVIMENTS SOCIALS, ENTITATS
 CIUTADANES, MEMÒRIA HISTÒRICA I LGTBI</t>
  </si>
  <si>
    <t>6</t>
  </si>
  <si>
    <t xml:space="preserve">EDUCACIÓ </t>
  </si>
  <si>
    <t>6120</t>
  </si>
  <si>
    <t>ACTIVITATS EDUCATIVES COMPLEMENTÀRIES</t>
  </si>
  <si>
    <t>Generalitat: Pla educatiu Entorn</t>
  </si>
  <si>
    <t>6130</t>
  </si>
  <si>
    <t>GESTIÓ ESCOLES BRESSOL</t>
  </si>
  <si>
    <t>34100</t>
  </si>
  <si>
    <t>Preus públics Escoles Bressol</t>
  </si>
  <si>
    <t>Educació</t>
  </si>
  <si>
    <t>7</t>
  </si>
  <si>
    <t>URBANISME, HABITATGE, MEDI AMBIENT I ECOLOGIA URBANA, ESPAI PÚBLIC I CIVISME</t>
  </si>
  <si>
    <t>7000</t>
  </si>
  <si>
    <t>DIRECCIÓ D'URBANISME, SERVEIS MUNICIPALS ESPAI PÚBLIC,
CIVISME, I SOSTENIBILITAT</t>
  </si>
  <si>
    <t>7120</t>
  </si>
  <si>
    <t xml:space="preserve">MEDI AMBIENT I HIGIENE AMBIENTAL </t>
  </si>
  <si>
    <t>7150</t>
  </si>
  <si>
    <t>MEDI URBÀ I CANVI CLIMÀTIC</t>
  </si>
  <si>
    <t>7300</t>
  </si>
  <si>
    <t>GESTIÓ URBANÍSTICA I HABITATGE</t>
  </si>
  <si>
    <t>Prèstec inversions - Adquisició de sòl PERI</t>
  </si>
  <si>
    <t>7400</t>
  </si>
  <si>
    <t>GABINET D'ACCIÓ TERRITORIAL</t>
  </si>
  <si>
    <t>AMB  - Senyalització per a la mobilitat sostenible</t>
  </si>
  <si>
    <t>7500</t>
  </si>
  <si>
    <t>PROJECTES I OBRES</t>
  </si>
  <si>
    <t>AMB - Rehabilitació Pavelló Esportiu</t>
  </si>
  <si>
    <t>EDUSI - Rehabilitació Pavelló Esportiu</t>
  </si>
  <si>
    <t>Préstec - Pavelló Esportiu</t>
  </si>
  <si>
    <t>Préstec - Rehabilitació edifici CIBA</t>
  </si>
  <si>
    <t>Préstec -  Esperit Sant Fase II Tallers</t>
  </si>
  <si>
    <t>Préstec - Remodelació Passatge Salzereda</t>
  </si>
  <si>
    <t>Préstec -  Milà i Fontanals</t>
  </si>
  <si>
    <t>Préstec - Rehabilitació antiga Seu Esperit Sant per polítiques actives d'ocupació</t>
  </si>
  <si>
    <t>Préstec - Rehabilitació antiga escola Miguel Hernandez</t>
  </si>
  <si>
    <t>7610</t>
  </si>
  <si>
    <t>NETEJA VIÀRIA, RECOLLIDA I ELIMINACIÓ RESIDUS</t>
  </si>
  <si>
    <t>7660</t>
  </si>
  <si>
    <t>MERCATS MUNICIPALS</t>
  </si>
  <si>
    <t>7670</t>
  </si>
  <si>
    <t>CEMENTIRI MUNICIPAL</t>
  </si>
  <si>
    <t>7700</t>
  </si>
  <si>
    <t>DISCIPLINA URBANÍSTICA I LLICÈNCIES</t>
  </si>
  <si>
    <t>7810</t>
  </si>
  <si>
    <t>MANTENIMENT VIA PÚBLICA</t>
  </si>
  <si>
    <t>Diputació BCN. Programa complementari desenv.local (via pública)</t>
  </si>
  <si>
    <t>7850</t>
  </si>
  <si>
    <t>PARCS I JARDINS</t>
  </si>
  <si>
    <t>Diputació BCN. Programa complementari desenv.local (jocs infantils)</t>
  </si>
  <si>
    <t>7900</t>
  </si>
  <si>
    <t>Urbanisme, Habitatge, Medi Ambient i Ecologia Urbana,
Espai Públic, Via Pública i Civisme</t>
  </si>
  <si>
    <t>8</t>
  </si>
  <si>
    <t>SECRETARIA, INTERVENCIÓ, DEFENSOR DEL CIUTADÀ, TRESORERIA I RECAPTACIÓ</t>
  </si>
  <si>
    <t>8110</t>
  </si>
  <si>
    <t>SERVEIS JURÍDICS</t>
  </si>
  <si>
    <t>8400</t>
  </si>
  <si>
    <t>TRESORERIA</t>
  </si>
  <si>
    <t>8410</t>
  </si>
  <si>
    <t>RECAPTACIÓ</t>
  </si>
  <si>
    <t>Secretaria, Intervenció, Defensor del ciutadà,
 Tresoreria i Recaptació</t>
  </si>
  <si>
    <t>TOTAL PRESSUPOST INGRESSOS</t>
  </si>
  <si>
    <t>PRESSUPOST D'INGRESSOS 2019 PER CAPÍTOLS</t>
  </si>
  <si>
    <t>CAPÍTOL I: IMPOSTOS DIRECTES</t>
  </si>
  <si>
    <t>Orgànic</t>
  </si>
  <si>
    <t>Econòmic</t>
  </si>
  <si>
    <t>PRESSUPOST 2018</t>
  </si>
  <si>
    <t>PRESSUPOST 2019</t>
  </si>
  <si>
    <t>PRESSUPOST 2020</t>
  </si>
  <si>
    <t>PRESSUPOST 2021</t>
  </si>
  <si>
    <t>1</t>
  </si>
  <si>
    <t>Impost sobre la renda de les persones físiques</t>
  </si>
  <si>
    <t>Impost sobre bens immobles</t>
  </si>
  <si>
    <t>Impost vehicles tracció mecànica</t>
  </si>
  <si>
    <t>Impost increment valor terrenys naturalesa urbana</t>
  </si>
  <si>
    <t>Impost activitats econòmiques empresarial</t>
  </si>
  <si>
    <t>TOTAL CAPÍTOL I</t>
  </si>
  <si>
    <t>CAPÍTOL II: IMPOSTOS INDIRECTES</t>
  </si>
  <si>
    <t>Impost sobre el valor afegit</t>
  </si>
  <si>
    <t>Impost especial sobre l'alcohol i begudes derivades</t>
  </si>
  <si>
    <t>Impost especial sobre la cervesa</t>
  </si>
  <si>
    <t>Impost especial sobre el tabac</t>
  </si>
  <si>
    <t>Impost especial sobre hidrocarburs</t>
  </si>
  <si>
    <t>Impost especial sobre productes intermitjos</t>
  </si>
  <si>
    <t>Impost construccions, instal·lacions i obres</t>
  </si>
  <si>
    <t>TOTAL CAPÍTOL II</t>
  </si>
  <si>
    <t>CAPÍTOL III: TAXES I PREUS PÚBLICS</t>
  </si>
  <si>
    <t>Expedició de documents</t>
  </si>
  <si>
    <t>Expedició de documents-mediació i convivència</t>
  </si>
  <si>
    <t>Llicències d'obertura</t>
  </si>
  <si>
    <t>Llicencies d'obres</t>
  </si>
  <si>
    <t>Arrossegament de vehicles</t>
  </si>
  <si>
    <t>Mercats</t>
  </si>
  <si>
    <t>Circulacions especials</t>
  </si>
  <si>
    <t>Autorització sanitària municipal</t>
  </si>
  <si>
    <t>Taxa d'estacionament de vehicles de mobilitat reduïda</t>
  </si>
  <si>
    <t>Guals i reserves estacionament</t>
  </si>
  <si>
    <t>Plaques de guals</t>
  </si>
  <si>
    <t>Companyies aigua, llum, gas</t>
  </si>
  <si>
    <t>Taules i cadires</t>
  </si>
  <si>
    <t>Festa major d'estiu ocupació via pública</t>
  </si>
  <si>
    <t>Ocupació de la via pública</t>
  </si>
  <si>
    <t>Ingressos serveis de teleassistència</t>
  </si>
  <si>
    <t>Preus públics Escola Bressol</t>
  </si>
  <si>
    <t>Serveis esportius</t>
  </si>
  <si>
    <t>Preus públics Gimnàstica gent gran</t>
  </si>
  <si>
    <t>Utilització equipaments culturals</t>
  </si>
  <si>
    <t>Utilitzacio auditori Can Roig i Torres</t>
  </si>
  <si>
    <t>Utilitzacio teatre J M Sagarra</t>
  </si>
  <si>
    <t>Ingressos museu Torre Balldovina</t>
  </si>
  <si>
    <t>Escombraries industrials</t>
  </si>
  <si>
    <t>Venda d'efectes inútils</t>
  </si>
  <si>
    <t>Venda de paper i cartró</t>
  </si>
  <si>
    <t>Multes de trànsit</t>
  </si>
  <si>
    <t>Multes dels serveis</t>
  </si>
  <si>
    <t>Altres multes i sancions-comerç, consum i fires</t>
  </si>
  <si>
    <t>Altres multes i sancions-seguretat ciutadana</t>
  </si>
  <si>
    <t>Altres multes i sancions-programa protecció salut</t>
  </si>
  <si>
    <t xml:space="preserve">Altres multes i sancions-medi ambient i higiene </t>
  </si>
  <si>
    <t>Altres multes i sancions-disciplina urbanística</t>
  </si>
  <si>
    <t>Recàrrec per declaració extemporànea sense requeriment</t>
  </si>
  <si>
    <t>Recàrrec de constrenyiment</t>
  </si>
  <si>
    <t xml:space="preserve">Interessos de demora </t>
  </si>
  <si>
    <t>Despeses de publicitat: anuncis licitació-direcció economia</t>
  </si>
  <si>
    <t>Despeses de publicitat: anuncis licitació-direcció serv.persones</t>
  </si>
  <si>
    <t>Despeses de publicitat: anuncis licitació-direcció urbanisme</t>
  </si>
  <si>
    <t>Gestió recaptació pisos Pons i Pons, Sanatori i Sardana</t>
  </si>
  <si>
    <t>Desperfectes i obres exec. subs.-disciplina urbanística</t>
  </si>
  <si>
    <t>Desperfectes i obres exec. subs.-guals</t>
  </si>
  <si>
    <t>Desperfectes i obres exec. subs.-serveis jurídics</t>
  </si>
  <si>
    <t>Energia fotovoltaica - plantes fotovoltàiques</t>
  </si>
  <si>
    <t>Instal·lacions de radiocomunicació</t>
  </si>
  <si>
    <t>Gestió tribut de la mobilitat</t>
  </si>
  <si>
    <t>Interessos recàrrec extemporani</t>
  </si>
  <si>
    <t>Premi cobrança recàrrec provincial IAE</t>
  </si>
  <si>
    <t xml:space="preserve">Indemnitzacions patrimonials </t>
  </si>
  <si>
    <t>Indemnitzacions patrimonials-serveis jurídics</t>
  </si>
  <si>
    <t>TOTAL CAPÍTOL III</t>
  </si>
  <si>
    <t>CAPÍTOL IV: TRANSFERÈNCIES CORRENTS</t>
  </si>
  <si>
    <t>4</t>
  </si>
  <si>
    <t>Fons complementari de finançament</t>
  </si>
  <si>
    <t>Compensació IAE</t>
  </si>
  <si>
    <t>Generalitat-Fons de cooperació local de Catalunya</t>
  </si>
  <si>
    <t>Participació municipal en tributs de l'Estat
(mancomunitat 6,25% PTE)</t>
  </si>
  <si>
    <t xml:space="preserve">Generalitat-Fons per al Foment del Turisme </t>
  </si>
  <si>
    <t>Diputació BCN. Àctivitats en matèria de consum</t>
  </si>
  <si>
    <t>AMB-Implantació sistema pagament digital d'abast local</t>
  </si>
  <si>
    <t>Generalitat. Fitxa 9. transport adaptat</t>
  </si>
  <si>
    <t>AMB-Transport adaptat</t>
  </si>
  <si>
    <t>Generalitat. Fitxa 1. SAD social i dependència</t>
  </si>
  <si>
    <t>Diputació BCN. Servei atencio domiciliaria</t>
  </si>
  <si>
    <t>Diputació BCN. Conveni Salut Pública</t>
  </si>
  <si>
    <t>Generalitat. Fitxa 28. Polítiques d'igualtat</t>
  </si>
  <si>
    <t>Diputació BCN. Polítiques d'igualtat</t>
  </si>
  <si>
    <t>Generalitat. Fitxa 21. Programa drogodependències</t>
  </si>
  <si>
    <t>Diputació de Barcelona. Prev. Drogodependències. Prev.medi obert</t>
  </si>
  <si>
    <t>Diputació. Festivals artístics i programació cultural</t>
  </si>
  <si>
    <t>Subvenció Generalitat. Aportació despeses "El Puig Castellar"</t>
  </si>
  <si>
    <t>Diputació. Difusió Patrimoni. Museu</t>
  </si>
  <si>
    <t>Generalitat. Fitxa 34. Activitats i projectes adreçats a joves</t>
  </si>
  <si>
    <t>Diputació. Punts informació juvenil</t>
  </si>
  <si>
    <t>Diputació BCN: Área cultura.Conveni joventut</t>
  </si>
  <si>
    <t>Diputació de Barcelona. Finançament de l'àmbit de benestar social</t>
  </si>
  <si>
    <t>DIBA. Àrea Benestar Social. Conveni atenció primària</t>
  </si>
  <si>
    <t>Generalitat. Fitxa 1. Equips bàsics</t>
  </si>
  <si>
    <t>Generalitat. Fitxa 2. Intervenció Socioeducativa</t>
  </si>
  <si>
    <t>Generalitat. Fitxa 1 Ajuts socials</t>
  </si>
  <si>
    <t>Generalitat. Fitxa 6. Sistemes de resposta violència de genere</t>
  </si>
  <si>
    <t>Generalitat. Fitxa 19. EAIA</t>
  </si>
  <si>
    <t>Generalitat. Fitxa.29 Plans desenvolupament comunitari</t>
  </si>
  <si>
    <t>Generalitat. Fitxa 8. Plans d'inclusió social</t>
  </si>
  <si>
    <t>Generalitat. Fitxa 7 Acollida i integracio</t>
  </si>
  <si>
    <t>Diputació BCN. Polítiques d'igualtat i ciutadania</t>
  </si>
  <si>
    <t>Diputació BCN. Polítiques de migració i ciutadania</t>
  </si>
  <si>
    <t>Diputació BCN. Esports</t>
  </si>
  <si>
    <t>Generalitat: Pla educatiu entorn</t>
  </si>
  <si>
    <t>Diputació BCN: Finançament Llars d'Infants</t>
  </si>
  <si>
    <t>Generalitat-Foment de la prestació supramunicipal de serveis</t>
  </si>
  <si>
    <t>Diputació BCN: Meses Concertació 16-19-Manteniment via pública, parcs i edificis</t>
  </si>
  <si>
    <t>Conveni col·laboració Funerària de Santa Coloma, S.A.</t>
  </si>
  <si>
    <t>Diputació BCN: Meses Concertació 16-19-Manteniment via pública</t>
  </si>
  <si>
    <t>Diputació BCN: Meses Concertació 16-19-Manteniment parcs</t>
  </si>
  <si>
    <t>Diputació BCN: Meses Concertació 16-19-Manteniment edificis</t>
  </si>
  <si>
    <t>CAPÍTOL V: INGRESSOS PATRIMONIALS</t>
  </si>
  <si>
    <t>Interessos d'operacions financeres amb Gramepark</t>
  </si>
  <si>
    <t>Interessos d'operacions financeres amb Grameimpuls</t>
  </si>
  <si>
    <t>Interessos bestretes personal</t>
  </si>
  <si>
    <t>Rendiments bancaris</t>
  </si>
  <si>
    <t>Lloguers</t>
  </si>
  <si>
    <t>Lloguer pisos Av Sanatori</t>
  </si>
  <si>
    <t>Lloguer pisos C/ Pons i Pons - Sardana</t>
  </si>
  <si>
    <t>Concessió administrativa cementiri municipal</t>
  </si>
  <si>
    <t>Concessions administratives-mercats municipals</t>
  </si>
  <si>
    <t>Lloguer parades mercats</t>
  </si>
  <si>
    <t>TOTAL CAPÍTOL V</t>
  </si>
  <si>
    <t>CAPÍTOL VI: ALIENACIÓ D'INVERSIONS REALS</t>
  </si>
  <si>
    <t>TOTAL CAPÍTOL VI</t>
  </si>
  <si>
    <t>CAPÍTOL VII: TRANSFERÈNCIES DE CAPITAL</t>
  </si>
  <si>
    <t>Diputació BCN: Meses Concertació 16-19-Molí Ribé-Poblat Ibèric</t>
  </si>
  <si>
    <t>Diputació BCN: Meses Concertació 16-19 -Jocs Infantils</t>
  </si>
  <si>
    <t>FEDER EDUSI - Rehabilitació Pavelló Esportiu</t>
  </si>
  <si>
    <t>EDUSI - Rehabilitació edifici CIBA</t>
  </si>
  <si>
    <t>EDUSI - Esperit Sant Fase II Tallers</t>
  </si>
  <si>
    <t>TOTAL CAPÍTOL VII</t>
  </si>
  <si>
    <t>CAPÍTOL VIII: ACTIUS FINANCERS</t>
  </si>
  <si>
    <t>Reintegrament crèdits al personal</t>
  </si>
  <si>
    <t>TOTAL CAPÍTOL VIII</t>
  </si>
  <si>
    <t>CAPÍTOL IX: PASSIUS FINANCERS</t>
  </si>
  <si>
    <t>Prestec inversions Manteniment edificis</t>
  </si>
  <si>
    <t>Prestec inversions Sistemes Informació</t>
  </si>
  <si>
    <t>Prestec finançament transferències cap-7</t>
  </si>
  <si>
    <t>Préstec inversions Projectes i obres</t>
  </si>
  <si>
    <t>Préstec inversions Esports</t>
  </si>
  <si>
    <t>Préstec inversions Seguretat Ciutadana</t>
  </si>
  <si>
    <t>Préstec inversions(equips multifunció, manteniment edificis, mobiliari)</t>
  </si>
  <si>
    <t>Préstec inversions - Adquisició de sòl PERI</t>
  </si>
  <si>
    <t>Rehabilitació antiga escola Miguel Hernandez</t>
  </si>
  <si>
    <t>Prestec inversions - Pavelló Esportiu</t>
  </si>
  <si>
    <t>Prestec inversions Milà i Fontanals</t>
  </si>
  <si>
    <t>Préstec inversions Esperit Sant Fase II Tallers</t>
  </si>
  <si>
    <t>Préstec inversions. Remodelació Passatge Salzereda</t>
  </si>
  <si>
    <t>TOTAL CAPÍTOL IX</t>
  </si>
  <si>
    <t>PRESSUPOST 2019 APROVACIÓ INICIAL AJUNTAMENT</t>
  </si>
  <si>
    <t xml:space="preserve">INGRESSOS </t>
  </si>
  <si>
    <t xml:space="preserve">DESPESES </t>
  </si>
  <si>
    <t>Any 2018</t>
  </si>
  <si>
    <t>Any 2019</t>
  </si>
  <si>
    <t>Any 2020</t>
  </si>
  <si>
    <t>Any 2021</t>
  </si>
  <si>
    <t>1) OPERACIONS NO FINANCERES</t>
  </si>
  <si>
    <t>I</t>
  </si>
  <si>
    <t>Impostos directes</t>
  </si>
  <si>
    <t>Remuneració del personal</t>
  </si>
  <si>
    <t>º</t>
  </si>
  <si>
    <t>II</t>
  </si>
  <si>
    <t>Impostos indirectes</t>
  </si>
  <si>
    <t>Compra béns i serveis</t>
  </si>
  <si>
    <t>III</t>
  </si>
  <si>
    <t>Taxes i altres ingressos</t>
  </si>
  <si>
    <t>Interessos</t>
  </si>
  <si>
    <t>IV</t>
  </si>
  <si>
    <t>Transferències corrents</t>
  </si>
  <si>
    <t>V</t>
  </si>
  <si>
    <t>Ingressos patrimonials</t>
  </si>
  <si>
    <t>Fons de contingència</t>
  </si>
  <si>
    <t>VI</t>
  </si>
  <si>
    <t>Alineació inversions reals</t>
  </si>
  <si>
    <t>Inversions reals</t>
  </si>
  <si>
    <t>VII</t>
  </si>
  <si>
    <t>Transferències de capital</t>
  </si>
  <si>
    <t>2) OPERACIONS FINANCERES</t>
  </si>
  <si>
    <t>VIII</t>
  </si>
  <si>
    <t>Actius financers</t>
  </si>
  <si>
    <t>IX</t>
  </si>
  <si>
    <t>Passius financers</t>
  </si>
  <si>
    <t>TOTAL INGRESSOS</t>
  </si>
  <si>
    <t>TOTAL DESPESES</t>
  </si>
  <si>
    <t>PRESSUPOST DE DESPESES 2019 PER ORGÀNICS</t>
  </si>
  <si>
    <t xml:space="preserve">APLICACIÓ </t>
  </si>
  <si>
    <t>(EXCEPTE DESPESA DE PERSONAL)</t>
  </si>
  <si>
    <t xml:space="preserve">AJUNTAMENT DE SANTA COLOMA DE GRAMENET </t>
  </si>
  <si>
    <t>ALCALDIA-PRESIDÈNCIA</t>
  </si>
  <si>
    <t xml:space="preserve">Pressupost 2019 </t>
  </si>
  <si>
    <t>1100</t>
  </si>
  <si>
    <t>DIRECCIÓ D'ALCALDIA</t>
  </si>
  <si>
    <t>Gestió i publicitat Programes subvencionats</t>
  </si>
  <si>
    <t>Contractes desenvolupament serveis</t>
  </si>
  <si>
    <t>Anuncis oficials</t>
  </si>
  <si>
    <t>Altres despeses</t>
  </si>
  <si>
    <t>Estudis i treballs tècnics</t>
  </si>
  <si>
    <t>Quota CCMEUR</t>
  </si>
  <si>
    <t>Transferència a la Federació de Municipis de Catalunya</t>
  </si>
  <si>
    <t>1110</t>
  </si>
  <si>
    <t>ACCIÓ TERRITORIAL</t>
  </si>
  <si>
    <t>Transferències als grups municipals</t>
  </si>
  <si>
    <t>1120</t>
  </si>
  <si>
    <t>PREMSA i COMUNICACIÓ</t>
  </si>
  <si>
    <t>Transferències a Localret</t>
  </si>
  <si>
    <t>Manteniment instal.lacions</t>
  </si>
  <si>
    <t>Material d'oficina</t>
  </si>
  <si>
    <t>Premsa, revistes, llibres i altres publicacions</t>
  </si>
  <si>
    <t>Material informàtic</t>
  </si>
  <si>
    <t>Publicitat i propaganda</t>
  </si>
  <si>
    <t xml:space="preserve">Altres despeses </t>
  </si>
  <si>
    <t>1200</t>
  </si>
  <si>
    <t>GABINET ALCALDIA I RELACIONS INSTITUCIONALS</t>
  </si>
  <si>
    <t>Transports</t>
  </si>
  <si>
    <t>Atencions protocolàries</t>
  </si>
  <si>
    <t>Actes i exposicions</t>
  </si>
  <si>
    <t xml:space="preserve">Transferències entitats </t>
  </si>
  <si>
    <t>1500</t>
  </si>
  <si>
    <t>PROCESSOS PARTICIPATIUS</t>
  </si>
  <si>
    <t xml:space="preserve">Altres transferències </t>
  </si>
  <si>
    <t>Dinamització processos - Pompeu Lab</t>
  </si>
  <si>
    <t>Altres despeses-procès participatiu PAM</t>
  </si>
  <si>
    <t>Altres despeses-transparència</t>
  </si>
  <si>
    <t>Altres despeses-regidories de districtes</t>
  </si>
  <si>
    <t>Altres despeses-Ciutat Universitària</t>
  </si>
  <si>
    <t>Altres transferències (beques estudis PAM)</t>
  </si>
  <si>
    <t>1600</t>
  </si>
  <si>
    <t>SOLIDARITAT I COOPERACIÓ</t>
  </si>
  <si>
    <t>Programa joves i cooperació i altres despeses</t>
  </si>
  <si>
    <t>Altres transferències, ajuts i emergències</t>
  </si>
  <si>
    <t>1900</t>
  </si>
  <si>
    <t>DEPARTAMENT INFORMACIÓ DIGITAL, REDACCIÓ I DOCUMENTACIÓ</t>
  </si>
  <si>
    <t>Altres despeses (web municipal)</t>
  </si>
  <si>
    <t>Alcaldia-Presidència</t>
  </si>
  <si>
    <t>Transferències a Gramepark, SA</t>
  </si>
  <si>
    <t>Inversions PAM</t>
  </si>
  <si>
    <t>Fons Pla d'ocupació</t>
  </si>
  <si>
    <t>Altres subvencions a empreses privades</t>
  </si>
  <si>
    <t>Altres transferències</t>
  </si>
  <si>
    <t>Transferències a les famílies-Majors 65 anys</t>
  </si>
  <si>
    <t>Transferències a les famílies-Monoparentals</t>
  </si>
  <si>
    <t>Transferències a les famílies-Aturats</t>
  </si>
  <si>
    <t>Transferències a Grameimpuls, SA (cofinançament AMB, etc)</t>
  </si>
  <si>
    <t>Transferències a Grameimpuls, SA</t>
  </si>
  <si>
    <t>Transferència Patronat Municipal de la Música</t>
  </si>
  <si>
    <t>Convenis (UNED, Torribera)</t>
  </si>
  <si>
    <t>Fons contingència LOEPSF 2/2012</t>
  </si>
  <si>
    <t>Premsa, revistes i llibres</t>
  </si>
  <si>
    <t>Transferència a Xarxa de Municipis per a l'economia social i solidària</t>
  </si>
  <si>
    <t>Transferències a AMB PAMMU</t>
  </si>
  <si>
    <t>Transferències a AMB  PMTE</t>
  </si>
  <si>
    <t>2100</t>
  </si>
  <si>
    <t>PROMOCIÓ DE CIUTAT</t>
  </si>
  <si>
    <t>Seguretat MVNS</t>
  </si>
  <si>
    <t>Oficina tècnica moneda local</t>
  </si>
  <si>
    <t>Altres treballs realitzats per empreses i professionals</t>
  </si>
  <si>
    <t>Altres subvencions</t>
  </si>
  <si>
    <t>Subvencions a IBI "cultural"</t>
  </si>
  <si>
    <t>2300</t>
  </si>
  <si>
    <t>GESTIÓ TRIBUTÀRIA</t>
  </si>
  <si>
    <t>Centre de gestió de Cadastre</t>
  </si>
  <si>
    <t>Dietes serveis generals</t>
  </si>
  <si>
    <t>Xecs menjador</t>
  </si>
  <si>
    <t>Dietes jornada partida</t>
  </si>
  <si>
    <t>Locomoció serveis generals</t>
  </si>
  <si>
    <t>Altres indemnitzacions</t>
  </si>
  <si>
    <t>Altres indemnitzacions per assistència a orgàns col·legiats</t>
  </si>
  <si>
    <t>Préstecs al personal llarg termini</t>
  </si>
  <si>
    <t>2430</t>
  </si>
  <si>
    <t>PREVENCIÓ</t>
  </si>
  <si>
    <t>SERVEI DE SISTEMES D'INFORMACIÓ</t>
  </si>
  <si>
    <t>Manteniment d'equips d'informàtica</t>
  </si>
  <si>
    <t>Manteniment llicències software</t>
  </si>
  <si>
    <t>Contractes manteniment de programes informàtics</t>
  </si>
  <si>
    <t>Aplicacions informàtiques</t>
  </si>
  <si>
    <t>Equips procès d'informació</t>
  </si>
  <si>
    <t>Manteniment maquinària</t>
  </si>
  <si>
    <t>Telèfons</t>
  </si>
  <si>
    <t>Millora de les comunicacions corporatives</t>
  </si>
  <si>
    <t>Carpeta ciutadana i empresa</t>
  </si>
  <si>
    <t>Millora sistemes sala 092 Policia Local</t>
  </si>
  <si>
    <t>Millora sistemes sala 092 Policia Local - inversió</t>
  </si>
  <si>
    <t>Contractes manteniment de programes informàtics-Gestió padró</t>
  </si>
  <si>
    <t>2700</t>
  </si>
  <si>
    <t>ASSUMPTES GENERALS</t>
  </si>
  <si>
    <t>Treballs realitzats per altres empreses - Seguretat</t>
  </si>
  <si>
    <t>Processos electorals</t>
  </si>
  <si>
    <t>2710</t>
  </si>
  <si>
    <t>CONSERGERIA</t>
  </si>
  <si>
    <t>Comunicacions postals</t>
  </si>
  <si>
    <t>2720</t>
  </si>
  <si>
    <t>OFICINA INFORMACIÓ ATENCIÓ CIUTADÀ</t>
  </si>
  <si>
    <t>2800</t>
  </si>
  <si>
    <t>SERVEI DE CONTRACTACIÓ</t>
  </si>
  <si>
    <t>COMPRES I GESTIO PATRIMONIAL</t>
  </si>
  <si>
    <t>Arrendaments edificis convenis subv especie</t>
  </si>
  <si>
    <t>Lloguer equips informàtics</t>
  </si>
  <si>
    <t xml:space="preserve">Conservació i reparacions d'edificis </t>
  </si>
  <si>
    <t>Combustibles</t>
  </si>
  <si>
    <t>Vestuari</t>
  </si>
  <si>
    <t>Material neteja</t>
  </si>
  <si>
    <t>Assegurances</t>
  </si>
  <si>
    <t>Adquisició finca solar de les Aigües</t>
  </si>
  <si>
    <t>Mobiliari</t>
  </si>
  <si>
    <t>Equips multifunció</t>
  </si>
  <si>
    <t>Inversió nova - destructores</t>
  </si>
  <si>
    <t>Manteniment d'edificis d'administració general</t>
  </si>
  <si>
    <t>Manteniment i reparació d'equips</t>
  </si>
  <si>
    <t>Manteniment i neteja de vehicles</t>
  </si>
  <si>
    <t>Altres subministraments</t>
  </si>
  <si>
    <t>Manteniment instal·lacions</t>
  </si>
  <si>
    <t>Manteniment equips de comunicació</t>
  </si>
  <si>
    <t>Comunicacions informàtiques</t>
  </si>
  <si>
    <t>Transferència Fòrum Europeu</t>
  </si>
  <si>
    <t>Pla d'emergència</t>
  </si>
  <si>
    <t>Elements de transport</t>
  </si>
  <si>
    <t>Transferències a l'Heura</t>
  </si>
  <si>
    <t>Conveni Foment Associacionisme Ciutadà-FAVGRAM</t>
  </si>
  <si>
    <t>5021</t>
  </si>
  <si>
    <t>GESTIÓ GENERAL GENT GRAN I PERSONES AMB DIVERSITAT FUNCIONAL</t>
  </si>
  <si>
    <t>EMT. Targeta rosa de transport</t>
  </si>
  <si>
    <t>ATENCIÓ A LES PERSONES AMB DIVERSITAT FUNCIONAL</t>
  </si>
  <si>
    <t>Transferències Serveis Socials a Institucions</t>
  </si>
  <si>
    <t>5023</t>
  </si>
  <si>
    <t>MENJADOR SOCIAL</t>
  </si>
  <si>
    <t>Subvenció dèficit explotació concessionari SAD</t>
  </si>
  <si>
    <t>Material tècnic</t>
  </si>
  <si>
    <t>PROMOCIÓ SALUT I PREVENCIÓ DROGODEPENDÈNCIES</t>
  </si>
  <si>
    <t>Productes farmacèutics i sanitaris</t>
  </si>
  <si>
    <t>Conveni Fundació Privada Salut Mental Catalunya</t>
  </si>
  <si>
    <t>CONSUM (OMIC)</t>
  </si>
  <si>
    <t>PROMOCIÓ FEMINISMES I ASSOCIACIONISME DE DONES</t>
  </si>
  <si>
    <t>Material d'oficina, ordinari no inventariable</t>
  </si>
  <si>
    <t>Contractes desenvolupament serveis + CIBA</t>
  </si>
  <si>
    <t>Arrendaments d'edificis i altres construccions</t>
  </si>
  <si>
    <t>Comunicació</t>
  </si>
  <si>
    <t>Contractes activitats artístiques i culturals</t>
  </si>
  <si>
    <t>Conveni Gremi Firaires-Festa Major</t>
  </si>
  <si>
    <t>5300</t>
  </si>
  <si>
    <t>MEMÒRIA HISTÒRICA</t>
  </si>
  <si>
    <t>5400</t>
  </si>
  <si>
    <t>LGTBI</t>
  </si>
  <si>
    <t>5413</t>
  </si>
  <si>
    <t>CENTRE DE RECURSOS CULTURALS CAN SISTERÉ</t>
  </si>
  <si>
    <t>5415</t>
  </si>
  <si>
    <t>FOMENT DE LA LECTURA. BIBLIOTEQUES</t>
  </si>
  <si>
    <t>Premsa, revistes, llibres i altres publicacions-despeses comunes biblioteques</t>
  </si>
  <si>
    <t>Premsa, revistes, llibres i altres publicacions-Biblioteca Central</t>
  </si>
  <si>
    <t>Premsa, revistes, llibres i altres publicacions-Biblioteca Can Peixauet</t>
  </si>
  <si>
    <t>Premsa, revistes, llibres i altres publicacions-Biblioteca Singuerlin</t>
  </si>
  <si>
    <t>Premsa, revistes, llibres i altres publicacions-Biblioteca Fondo</t>
  </si>
  <si>
    <t>Altres despeses comunes biblioteques</t>
  </si>
  <si>
    <t>Altres despeses -Biblioteca Central</t>
  </si>
  <si>
    <t>Altres despeses -Biblioteca Can Peixauet</t>
  </si>
  <si>
    <t>Altres despeses -Biblioteca Singuerlin</t>
  </si>
  <si>
    <t>Altres despeses -Biblioteca Fondo</t>
  </si>
  <si>
    <t>Contractes activitats artístiques i culturals-Comuns Biblioteques</t>
  </si>
  <si>
    <t>Contractes activitats artístiques i culturals-Biblioteca Central</t>
  </si>
  <si>
    <t>Contractes activitats artístiques i culturals-Biblioteca Can Peixauet</t>
  </si>
  <si>
    <t>Contractes activitats artístiques i culturals-Biblioteca Singuerlin</t>
  </si>
  <si>
    <t>Contractes activitats artístiques i culturals-Biblioteca Fondo</t>
  </si>
  <si>
    <t>5416</t>
  </si>
  <si>
    <t>PROGRAMA MUSICAL PER A JOVES</t>
  </si>
  <si>
    <t>Altres despeses -Centre Rellotge XXI</t>
  </si>
  <si>
    <t>Contractes desenvolupament serveis- Centre Rellotge XXI</t>
  </si>
  <si>
    <t>Altres despeses -Mas Fonollar</t>
  </si>
  <si>
    <t>Contractes desenvolupament serveis - Mas Fonollar</t>
  </si>
  <si>
    <t>Contractes desenvolupament serveis -Servei Pidces</t>
  </si>
  <si>
    <t>Contractes desenvolupament serveis- Programa Joventut</t>
  </si>
  <si>
    <t>5418</t>
  </si>
  <si>
    <t>INFÀNCIA - CASALS INFANTILS</t>
  </si>
  <si>
    <t>5419</t>
  </si>
  <si>
    <t>ACTIVITATS CIUTADANES</t>
  </si>
  <si>
    <t>Altres transferències (medi ambient i higiene ambiental)</t>
  </si>
  <si>
    <t>Transferències entitats (atenció a la dependència i a la gent gran)</t>
  </si>
  <si>
    <t>Transferències Serveis Socials a Institucions (Benestar Social)</t>
  </si>
  <si>
    <t>Altres transferències (dona)</t>
  </si>
  <si>
    <t>Transferències entitats (zoonosi i protecció d'animals)</t>
  </si>
  <si>
    <t>Transferències entitats (salut pública i consum)</t>
  </si>
  <si>
    <t>Altres transferències (educació i infància)</t>
  </si>
  <si>
    <t>Transferències entitats (cultura, gent gran, infància i joventut)</t>
  </si>
  <si>
    <t>Transferències entitats (Infància i Joventut)</t>
  </si>
  <si>
    <t>Altres transferències (cultura de proximitat)</t>
  </si>
  <si>
    <t>Transferències entitats (promoció de participació i ciutadania)</t>
  </si>
  <si>
    <t>Arrenjament habitatges</t>
  </si>
  <si>
    <t>Productes alimentaris</t>
  </si>
  <si>
    <t>Custòcia, dipòsit i magatzematge</t>
  </si>
  <si>
    <t>Transferències Serveis Socials</t>
  </si>
  <si>
    <t>Fons d' ajuts socials</t>
  </si>
  <si>
    <t>Contractes desenvolupament serveis-Casals d'estiu</t>
  </si>
  <si>
    <t>Despesa Grameimpuls</t>
  </si>
  <si>
    <t/>
  </si>
  <si>
    <t>Conveni Banc del Temps</t>
  </si>
  <si>
    <t>5700</t>
  </si>
  <si>
    <t>ACCIÓ SOCIOCULTURAL - FESTES DE BARRI</t>
  </si>
  <si>
    <t>Arrendaments maquinària, instal·lacions i utillatge</t>
  </si>
  <si>
    <t>5800</t>
  </si>
  <si>
    <t>CENTRES CÍVICS I CASALS</t>
  </si>
  <si>
    <t>Manteniment d'edificis-casals</t>
  </si>
  <si>
    <t>Despeses diverses NOVA</t>
  </si>
  <si>
    <t>Manteniment d'instal·lacions esportives</t>
  </si>
  <si>
    <t>Lloguer instal·lacions partits Futbol Sala Garcia</t>
  </si>
  <si>
    <t>Transport</t>
  </si>
  <si>
    <t>Seguretat</t>
  </si>
  <si>
    <t>Reparació de vehicles</t>
  </si>
  <si>
    <t>Material Tècnic</t>
  </si>
  <si>
    <t>Publicitat i comunicació-foment esport</t>
  </si>
  <si>
    <t>Actes i activitats esportives</t>
  </si>
  <si>
    <t>Estudis i treballs Tècnics Administració</t>
  </si>
  <si>
    <t>Estudis i treballs Tècnics Promoció</t>
  </si>
  <si>
    <t>Estudis i treballs Tècnics Instal·lacions</t>
  </si>
  <si>
    <t>Activitats esportives Gent Gran</t>
  </si>
  <si>
    <t>Serveis de consergeria</t>
  </si>
  <si>
    <t>Programes esportius</t>
  </si>
  <si>
    <t>Conveni Consell Esportiu Barcelonès Nord</t>
  </si>
  <si>
    <t>Associació Natació Gramenet - Ús piscina</t>
  </si>
  <si>
    <t>Unió Colomenca d'Atelisme - Organització Cross A. Amorós</t>
  </si>
  <si>
    <t>Club Patí Gramenet - Festival Patinatge</t>
  </si>
  <si>
    <t>Futbol Sala La Unión - 24 hs Futbol Sala</t>
  </si>
  <si>
    <t>Associació Esportiva Serra de Marina - Act. Esportives</t>
  </si>
  <si>
    <t>Futbol Sala García - Promoció Futbol Sala</t>
  </si>
  <si>
    <t>AEE Verge de les Neus - Ús Pav B. Nord</t>
  </si>
  <si>
    <t>Futbol Sala Manenet Rambla - Ús Pav. B. Nord</t>
  </si>
  <si>
    <t>Futbol Sala Ràpid Santa Coloma - Torneig FS</t>
  </si>
  <si>
    <t>Club Ciclista Colomenc - Cursa Veterans Festa Major</t>
  </si>
  <si>
    <t>Club Deportivo Arrabal Calaf de Gramenet - Can Zam I</t>
  </si>
  <si>
    <t>CF Singuerlín - Can Zam II</t>
  </si>
  <si>
    <t>Fundación Deportiva Grama - Gestió Nou Camp Municipal</t>
  </si>
  <si>
    <t>Ampa Lluis Millet - Pistes Nou Oliveres</t>
  </si>
  <si>
    <t>Institut Numància - Pistes esportives</t>
  </si>
  <si>
    <t>Institut Can Peixauet - Pistes Esportives</t>
  </si>
  <si>
    <t>Associació Espanyola Contra el Càncer-Cursa per la vida</t>
  </si>
  <si>
    <t>Centre Esportiu Raval</t>
  </si>
  <si>
    <t>Fundación Deportiva Grama - Camp Oliveres</t>
  </si>
  <si>
    <t xml:space="preserve">Club Esportiu Lluita Braços </t>
  </si>
  <si>
    <t>Institut Les Vinyes-Pistes Esportives</t>
  </si>
  <si>
    <t>Mobiliari i material tècnic</t>
  </si>
  <si>
    <t>Subvenció obres millora i ampliació CEM Can Zam a Duet Can Zam, SA</t>
  </si>
  <si>
    <t>CULTURA, MOVIMENTS SOCIALS, ENTITATS
CIUTADANES, MEMÒRIA HISTÒRICA I LGTBI</t>
  </si>
  <si>
    <t>EDUCACIÓ</t>
  </si>
  <si>
    <t>6000</t>
  </si>
  <si>
    <t>DIRECCIÓ D'EDUCACIÓ</t>
  </si>
  <si>
    <t>6100</t>
  </si>
  <si>
    <t>GESTIÓ GENERAL SERVEI D'EDUCACIÓ</t>
  </si>
  <si>
    <t xml:space="preserve">Transferències Consell Comarcal. Transport escolar </t>
  </si>
  <si>
    <t>Convenis (educació i infància)</t>
  </si>
  <si>
    <t>6110</t>
  </si>
  <si>
    <t>PLANIFICACIÓ EDUCATIVA</t>
  </si>
  <si>
    <t>Transferència a les famílies per l'adquisició de llibres</t>
  </si>
  <si>
    <t>Transferència a les famílies per l'adquisició d'ordinadors</t>
  </si>
  <si>
    <t>Contractes desenvolupament serveis (pla educatiu entorn)</t>
  </si>
  <si>
    <t>6140</t>
  </si>
  <si>
    <t xml:space="preserve">MANTENIMENT D'EQUIPAMENTS DE L'ÀREA </t>
  </si>
  <si>
    <t>Manteniment d'edificis-educació</t>
  </si>
  <si>
    <t>Manteniment d'edificis -casals</t>
  </si>
  <si>
    <t>URBANISME,HABITATGE, MEDI AMBIENT I ECOLOGIA URBANA, ESPAI PÚBLIC, VIA PUBLICA I CIVISME</t>
  </si>
  <si>
    <t>DIRECCIÓ D'URBANISME, SERVEIS MUNICIPALS,
ESPAI PÚBLIC, CIVISME I SOSTENIBIILITAT</t>
  </si>
  <si>
    <t>Estudis i treballs tècnics (auditoria neteja i altres)</t>
  </si>
  <si>
    <t xml:space="preserve">Subvencions a families </t>
  </si>
  <si>
    <t>Consell Comarcal-Rondes</t>
  </si>
  <si>
    <t>7100</t>
  </si>
  <si>
    <t>GESTIÓ GENERAL SERVEI MEDI AMBIENT</t>
  </si>
  <si>
    <t>Transferència Associació de Municipis per a la gestió pública de l'Aigua</t>
  </si>
  <si>
    <t>7110</t>
  </si>
  <si>
    <t xml:space="preserve">ZOONOSI </t>
  </si>
  <si>
    <t>Consell Comarcal. Centre d'acolliment d'animals</t>
  </si>
  <si>
    <t>MEDI AMBIENT I HIGIENE AMBIENTAL</t>
  </si>
  <si>
    <t>7130</t>
  </si>
  <si>
    <t>EDUCACIÓ I SENSIBILITZACIÓ AMBIENTAL</t>
  </si>
  <si>
    <t>7140</t>
  </si>
  <si>
    <t>MEDI NATURAL</t>
  </si>
  <si>
    <t xml:space="preserve">Neteja </t>
  </si>
  <si>
    <t>Adquisició de terrenys i bèns naturals</t>
  </si>
  <si>
    <t>Expropiacions</t>
  </si>
  <si>
    <t>Ajuts per a l'emancipació - llogaters</t>
  </si>
  <si>
    <t>Ajuts per a l'emancipació - propietaris</t>
  </si>
  <si>
    <t>Senyalització per a la mobilitat sostenible</t>
  </si>
  <si>
    <t>Transferència Consorci Besós</t>
  </si>
  <si>
    <t>Altres inv. rep. Infrast. i bens us gral Rehabilitació del Pavelló Esportiu</t>
  </si>
  <si>
    <t>Edificis i altres construccions, inversió de reposició Edifici CIBA</t>
  </si>
  <si>
    <t>Transferències a Gramepark,SA</t>
  </si>
  <si>
    <t>Edificis i altres construccions, inversió de reposició. Esperit Sant F.II Tallers</t>
  </si>
  <si>
    <t>Altres inversions en infrastructures. Reurbanització Sant Just</t>
  </si>
  <si>
    <t>Rehabilitació antiga Seu Esperit Sant per polítiques actives d'ocupació</t>
  </si>
  <si>
    <t>Altres inversions en infraestrcutures. Museu Torre Balldovina</t>
  </si>
  <si>
    <t>Altres inversions reposicio infrastructures Milà i Fontanals</t>
  </si>
  <si>
    <t>Despeses jurídiques</t>
  </si>
  <si>
    <t>Altres inversions reposicio infrastructures. Remodelació Passatge Salzereda</t>
  </si>
  <si>
    <t>altres inversions</t>
  </si>
  <si>
    <t>Neteja</t>
  </si>
  <si>
    <t xml:space="preserve">Neteja i recollida escombraries </t>
  </si>
  <si>
    <t>Neteja graffitis</t>
  </si>
  <si>
    <t>Neteja solars (desbrossada)</t>
  </si>
  <si>
    <t>Neteja i accessos mecànics</t>
  </si>
  <si>
    <t>7630</t>
  </si>
  <si>
    <t>NETEJA D'EDIFICIS</t>
  </si>
  <si>
    <t>Execució d'obres subsidiàries (disciplina urbanística)</t>
  </si>
  <si>
    <t>7800</t>
  </si>
  <si>
    <t>GESTIÓ GENERAL SERVEI DE MANTENIMENT</t>
  </si>
  <si>
    <t>Manteniment via pública</t>
  </si>
  <si>
    <t>Conexió clavegueram</t>
  </si>
  <si>
    <t>Desperfectes</t>
  </si>
  <si>
    <t>Inversió en noves infraestructures i bens destinats a l'ús general</t>
  </si>
  <si>
    <t>Execució d'obres subsidiàries (guals)</t>
  </si>
  <si>
    <t>Manteniment pavimentació</t>
  </si>
  <si>
    <t>Plans d'ocupació</t>
  </si>
  <si>
    <t>Manteniment escales mecàniques</t>
  </si>
  <si>
    <t>7820</t>
  </si>
  <si>
    <t>MANTENIMENT SENYAL. I SEMAFORITZACIÓ</t>
  </si>
  <si>
    <t>Manteniment via pública i edificis</t>
  </si>
  <si>
    <t>Manteniment semàfors</t>
  </si>
  <si>
    <t>7830</t>
  </si>
  <si>
    <t>MANTENIMENT ENLLUMENAT PÚBLIC (INSTAL·LACIONS) I FONTS ORNAMENTALS</t>
  </si>
  <si>
    <t>Manteniment enllumenat</t>
  </si>
  <si>
    <t>Manteniment fonts ornamentals</t>
  </si>
  <si>
    <t>Escomeses i legalitat</t>
  </si>
  <si>
    <t>Manteniment jardins i mobiliari urbà</t>
  </si>
  <si>
    <t>Jocs Infantils-Meses Concertació 2016-2019</t>
  </si>
  <si>
    <t>7851</t>
  </si>
  <si>
    <t>MANTENIMENT CLAVEGUERAM</t>
  </si>
  <si>
    <t>MANTENIMENT D'EDIFICIS</t>
  </si>
  <si>
    <t>Manteniment d'edificis -Educació</t>
  </si>
  <si>
    <t>Manteniment d'instal·lacions -Educació</t>
  </si>
  <si>
    <t>Manteniment d'edificis-Esports</t>
  </si>
  <si>
    <t>Manteniment d'edificis -Administració general</t>
  </si>
  <si>
    <t>Molí Ribé-Poblat Ibèric-Meses Concertació 16-19-Patrimoni històric</t>
  </si>
  <si>
    <t>Edificis instal·lacions esportives: inversió reposició</t>
  </si>
  <si>
    <t>7910</t>
  </si>
  <si>
    <t xml:space="preserve">CONSUMS </t>
  </si>
  <si>
    <t>Energia elèctrica</t>
  </si>
  <si>
    <t>Aigua</t>
  </si>
  <si>
    <t>Aigua fonts públiques</t>
  </si>
  <si>
    <t>Gas</t>
  </si>
  <si>
    <t>Urbanisme, Habitatge, Medi Ambient i Ecologia Urbana, 
Espai Públic, Via Pública i Civisme</t>
  </si>
  <si>
    <t>8100</t>
  </si>
  <si>
    <t>SECRETARIA</t>
  </si>
  <si>
    <t>Publicacions en diaris oficials</t>
  </si>
  <si>
    <t xml:space="preserve">Execució d'obres subsidiàries </t>
  </si>
  <si>
    <t>8200</t>
  </si>
  <si>
    <t>INTERVENCIÓ</t>
  </si>
  <si>
    <t>8300</t>
  </si>
  <si>
    <t>DEFENSOR DEL CIUTADÀ</t>
  </si>
  <si>
    <t>01101</t>
  </si>
  <si>
    <t>Càrrega financera prèstecs concertats 2019 ( a sumar a 3100100)</t>
  </si>
  <si>
    <t>Interessos préstec llarg termini</t>
  </si>
  <si>
    <t>Interessos préstec curt termini</t>
  </si>
  <si>
    <t>Altres despeses financeres (swap BBVA)</t>
  </si>
  <si>
    <t>9</t>
  </si>
  <si>
    <t>Amortització préstecs llarg termini. Sector públic</t>
  </si>
  <si>
    <t>Amortització préstecs llarg termini. Sector privat</t>
  </si>
  <si>
    <t>Contractes i Manteniment Programes Informàtics</t>
  </si>
  <si>
    <t>Despeses de formalització operacions de crèdit</t>
  </si>
  <si>
    <t>Altres despeses financeres</t>
  </si>
  <si>
    <t>Interessos de demora</t>
  </si>
  <si>
    <t>Despeses en aplicacions informàtiques</t>
  </si>
  <si>
    <t>Transferències a Grameimpuls,SA per operacions financeres</t>
  </si>
  <si>
    <t>Transferències a Gramepark, SA per operacions financeres</t>
  </si>
  <si>
    <t>Despeses per la gestió de l'ORGT (executiva)</t>
  </si>
  <si>
    <t>Despeses per la gestió de l'ORGT (multes)</t>
  </si>
  <si>
    <t>Despeses per la gestió de l'ORGT (voluntària IVTM)</t>
  </si>
  <si>
    <t>TOTAL PRESSUPOST ORGÀNIC SENSE PERSONAL</t>
  </si>
  <si>
    <t>CAPÍTOL I DESPESES DE PERSONAL</t>
  </si>
  <si>
    <t>TOTAL PRESSUPOST DESPESES PER ORGANIC</t>
  </si>
  <si>
    <t>TOTAL PRESSUPOST DESPESES PER CAPÍTOLS</t>
  </si>
  <si>
    <t>PRESSUPOST DE DESPESES 2019 PER CAPÍTOLS</t>
  </si>
  <si>
    <t>APLICACIÓ</t>
  </si>
  <si>
    <t>CAPÍTOL I: DESPESES DE PERSONAL</t>
  </si>
  <si>
    <t>1001 91201 1000000</t>
  </si>
  <si>
    <t>Retribucions  Bàsiques Càrrecs Electes</t>
  </si>
  <si>
    <t>1100 92001 1100000</t>
  </si>
  <si>
    <t>Retribucions Bàsiques Eventual Gabinets</t>
  </si>
  <si>
    <t>1110 91202 1100000</t>
  </si>
  <si>
    <t>1210 91203 1100000</t>
  </si>
  <si>
    <t>2000 93101 1100000</t>
  </si>
  <si>
    <t>5000 23100 1100000</t>
  </si>
  <si>
    <t>5200 33000 1100000</t>
  </si>
  <si>
    <t>6000 92022 1100000</t>
  </si>
  <si>
    <t>7000 15100 1100000</t>
  </si>
  <si>
    <t>8300 92502 1100000</t>
  </si>
  <si>
    <t>1100 92001 1100100</t>
  </si>
  <si>
    <t>Retribucions Complementàries Eventual Ga</t>
  </si>
  <si>
    <t>1110 91202 1100100</t>
  </si>
  <si>
    <t>1210 91203 1100100</t>
  </si>
  <si>
    <t>2000 93101 1100100</t>
  </si>
  <si>
    <t>5000 23100 1100100</t>
  </si>
  <si>
    <t>5200 33000 1100100</t>
  </si>
  <si>
    <t>6000 92022 1100100</t>
  </si>
  <si>
    <t>7000 15100 1100100</t>
  </si>
  <si>
    <t>8300 92502 1100100</t>
  </si>
  <si>
    <t>1900 92025 1200000</t>
  </si>
  <si>
    <t>Retribucions bàsiques funcionari A1</t>
  </si>
  <si>
    <t>2010 93101 1200000</t>
  </si>
  <si>
    <t xml:space="preserve"> Retribució sou base funcionari A1</t>
  </si>
  <si>
    <t>2200 43000 1200000</t>
  </si>
  <si>
    <t xml:space="preserve"> Retribucions sou base A1</t>
  </si>
  <si>
    <t>2300 93202 1200000</t>
  </si>
  <si>
    <t>2400 23108 1200000</t>
  </si>
  <si>
    <t>2401 92013 1200000</t>
  </si>
  <si>
    <t>2401 92020 1200000</t>
  </si>
  <si>
    <t>Retribucions sou base funcionari A1</t>
  </si>
  <si>
    <t>2401 92023 1200000</t>
  </si>
  <si>
    <t>Retribucions sou base funcionaris A1</t>
  </si>
  <si>
    <t>2401 93101 1200000</t>
  </si>
  <si>
    <t>2410 92013 1200000</t>
  </si>
  <si>
    <t>Retribució sou base funcionari A1</t>
  </si>
  <si>
    <t>2430 92017 1200000</t>
  </si>
  <si>
    <t>2440 92015 1200000</t>
  </si>
  <si>
    <t>2500 92002 1200000</t>
  </si>
  <si>
    <t>2800 92009 1200000</t>
  </si>
  <si>
    <t>2900 92020 1200000</t>
  </si>
  <si>
    <t>2910 92006 1200000</t>
  </si>
  <si>
    <t>3100 13200 1200000</t>
  </si>
  <si>
    <t>3200 13200 1200000</t>
  </si>
  <si>
    <t>5100 92023 1200000</t>
  </si>
  <si>
    <t>5112 23113 1200000</t>
  </si>
  <si>
    <t>5500 23105 1200000</t>
  </si>
  <si>
    <t>5514 23100 1200000</t>
  </si>
  <si>
    <t>7010 15001 1200000</t>
  </si>
  <si>
    <t>7100 17000 1200000</t>
  </si>
  <si>
    <t>7300 15000 1200000</t>
  </si>
  <si>
    <t>7400 15002 1200000</t>
  </si>
  <si>
    <t>7500 15003 1200000</t>
  </si>
  <si>
    <t>7700 15110 1200000</t>
  </si>
  <si>
    <t>7900 92000 1200000</t>
  </si>
  <si>
    <t>8100 92011 1200000</t>
  </si>
  <si>
    <t>8110 92012 1200000</t>
  </si>
  <si>
    <t>8200 93102 1200000</t>
  </si>
  <si>
    <t>8210 93103 1200000</t>
  </si>
  <si>
    <t>8400 93400 1200000</t>
  </si>
  <si>
    <t>tribucions sou base funcionari A1</t>
  </si>
  <si>
    <t>2400 92013 1200000</t>
  </si>
  <si>
    <t>visió increment 2,25% funcionaris</t>
  </si>
  <si>
    <t>1100 92001 1200100</t>
  </si>
  <si>
    <t>Retribució sou base funcionari A2</t>
  </si>
  <si>
    <t>2200 43000 1200100</t>
  </si>
  <si>
    <t>.1200100 Retribucions sou base A2</t>
  </si>
  <si>
    <t>2300 93202 1200100</t>
  </si>
  <si>
    <t>2400 23108 1200100</t>
  </si>
  <si>
    <t>2401 92013 1200100</t>
  </si>
  <si>
    <t>2401 92023 1200100</t>
  </si>
  <si>
    <t>ribucions sou base funcionaris A2</t>
  </si>
  <si>
    <t>2420 92014 1200100</t>
  </si>
  <si>
    <t>5112 23113 1200100</t>
  </si>
  <si>
    <t>5112 23117 1200100</t>
  </si>
  <si>
    <t>5500 23105 1200100</t>
  </si>
  <si>
    <t>5500 92023 1200100</t>
  </si>
  <si>
    <t>5514 23100 1200100</t>
  </si>
  <si>
    <t>6120 32607 1200100</t>
  </si>
  <si>
    <t>7010 15001 1200100</t>
  </si>
  <si>
    <t>7400 15002 1200100</t>
  </si>
  <si>
    <t>7500 15003 1200100</t>
  </si>
  <si>
    <t>7700 15110 1200100</t>
  </si>
  <si>
    <t>7800 15300 1200100</t>
  </si>
  <si>
    <t>7810 15300 1200100</t>
  </si>
  <si>
    <t>7850 17100 1200100</t>
  </si>
  <si>
    <t>7900 92000 1200100</t>
  </si>
  <si>
    <t>8210 93103 1200100</t>
  </si>
  <si>
    <t>8400 93400 1200100</t>
  </si>
  <si>
    <t>tribucions sou base funcionari A2</t>
  </si>
  <si>
    <t>1200 91203 1200300</t>
  </si>
  <si>
    <t>Retribució sou base funcionari C1</t>
  </si>
  <si>
    <t>1210 91203 1200300</t>
  </si>
  <si>
    <t>2010 93101 1200300</t>
  </si>
  <si>
    <t>2300 93202 1200300</t>
  </si>
  <si>
    <t>2400 23108 1200300</t>
  </si>
  <si>
    <t>2401 13200 1200300</t>
  </si>
  <si>
    <t>ribucions sou base funcionaris C1</t>
  </si>
  <si>
    <t>2401 15001 1200300</t>
  </si>
  <si>
    <t>tribucions sou base funcionari C1</t>
  </si>
  <si>
    <t>2401 92013 1200300</t>
  </si>
  <si>
    <t>2420 92014 1200300</t>
  </si>
  <si>
    <t>2440 92015 1200300</t>
  </si>
  <si>
    <t>2500 92002 1200300</t>
  </si>
  <si>
    <t>2600 92008 1200300</t>
  </si>
  <si>
    <t>2700 92004 1200300</t>
  </si>
  <si>
    <t>2720 92501 1200300</t>
  </si>
  <si>
    <t>2800 92009 1200300</t>
  </si>
  <si>
    <t>2900 92020 1200300</t>
  </si>
  <si>
    <t>2910 92006 1200300</t>
  </si>
  <si>
    <t>3000 13200 1200300</t>
  </si>
  <si>
    <t>3100 13200 1200300</t>
  </si>
  <si>
    <t>3200 13200 1200300</t>
  </si>
  <si>
    <t>3200 13500 1200300</t>
  </si>
  <si>
    <t>Retribucions sou base C1</t>
  </si>
  <si>
    <t>5022 92023 1200300</t>
  </si>
  <si>
    <t>5024 92023 1200300</t>
  </si>
  <si>
    <t>5030 92023 1200300</t>
  </si>
  <si>
    <t>5032 49301 1200300</t>
  </si>
  <si>
    <t>5033 31102 1200300</t>
  </si>
  <si>
    <t>5100 92023 1200300</t>
  </si>
  <si>
    <t>5200 33000 1200300</t>
  </si>
  <si>
    <t>5200 92023 1200300</t>
  </si>
  <si>
    <t>5415 33211 1200300</t>
  </si>
  <si>
    <t>5415 33212 1200300</t>
  </si>
  <si>
    <t>5415 33213 1200300</t>
  </si>
  <si>
    <t>5415 33214 1200300</t>
  </si>
  <si>
    <t>5500 23105 1200300</t>
  </si>
  <si>
    <t>5500 92023 1200300</t>
  </si>
  <si>
    <t>5514 23100 1200300</t>
  </si>
  <si>
    <t>5600 32700 1200300</t>
  </si>
  <si>
    <t>5800 33701 1200300</t>
  </si>
  <si>
    <t>6000 92023 1200300</t>
  </si>
  <si>
    <t>6140 32302 1200300</t>
  </si>
  <si>
    <t>7000 15100 1200300</t>
  </si>
  <si>
    <t>7010 15001 1200300</t>
  </si>
  <si>
    <t>7400 15002 1200300</t>
  </si>
  <si>
    <t>7500 15003 1200300</t>
  </si>
  <si>
    <t>7600 92024 1200300</t>
  </si>
  <si>
    <t>7660 43120 1200300</t>
  </si>
  <si>
    <t>7700 15110 1200300</t>
  </si>
  <si>
    <t>7810 15300 1200300</t>
  </si>
  <si>
    <t>8100 92011 1200300</t>
  </si>
  <si>
    <t>8110 92012 1200300</t>
  </si>
  <si>
    <t>8200 93102 1200300</t>
  </si>
  <si>
    <t>8210 93103 1200300</t>
  </si>
  <si>
    <t>Retrubució sou base funcionari C1</t>
  </si>
  <si>
    <t>8300 92502 1200300</t>
  </si>
  <si>
    <t>8400 93400 1200300</t>
  </si>
  <si>
    <t>8410 93201 1200300</t>
  </si>
  <si>
    <t>1120 92003 1200400</t>
  </si>
  <si>
    <t>Retribució sou base funcionari C2</t>
  </si>
  <si>
    <t>1210 91203 1200400</t>
  </si>
  <si>
    <t>2300 93202 1200400</t>
  </si>
  <si>
    <t>2401 92013 1200400</t>
  </si>
  <si>
    <t>2700 92004 1200400</t>
  </si>
  <si>
    <t>2710 92007 1200400</t>
  </si>
  <si>
    <t>2720 92501 1200400</t>
  </si>
  <si>
    <t>5030 31100 1200400</t>
  </si>
  <si>
    <t>5414 33301 1200400</t>
  </si>
  <si>
    <t>5415 33212 1200400</t>
  </si>
  <si>
    <t>5415 33213 1200400</t>
  </si>
  <si>
    <t>5500 23105 1200400</t>
  </si>
  <si>
    <t>5600 32700 1200400</t>
  </si>
  <si>
    <t>tribucions sou base funcionari C2</t>
  </si>
  <si>
    <t>5800 33701 1200400</t>
  </si>
  <si>
    <t>6140 32302 1200400</t>
  </si>
  <si>
    <t>7100 17000 1200400</t>
  </si>
  <si>
    <t>7600 92024 1200400</t>
  </si>
  <si>
    <t>7660 43120 1200400</t>
  </si>
  <si>
    <t>7700 15110 1200400</t>
  </si>
  <si>
    <t>8200 93102 1200400</t>
  </si>
  <si>
    <t>1100 92001 1200600</t>
  </si>
  <si>
    <t>Triennis</t>
  </si>
  <si>
    <t>1120 92003 1200600</t>
  </si>
  <si>
    <t>1200 91203 1200600</t>
  </si>
  <si>
    <t>1210 91203 1200600</t>
  </si>
  <si>
    <t>1900 92025 1200600</t>
  </si>
  <si>
    <t xml:space="preserve"> Trienis</t>
  </si>
  <si>
    <t>2010 93101 1200600</t>
  </si>
  <si>
    <t>2200 43000 1200600</t>
  </si>
  <si>
    <t>2300 93202 1200600</t>
  </si>
  <si>
    <t>2400 23108 1200600</t>
  </si>
  <si>
    <t>2401 13200 1200600</t>
  </si>
  <si>
    <t>2401 15001 1200600</t>
  </si>
  <si>
    <t>2401 92020 1200600</t>
  </si>
  <si>
    <t>2401 92023 1200600</t>
  </si>
  <si>
    <t>2410 92013 1200600</t>
  </si>
  <si>
    <t>2420 92014 1200600</t>
  </si>
  <si>
    <t>2440 92015 1200600</t>
  </si>
  <si>
    <t>2500 92002 1200600</t>
  </si>
  <si>
    <t>2600 92008 1200600</t>
  </si>
  <si>
    <t>2700 92004 1200600</t>
  </si>
  <si>
    <t>2710 92007 1200600</t>
  </si>
  <si>
    <t>2720 92501 1200600</t>
  </si>
  <si>
    <t>2800 92009 1200600</t>
  </si>
  <si>
    <t>2900 92020 1200600</t>
  </si>
  <si>
    <t>2910 92006 1200600</t>
  </si>
  <si>
    <t>3000 13200 1200600</t>
  </si>
  <si>
    <t>3100 13200 1200600</t>
  </si>
  <si>
    <t>3200 13200 1200600</t>
  </si>
  <si>
    <t>3200 13500 1200600</t>
  </si>
  <si>
    <t>5022 92023 1200600</t>
  </si>
  <si>
    <t>5024 92023 1200600</t>
  </si>
  <si>
    <t>5030 31100 1200600</t>
  </si>
  <si>
    <t>5030 92023 1200600</t>
  </si>
  <si>
    <t>5032 49301 1200600</t>
  </si>
  <si>
    <t>5033 31102 1200600</t>
  </si>
  <si>
    <t>5100 92023 1200600</t>
  </si>
  <si>
    <t>5112 23113 1200600</t>
  </si>
  <si>
    <t>5112 23117 1200600</t>
  </si>
  <si>
    <t>5200 33000 1200600</t>
  </si>
  <si>
    <t>5200 92023 1200600</t>
  </si>
  <si>
    <t>5414 33301 1200600</t>
  </si>
  <si>
    <t>5415 33211 1200600</t>
  </si>
  <si>
    <t>5415 33212 1200600</t>
  </si>
  <si>
    <t>5415 33213 1200600</t>
  </si>
  <si>
    <t>5415 33214 1200600</t>
  </si>
  <si>
    <t>5500 23105 1200600</t>
  </si>
  <si>
    <t>5500 92023 1200600</t>
  </si>
  <si>
    <t>5514 23100 1200600</t>
  </si>
  <si>
    <t>5600 32700 1200600</t>
  </si>
  <si>
    <t>5800 33701 1200600</t>
  </si>
  <si>
    <t>6000 92023 1200600</t>
  </si>
  <si>
    <t>6120 32607 1200600</t>
  </si>
  <si>
    <t>6140 32302 1200600</t>
  </si>
  <si>
    <t>7000 15100 1200600</t>
  </si>
  <si>
    <t>7010 15001 1200600</t>
  </si>
  <si>
    <t>7100 17000 1200600</t>
  </si>
  <si>
    <t>7300 15000 1200600</t>
  </si>
  <si>
    <t>7400 15002 1200600</t>
  </si>
  <si>
    <t>7500 15003 1200600</t>
  </si>
  <si>
    <t>7600 92024 1200600</t>
  </si>
  <si>
    <t>7660 43120 1200600</t>
  </si>
  <si>
    <t>7700 15110 1200600</t>
  </si>
  <si>
    <t>7800 15300 1200600</t>
  </si>
  <si>
    <t>7810 15300 1200600</t>
  </si>
  <si>
    <t>7850 17100 1200600</t>
  </si>
  <si>
    <t>7900 92000 1200600</t>
  </si>
  <si>
    <t>8100 92011 1200600</t>
  </si>
  <si>
    <t>8110 92012 1200600</t>
  </si>
  <si>
    <t>8200 93102 1200600</t>
  </si>
  <si>
    <t>8210 93103 1200600</t>
  </si>
  <si>
    <t>8300 92502 1200600</t>
  </si>
  <si>
    <t>8400 93400 1200600</t>
  </si>
  <si>
    <t>8410 93201 1200600</t>
  </si>
  <si>
    <t>1100 92001 1210000</t>
  </si>
  <si>
    <t>Complement Destí  funcionaris</t>
  </si>
  <si>
    <t>1120 92003 1210000</t>
  </si>
  <si>
    <t>1200 91203 1210000</t>
  </si>
  <si>
    <t>1210 91203 1210000</t>
  </si>
  <si>
    <t>1900 92025 1210000</t>
  </si>
  <si>
    <t xml:space="preserve"> Complement destí funcionaris</t>
  </si>
  <si>
    <t>2010 93101 1210000</t>
  </si>
  <si>
    <t>2200 43000 1210000</t>
  </si>
  <si>
    <t>2300 93202 1210000</t>
  </si>
  <si>
    <t>2400 23108 1210000</t>
  </si>
  <si>
    <t>2401 13200 1210000</t>
  </si>
  <si>
    <t>2401 15001 1210000</t>
  </si>
  <si>
    <t xml:space="preserve"> Complement desti funcionaris</t>
  </si>
  <si>
    <t>2401 92013 1210000</t>
  </si>
  <si>
    <t>2401 92020 1210000</t>
  </si>
  <si>
    <t>2401 92023 1210000</t>
  </si>
  <si>
    <t>2401 93101 1210000</t>
  </si>
  <si>
    <t>2410 92013 1210000</t>
  </si>
  <si>
    <t>2420 92014 1210000</t>
  </si>
  <si>
    <t>2430 92017 1210000</t>
  </si>
  <si>
    <t>2440 92015 1210000</t>
  </si>
  <si>
    <t>2500 92002 1210000</t>
  </si>
  <si>
    <t>2600 92008 1210000</t>
  </si>
  <si>
    <t>2700 92004 1210000</t>
  </si>
  <si>
    <t>2710 92007 1210000</t>
  </si>
  <si>
    <t>2720 92501 1210000</t>
  </si>
  <si>
    <t>2800 92009 1210000</t>
  </si>
  <si>
    <t xml:space="preserve"> Complement Destí funcionaris</t>
  </si>
  <si>
    <t>2900 92020 1210000</t>
  </si>
  <si>
    <t>2910 92006 1210000</t>
  </si>
  <si>
    <t>3000 13200 1210000</t>
  </si>
  <si>
    <t>3100 13200 1210000</t>
  </si>
  <si>
    <t>3200 13200 1210000</t>
  </si>
  <si>
    <t>3200 13500 1210000</t>
  </si>
  <si>
    <t>5022 92023 1210000</t>
  </si>
  <si>
    <t>5024 92023 1210000</t>
  </si>
  <si>
    <t>5030 31100 1210000</t>
  </si>
  <si>
    <t>5030 92023 1210000</t>
  </si>
  <si>
    <t>5032 49301 1210000</t>
  </si>
  <si>
    <t>5033 31102 1210000</t>
  </si>
  <si>
    <t>5100 92023 1210000</t>
  </si>
  <si>
    <t>5112 23113 1210000</t>
  </si>
  <si>
    <t>5112 23117 1210000</t>
  </si>
  <si>
    <t>5200 33000 1210000</t>
  </si>
  <si>
    <t>5200 92023 1210000</t>
  </si>
  <si>
    <t>5414 33301 1210000</t>
  </si>
  <si>
    <t>5415 33211 1210000</t>
  </si>
  <si>
    <t>5415 33212 1210000</t>
  </si>
  <si>
    <t>5415 33213 1210000</t>
  </si>
  <si>
    <t>5415 33214 1210000</t>
  </si>
  <si>
    <t>5500 23105 1210000</t>
  </si>
  <si>
    <t>5500 92023 1210000</t>
  </si>
  <si>
    <t>5514 23100 1210000</t>
  </si>
  <si>
    <t>5600 32700 1210000</t>
  </si>
  <si>
    <t>5800 33701 1210000</t>
  </si>
  <si>
    <t xml:space="preserve"> Complement Desti funcionaris</t>
  </si>
  <si>
    <t>6000 92023 1210000</t>
  </si>
  <si>
    <t>6120 32607 1210000</t>
  </si>
  <si>
    <t>6140 32302 1210000</t>
  </si>
  <si>
    <t>7000 15100 1210000</t>
  </si>
  <si>
    <t>7010 15001 1210000</t>
  </si>
  <si>
    <t>7100 17000 1210000</t>
  </si>
  <si>
    <t>7300 15000 1210000</t>
  </si>
  <si>
    <t>7400 15002 1210000</t>
  </si>
  <si>
    <t>7500 15003 1210000</t>
  </si>
  <si>
    <t>7600 92024 1210000</t>
  </si>
  <si>
    <t>7660 43120 1210000</t>
  </si>
  <si>
    <t>7700 15110 1210000</t>
  </si>
  <si>
    <t>7800 15300 1210000</t>
  </si>
  <si>
    <t>7810 15300 1210000</t>
  </si>
  <si>
    <t>7850 17100 1210000</t>
  </si>
  <si>
    <t>7900 92000 1210000</t>
  </si>
  <si>
    <t>8100 92011 1210000</t>
  </si>
  <si>
    <t>8110 92012 1210000</t>
  </si>
  <si>
    <t>8200 93102 1210000</t>
  </si>
  <si>
    <t>8210 93103 1210000</t>
  </si>
  <si>
    <t>8300 92502 1210000</t>
  </si>
  <si>
    <t>8400 93400 1210000</t>
  </si>
  <si>
    <t>8410 93201 1210000</t>
  </si>
  <si>
    <t>1100 92001 1210100</t>
  </si>
  <si>
    <t xml:space="preserve"> Complement específic funcionaris</t>
  </si>
  <si>
    <t>1120 92003 1210100</t>
  </si>
  <si>
    <t>1200 91203 1210100</t>
  </si>
  <si>
    <t>1210 91203 1210100</t>
  </si>
  <si>
    <t>1900 92025 1210100</t>
  </si>
  <si>
    <t>2010 93101 1210100</t>
  </si>
  <si>
    <t>2200 43000 1210100</t>
  </si>
  <si>
    <t>2300 93202 1210100</t>
  </si>
  <si>
    <t>2400 23108 1210100</t>
  </si>
  <si>
    <t>2401 13200 1210100</t>
  </si>
  <si>
    <t>2401 15001 1210100</t>
  </si>
  <si>
    <t>2401 92013 1210100</t>
  </si>
  <si>
    <t>2401 92020 1210100</t>
  </si>
  <si>
    <t xml:space="preserve"> Complement específic funcionafis</t>
  </si>
  <si>
    <t>2401 92023 1210100</t>
  </si>
  <si>
    <t>2401 93101 1210100</t>
  </si>
  <si>
    <t>2410 92013 1210100</t>
  </si>
  <si>
    <t>2420 92014 1210100</t>
  </si>
  <si>
    <t>2430 92017 1210100</t>
  </si>
  <si>
    <t>2440 92015 1210100</t>
  </si>
  <si>
    <t>2500 92002 1210100</t>
  </si>
  <si>
    <t>2600 92008 1210100</t>
  </si>
  <si>
    <t>2700 92004 1210100</t>
  </si>
  <si>
    <t>2710 92007 1210100</t>
  </si>
  <si>
    <t>2720 92501 1210100</t>
  </si>
  <si>
    <t>2800 92009 1210100</t>
  </si>
  <si>
    <t>2900 92020 1210100</t>
  </si>
  <si>
    <t>2910 92006 1210100</t>
  </si>
  <si>
    <t>3000 13200 1210100</t>
  </si>
  <si>
    <t>3100 13200 1210100</t>
  </si>
  <si>
    <t>3200 13200 1210100</t>
  </si>
  <si>
    <t>3200 13500 1210100</t>
  </si>
  <si>
    <t>5022 92023 1210100</t>
  </si>
  <si>
    <t>5024 92023 1210100</t>
  </si>
  <si>
    <t>5030 31100 1210100</t>
  </si>
  <si>
    <t>5030 92023 1210100</t>
  </si>
  <si>
    <t>5032 49301 1210100</t>
  </si>
  <si>
    <t>5033 31102 1210100</t>
  </si>
  <si>
    <t>5100 92023 1210100</t>
  </si>
  <si>
    <t>5112 23113 1210100</t>
  </si>
  <si>
    <t>5112 23117 1210100</t>
  </si>
  <si>
    <t>5200 33000 1210100</t>
  </si>
  <si>
    <t>5200 92023 1210100</t>
  </si>
  <si>
    <t>5414 33301 1210100</t>
  </si>
  <si>
    <t>5415 33211 1210100</t>
  </si>
  <si>
    <t>5415 33212 1210100</t>
  </si>
  <si>
    <t>5415 33213 1210100</t>
  </si>
  <si>
    <t>5415 33214 1210100</t>
  </si>
  <si>
    <t>5500 23105 1210100</t>
  </si>
  <si>
    <t>5500 92023 1210100</t>
  </si>
  <si>
    <t>5514 23100 1210100</t>
  </si>
  <si>
    <t>5600 32700 1210100</t>
  </si>
  <si>
    <t>5800 33701 1210100</t>
  </si>
  <si>
    <t xml:space="preserve"> Complement Específic funcionaris</t>
  </si>
  <si>
    <t>6000 92023 1210100</t>
  </si>
  <si>
    <t>6120 32607 1210100</t>
  </si>
  <si>
    <t>6140 32302 1210100</t>
  </si>
  <si>
    <t>7000 15100 1210100</t>
  </si>
  <si>
    <t>7010 15001 1210100</t>
  </si>
  <si>
    <t>7100 17000 1210100</t>
  </si>
  <si>
    <t>7300 15000 1210100</t>
  </si>
  <si>
    <t>7400 15002 1210100</t>
  </si>
  <si>
    <t>7500 15003 1210100</t>
  </si>
  <si>
    <t>7600 92024 1210100</t>
  </si>
  <si>
    <t>7660 43120 1210100</t>
  </si>
  <si>
    <t>7700 15110 1210100</t>
  </si>
  <si>
    <t>7800 15300 1210100</t>
  </si>
  <si>
    <t>7810 15300 1210100</t>
  </si>
  <si>
    <t>7850 17100 1210100</t>
  </si>
  <si>
    <t>7900 92000 1210100</t>
  </si>
  <si>
    <t>8100 92011 1210100</t>
  </si>
  <si>
    <t>8110 92012 1210100</t>
  </si>
  <si>
    <t>8200 93102 1210100</t>
  </si>
  <si>
    <t>8210 93103 1210100</t>
  </si>
  <si>
    <t>8300 92502 1210100</t>
  </si>
  <si>
    <t>8400 93400 1210100</t>
  </si>
  <si>
    <t>8410 93201 1210100</t>
  </si>
  <si>
    <t>1200 91203 1210300</t>
  </si>
  <si>
    <t xml:space="preserve"> Altres complements funcionaris</t>
  </si>
  <si>
    <t>1210 91203 1210300</t>
  </si>
  <si>
    <t>2300 93202 1210300</t>
  </si>
  <si>
    <t>2401 92013 1210300</t>
  </si>
  <si>
    <t>2600 92008 1210300</t>
  </si>
  <si>
    <t>2900 92020 1210300</t>
  </si>
  <si>
    <t>3200 13200 1210300</t>
  </si>
  <si>
    <t>5514 23100 1210300</t>
  </si>
  <si>
    <t>7100 17000 1210300</t>
  </si>
  <si>
    <t>8200 93102 1210300</t>
  </si>
  <si>
    <t>8300 92502 1210300</t>
  </si>
  <si>
    <t>8410 93201 1210300</t>
  </si>
  <si>
    <t>1100 92001 1300000</t>
  </si>
  <si>
    <t xml:space="preserve"> Retribucions bàsiques personal laboral</t>
  </si>
  <si>
    <t>1120 92003 1300000</t>
  </si>
  <si>
    <t>1200 91203 1300000</t>
  </si>
  <si>
    <t>1210 91203 1300000</t>
  </si>
  <si>
    <t>1500 92400 1300000</t>
  </si>
  <si>
    <t>1500 92403 1300000</t>
  </si>
  <si>
    <t>1600 23109 1300000</t>
  </si>
  <si>
    <t>1900 92025 1300000</t>
  </si>
  <si>
    <t>2010 93101 1300000</t>
  </si>
  <si>
    <t>2100 43200 1300000</t>
  </si>
  <si>
    <t>2200 43000 1300000</t>
  </si>
  <si>
    <t>2300 93202 1300000</t>
  </si>
  <si>
    <t>2401 17000 1300000</t>
  </si>
  <si>
    <t>2401 23100 1300000</t>
  </si>
  <si>
    <t>2401 23105 1300000</t>
  </si>
  <si>
    <t>2401 23113 1300000</t>
  </si>
  <si>
    <t>2401 32000 1300000</t>
  </si>
  <si>
    <t>2401 33210 1300000</t>
  </si>
  <si>
    <t>2401 91203 1300000</t>
  </si>
  <si>
    <t xml:space="preserve"> Retribucions bàsiques Personal laboral</t>
  </si>
  <si>
    <t>2401 92000 1300000</t>
  </si>
  <si>
    <t>2401 92003 1300000</t>
  </si>
  <si>
    <t>2401 92013 1300000</t>
  </si>
  <si>
    <t>2401 92023 1300000</t>
  </si>
  <si>
    <t>2410 92013 1300000</t>
  </si>
  <si>
    <t>2430 92017 1300000</t>
  </si>
  <si>
    <t>2440 92015 1300000</t>
  </si>
  <si>
    <t>2600 92008 1300000</t>
  </si>
  <si>
    <t>2700 92004 1300000</t>
  </si>
  <si>
    <t>2710 92007 1300000</t>
  </si>
  <si>
    <t>2720 92501 1300000</t>
  </si>
  <si>
    <t>2900 92020 1300000</t>
  </si>
  <si>
    <t>3100 13200 1300000</t>
  </si>
  <si>
    <t>5020 23104 1300000</t>
  </si>
  <si>
    <t>5021 92023 1300000</t>
  </si>
  <si>
    <t>5030 31100 1300000</t>
  </si>
  <si>
    <t>5033 31102 1300000</t>
  </si>
  <si>
    <t>5100 92023 1300000</t>
  </si>
  <si>
    <t>5112 23113 1300000</t>
  </si>
  <si>
    <t>5411 33402 1300000</t>
  </si>
  <si>
    <t>5412 33401 1300000</t>
  </si>
  <si>
    <t>5413 33302 1300000</t>
  </si>
  <si>
    <t>5414 33301 1300000</t>
  </si>
  <si>
    <t>5415 33210 1300000</t>
  </si>
  <si>
    <t>5419 92023 1300000</t>
  </si>
  <si>
    <t>5500 23105 1300000</t>
  </si>
  <si>
    <t>5500 92023 1300000</t>
  </si>
  <si>
    <t>5514 23100 1300000</t>
  </si>
  <si>
    <t>5600 32700 1300000</t>
  </si>
  <si>
    <t>5800 33701 1300000</t>
  </si>
  <si>
    <t>5900 34100 1300000</t>
  </si>
  <si>
    <t>5900 34201 1300000</t>
  </si>
  <si>
    <t>6100 32000 1300000</t>
  </si>
  <si>
    <t>6100 92023 1300000</t>
  </si>
  <si>
    <t>6120 32607 1300000</t>
  </si>
  <si>
    <t>6120 32608 1300000</t>
  </si>
  <si>
    <t>6130 32301 1300000</t>
  </si>
  <si>
    <t>6140 32302 1300000</t>
  </si>
  <si>
    <t>7010 15001 1300000</t>
  </si>
  <si>
    <t>7100 17000 1300000</t>
  </si>
  <si>
    <t>7300 15000 1300000</t>
  </si>
  <si>
    <t>7400 15002 1300000</t>
  </si>
  <si>
    <t>7500 15003 1300000</t>
  </si>
  <si>
    <t>7600 92024 1300000</t>
  </si>
  <si>
    <t>7660 43120 1300000</t>
  </si>
  <si>
    <t>7700 15110 1300000</t>
  </si>
  <si>
    <t>7810 15300 1300000</t>
  </si>
  <si>
    <t>7840 92000 1300000</t>
  </si>
  <si>
    <t>7900 92000 1300000</t>
  </si>
  <si>
    <t>8110 92012 1300000</t>
  </si>
  <si>
    <t xml:space="preserve"> Retribució bàsiques personal laboral</t>
  </si>
  <si>
    <t>8220 93102 1300000</t>
  </si>
  <si>
    <t>8300 92502 1300000</t>
  </si>
  <si>
    <t>8400 93400 1300000</t>
  </si>
  <si>
    <t>2400 92013 1300000</t>
  </si>
  <si>
    <t xml:space="preserve"> Previsió increment 2,25% laborals</t>
  </si>
  <si>
    <t>1100 92001 1300200</t>
  </si>
  <si>
    <t xml:space="preserve"> Altres retribucions personal laboral</t>
  </si>
  <si>
    <t>1120 92003 1300200</t>
  </si>
  <si>
    <t>1200 91203 1300200</t>
  </si>
  <si>
    <t>1210 91203 1300200</t>
  </si>
  <si>
    <t>1500 92400 1300200</t>
  </si>
  <si>
    <t>1500 92403 1300200</t>
  </si>
  <si>
    <t>1600 23109 1300200</t>
  </si>
  <si>
    <t>1900 92025 1300200</t>
  </si>
  <si>
    <t>2100 43200 1300200</t>
  </si>
  <si>
    <t>2200 43000 1300200</t>
  </si>
  <si>
    <t>2300 93202 1300200</t>
  </si>
  <si>
    <t>2401 17000 1300200</t>
  </si>
  <si>
    <t>2401 23100 1300200</t>
  </si>
  <si>
    <t>2401 23105 1300200</t>
  </si>
  <si>
    <t>2401 23113 1300200</t>
  </si>
  <si>
    <t>2401 32000 1300200</t>
  </si>
  <si>
    <t>2401 33210 1300200</t>
  </si>
  <si>
    <t xml:space="preserve"> ALtres retribucions personal laboral</t>
  </si>
  <si>
    <t>2401 92000 1300200</t>
  </si>
  <si>
    <t>2401 92003 1300200</t>
  </si>
  <si>
    <t>2401 92013 1300200</t>
  </si>
  <si>
    <t>0 Altres complements personal laboral</t>
  </si>
  <si>
    <t>2410 92013 1300200</t>
  </si>
  <si>
    <t>2430 92017 1300200</t>
  </si>
  <si>
    <t>2440 92015 1300200</t>
  </si>
  <si>
    <t>2600 92008 1300200</t>
  </si>
  <si>
    <t>2700 92004 1300200</t>
  </si>
  <si>
    <t>2710 92007 1300200</t>
  </si>
  <si>
    <t>2720 92501 1300200</t>
  </si>
  <si>
    <t>2900 92020 1300200</t>
  </si>
  <si>
    <t>3100 13200 1300200</t>
  </si>
  <si>
    <t>5020 23104 1300200</t>
  </si>
  <si>
    <t>5021 92023 1300200</t>
  </si>
  <si>
    <t>5030 31100 1300200</t>
  </si>
  <si>
    <t>5033 31102 1300200</t>
  </si>
  <si>
    <t>5100 92023 1300200</t>
  </si>
  <si>
    <t>5112 23113 1300200</t>
  </si>
  <si>
    <t>5411 33402 1300200</t>
  </si>
  <si>
    <t>5413 33302 1300200</t>
  </si>
  <si>
    <t>5414 33301 1300200</t>
  </si>
  <si>
    <t>5415 33210 1300200</t>
  </si>
  <si>
    <t>5419 92023 1300200</t>
  </si>
  <si>
    <t>5500 23105 1300200</t>
  </si>
  <si>
    <t>5500 92023 1300200</t>
  </si>
  <si>
    <t>5514 23100 1300200</t>
  </si>
  <si>
    <t>5600 32700 1300200</t>
  </si>
  <si>
    <t>5800 33701 1300200</t>
  </si>
  <si>
    <t>5900 34100 1300200</t>
  </si>
  <si>
    <t>5900 34201 1300200</t>
  </si>
  <si>
    <t>6100 32000 1300200</t>
  </si>
  <si>
    <t>6120 32607 1300200</t>
  </si>
  <si>
    <t>6120 32608 1300200</t>
  </si>
  <si>
    <t>6130 32301 1300200</t>
  </si>
  <si>
    <t>6140 32302 1300200</t>
  </si>
  <si>
    <t>7010 15001 1300200</t>
  </si>
  <si>
    <t>7100 17000 1300200</t>
  </si>
  <si>
    <t>7300 15000 1300200</t>
  </si>
  <si>
    <t>7400 15002 1300200</t>
  </si>
  <si>
    <t>7600 92024 1300200</t>
  </si>
  <si>
    <t>7660 43120 1300200</t>
  </si>
  <si>
    <t>7700 15110 1300200</t>
  </si>
  <si>
    <t>7810 15300 1300200</t>
  </si>
  <si>
    <t>7840 92000 1300200</t>
  </si>
  <si>
    <t>7900 92000 1300200</t>
  </si>
  <si>
    <t>8110 92012 1300200</t>
  </si>
  <si>
    <t xml:space="preserve"> Altre retribucions personal laboral</t>
  </si>
  <si>
    <t>8220 93102 1300200</t>
  </si>
  <si>
    <t>8300 92502 1300200</t>
  </si>
  <si>
    <t>8400 93400 1300200</t>
  </si>
  <si>
    <t>1120 92003 1310000</t>
  </si>
  <si>
    <t xml:space="preserve"> Retribucions personal Laboral eventual</t>
  </si>
  <si>
    <t>1200 91203 1310000</t>
  </si>
  <si>
    <t>2410 92013 1310000</t>
  </si>
  <si>
    <t>2430 92017 1310000</t>
  </si>
  <si>
    <t>2500 92002 1310000</t>
  </si>
  <si>
    <t>2600 92008 1310000</t>
  </si>
  <si>
    <t>2710 92007 1310000</t>
  </si>
  <si>
    <t>5210 33802 1310000</t>
  </si>
  <si>
    <t>5500 23105 1310000</t>
  </si>
  <si>
    <t>5600 32700 1310000</t>
  </si>
  <si>
    <t xml:space="preserve"> Retribucions personal laboral eventual</t>
  </si>
  <si>
    <t>5800 33701 1310000</t>
  </si>
  <si>
    <t>Retribucions personal eventual temporal</t>
  </si>
  <si>
    <t>6120 32608 1310000</t>
  </si>
  <si>
    <t>6140 32302 1310000</t>
  </si>
  <si>
    <t>7820 13300 1310000</t>
  </si>
  <si>
    <t>7840 92000 1310000</t>
  </si>
  <si>
    <t>7900 92000 1310000</t>
  </si>
  <si>
    <t>1120 92003 1430000</t>
  </si>
  <si>
    <t xml:space="preserve"> Despeses per substitució</t>
  </si>
  <si>
    <t>1210 91203 1430000</t>
  </si>
  <si>
    <t>2430 92017 1430000</t>
  </si>
  <si>
    <t>2440 92015 1430000</t>
  </si>
  <si>
    <t>2600 92008 1430000</t>
  </si>
  <si>
    <t>2710 92007 1430000</t>
  </si>
  <si>
    <t>5100 92023 1430000</t>
  </si>
  <si>
    <t>5210 33802 1430000</t>
  </si>
  <si>
    <t>5412 33401 1430000</t>
  </si>
  <si>
    <t>5413 33302 1430000</t>
  </si>
  <si>
    <t>5414 33301 1430000</t>
  </si>
  <si>
    <t>5417 33407 1430000</t>
  </si>
  <si>
    <t>5500 23105 1430000</t>
  </si>
  <si>
    <t>5800 33701 1430000</t>
  </si>
  <si>
    <t>espeses per substitucions</t>
  </si>
  <si>
    <t>6110 32604 1430000</t>
  </si>
  <si>
    <t>6140 32302 1430000</t>
  </si>
  <si>
    <t>7010 15001 1430000</t>
  </si>
  <si>
    <t>7500 15003 1430000</t>
  </si>
  <si>
    <t>7810 15300 1430000</t>
  </si>
  <si>
    <t>7840 92000 1430000</t>
  </si>
  <si>
    <t>7900 92000 1430000</t>
  </si>
  <si>
    <t>2400 92013 1500000</t>
  </si>
  <si>
    <t xml:space="preserve"> Complement Productivitat</t>
  </si>
  <si>
    <t>2400 92013 1510000</t>
  </si>
  <si>
    <t xml:space="preserve"> Treballs extraordinaris</t>
  </si>
  <si>
    <t>1001 91201 1600000</t>
  </si>
  <si>
    <t>Seguretat Social</t>
  </si>
  <si>
    <t>1100 92001 1600000</t>
  </si>
  <si>
    <t>1110 91202 1600000</t>
  </si>
  <si>
    <t>1120 92003 1600000</t>
  </si>
  <si>
    <t>1200 91203 1600000</t>
  </si>
  <si>
    <t>1210 91203 1600000</t>
  </si>
  <si>
    <t>1500 92400 1600000</t>
  </si>
  <si>
    <t>Seguretat social</t>
  </si>
  <si>
    <t>1500 92403 1600000</t>
  </si>
  <si>
    <t>1600 23109 1600000</t>
  </si>
  <si>
    <t>1900 92025 1600000</t>
  </si>
  <si>
    <t>2000 93101 1600000</t>
  </si>
  <si>
    <t>2010 93101 1600000</t>
  </si>
  <si>
    <t>2100 43200 1600000</t>
  </si>
  <si>
    <t>2200 43000 1600000</t>
  </si>
  <si>
    <t>2300 93202 1600000</t>
  </si>
  <si>
    <t>2400 23108 1600000</t>
  </si>
  <si>
    <t>2401 13200 1600000</t>
  </si>
  <si>
    <t>2401 15001 1600000</t>
  </si>
  <si>
    <t>2401 17000 1600000</t>
  </si>
  <si>
    <t>2401 23100 1600000</t>
  </si>
  <si>
    <t>2401 23105 1600000</t>
  </si>
  <si>
    <t>2401 23113 1600000</t>
  </si>
  <si>
    <t>2401 32000 1600000</t>
  </si>
  <si>
    <t>2401 33210 1600000</t>
  </si>
  <si>
    <t>2401 91203 1600000</t>
  </si>
  <si>
    <t>2401 92000 1600000</t>
  </si>
  <si>
    <t>2401 92003 1600000</t>
  </si>
  <si>
    <t>2401 92013 1600000</t>
  </si>
  <si>
    <t>2401 92020 1600000</t>
  </si>
  <si>
    <t>2401 92023 1600000</t>
  </si>
  <si>
    <t>2401 93101 1600000</t>
  </si>
  <si>
    <t>2410 92013 1600000</t>
  </si>
  <si>
    <t>2420 92014 1600000</t>
  </si>
  <si>
    <t>2430 92017 1600000</t>
  </si>
  <si>
    <t>2440 92015 1600000</t>
  </si>
  <si>
    <t>2500 92002 1600000</t>
  </si>
  <si>
    <t>2600 92008 1600000</t>
  </si>
  <si>
    <t>2700 92004 1600000</t>
  </si>
  <si>
    <t>2710 92007 1600000</t>
  </si>
  <si>
    <t>2720 92501 1600000</t>
  </si>
  <si>
    <t>2800 92009 1600000</t>
  </si>
  <si>
    <t>2900 92020 1600000</t>
  </si>
  <si>
    <t>2910 92006 1600000</t>
  </si>
  <si>
    <t>3000 13200 1600000</t>
  </si>
  <si>
    <t>3100 13200 1600000</t>
  </si>
  <si>
    <t>3200 13200 1600000</t>
  </si>
  <si>
    <t>3200 13500 1600000</t>
  </si>
  <si>
    <t>5000 23100 1600000</t>
  </si>
  <si>
    <t>5020 23104 1600000</t>
  </si>
  <si>
    <t>5021 92023 1600000</t>
  </si>
  <si>
    <t>5022 92023 1600000</t>
  </si>
  <si>
    <t>5024 92023 1600000</t>
  </si>
  <si>
    <t>5030 31100 1600000</t>
  </si>
  <si>
    <t>5030 92023 1600000</t>
  </si>
  <si>
    <t>5032 49301 1600000</t>
  </si>
  <si>
    <t>5033 31102 1600000</t>
  </si>
  <si>
    <t>5100 92023 1600000</t>
  </si>
  <si>
    <t>5112 23113 1600000</t>
  </si>
  <si>
    <t>5112 23117 1600000</t>
  </si>
  <si>
    <t>5200 33000 1600000</t>
  </si>
  <si>
    <t>5200 92023 1600000</t>
  </si>
  <si>
    <t>5210 33802 1600000</t>
  </si>
  <si>
    <t>5411 33402 1600000</t>
  </si>
  <si>
    <t>5412 33401 1600000</t>
  </si>
  <si>
    <t>5413 33302 1600000</t>
  </si>
  <si>
    <t>5414 33301 1600000</t>
  </si>
  <si>
    <t>5415 33210 1600000</t>
  </si>
  <si>
    <t>5415 33211 1600000</t>
  </si>
  <si>
    <t>5415 33212 1600000</t>
  </si>
  <si>
    <t>5415 33213 1600000</t>
  </si>
  <si>
    <t>5415 33214 1600000</t>
  </si>
  <si>
    <t>5417 33407 1600000</t>
  </si>
  <si>
    <t>5419 92023 1600000</t>
  </si>
  <si>
    <t>5500 23105 1600000</t>
  </si>
  <si>
    <t>5500 92023 1600000</t>
  </si>
  <si>
    <t>5514 23100 1600000</t>
  </si>
  <si>
    <t>5600 32700 1600000</t>
  </si>
  <si>
    <t>5800 33701 1600000</t>
  </si>
  <si>
    <t>5900 34100 1600000</t>
  </si>
  <si>
    <t>5900 34201 1600000</t>
  </si>
  <si>
    <t>6000 92022 1600000</t>
  </si>
  <si>
    <t>6000 92023 1600000</t>
  </si>
  <si>
    <t>6100 32000 1600000</t>
  </si>
  <si>
    <t>6100 92023 1600000</t>
  </si>
  <si>
    <t>6110 32604 1600000</t>
  </si>
  <si>
    <t>6120 32607 1600000</t>
  </si>
  <si>
    <t>6120 32608 1600000</t>
  </si>
  <si>
    <t>6130 32301 1600000</t>
  </si>
  <si>
    <t>6140 32302 1600000</t>
  </si>
  <si>
    <t>7000 15100 1600000</t>
  </si>
  <si>
    <t>7010 15001 1600000</t>
  </si>
  <si>
    <t>7100 17000 1600000</t>
  </si>
  <si>
    <t>7300 15000 1600000</t>
  </si>
  <si>
    <t>7400 15002 1600000</t>
  </si>
  <si>
    <t>7500 15003 1600000</t>
  </si>
  <si>
    <t>7600 92024 1600000</t>
  </si>
  <si>
    <t>7660 43120 1600000</t>
  </si>
  <si>
    <t>7700 15110 1600000</t>
  </si>
  <si>
    <t>7800 15300 1600000</t>
  </si>
  <si>
    <t>7810 15300 1600000</t>
  </si>
  <si>
    <t>7820 13300 1600000</t>
  </si>
  <si>
    <t>7840 92000 1600000</t>
  </si>
  <si>
    <t>7850 17100 1600000</t>
  </si>
  <si>
    <t>7900 92000 1600000</t>
  </si>
  <si>
    <t>8100 92011 1600000</t>
  </si>
  <si>
    <t>8110 92012 1600000</t>
  </si>
  <si>
    <t>8200 93102 1600000</t>
  </si>
  <si>
    <t>8210 93103 1600000</t>
  </si>
  <si>
    <t>8220 93102 1600000</t>
  </si>
  <si>
    <t>8300 92502 1600000</t>
  </si>
  <si>
    <t>8400 93400 1600000</t>
  </si>
  <si>
    <t>8410 93201 1600000</t>
  </si>
  <si>
    <t>2400 92013 1600000</t>
  </si>
  <si>
    <t xml:space="preserve"> Seguretat Social Productivitat</t>
  </si>
  <si>
    <t xml:space="preserve"> Seguretat social treballs extraordinaris</t>
  </si>
  <si>
    <t>Seguretat Social previsió increment 2,25%</t>
  </si>
  <si>
    <t>2400 92013 1620000</t>
  </si>
  <si>
    <t>Formació</t>
  </si>
  <si>
    <t>2430 92013 1620000</t>
  </si>
  <si>
    <t>Formació prevenció riscos laborals</t>
  </si>
  <si>
    <t>2400 92013 1620400</t>
  </si>
  <si>
    <t>2400 92013 1620900</t>
  </si>
  <si>
    <t>Premis antiguitat</t>
  </si>
  <si>
    <t>CAPÍTOL II: DESPESA EN BÉNS CORRENTS I SERVEIS</t>
  </si>
  <si>
    <t>Programa</t>
  </si>
  <si>
    <t>Economic</t>
  </si>
  <si>
    <t>Capítol</t>
  </si>
  <si>
    <t>Descripció</t>
  </si>
  <si>
    <t>Dinamització processos</t>
  </si>
  <si>
    <t>Altres despeses (Registre de la Propietat)</t>
  </si>
  <si>
    <t>Centre gestió Cadastre</t>
  </si>
  <si>
    <t>Manteniment d'instal·lacions - Educació</t>
  </si>
  <si>
    <t>CAPÍTOL III: INTERESSOS</t>
  </si>
  <si>
    <t>CAPÍTOL IV: TRANSFERENCIES CORRENTS</t>
  </si>
  <si>
    <t xml:space="preserve">Altres tranferències </t>
  </si>
  <si>
    <t>Ajuts per a l'emancipació</t>
  </si>
  <si>
    <t>TOTAL CAPÍTOL IV</t>
  </si>
  <si>
    <t>CAPÍTOL V: FONS CONTINGÈNCIA</t>
  </si>
  <si>
    <t>CAPÍTOL VI: INVERSIONS</t>
  </si>
  <si>
    <t>Carpeta ciutada i empresa</t>
  </si>
  <si>
    <t>Despesa en aplicacions informàtiques</t>
  </si>
  <si>
    <t>Altres inversions en infrastructures. Remodelació Passsatge Salzereda</t>
  </si>
  <si>
    <t>Altres inversions</t>
  </si>
  <si>
    <t>A) OPERACIONS CORRENTS</t>
  </si>
  <si>
    <t>B) OPERACIONS DE CAPITAL</t>
  </si>
  <si>
    <t>Impost especial sobre hidorcarburs</t>
  </si>
  <si>
    <t>Diputació de Barcelona. Xarxa de governs locals</t>
  </si>
  <si>
    <t>Concessions administratives</t>
  </si>
  <si>
    <t>Diputació de Barcelona. Infància i família. Intervenció medi obert</t>
  </si>
  <si>
    <t>Generaliat-Foment de la prestació supramunicipal de serveis</t>
  </si>
  <si>
    <t>PRESSUPOST DE DESPESES PER PROGRAMES 2019-2021</t>
  </si>
  <si>
    <t>Descripció programa</t>
  </si>
  <si>
    <t>Aplicació</t>
  </si>
  <si>
    <t xml:space="preserve">Orgànic </t>
  </si>
  <si>
    <t xml:space="preserve">Econòmic </t>
  </si>
  <si>
    <t>Descripció aplicació</t>
  </si>
  <si>
    <t>DEUTE PÚBLIC</t>
  </si>
  <si>
    <t>8400 01101 3100100</t>
  </si>
  <si>
    <t>8400 01101 3100200</t>
  </si>
  <si>
    <t>8400 01101 3530000</t>
  </si>
  <si>
    <t>8400 01101 9110100</t>
  </si>
  <si>
    <t>8400 01101 9130100</t>
  </si>
  <si>
    <t>Total DEUTE PÚBLIC</t>
  </si>
  <si>
    <t>ADMINISTRACIÓ GENERAL DE LA SEGURETAT I PROTECCIÓ CIVIL</t>
  </si>
  <si>
    <t>2600 13000 2279916</t>
  </si>
  <si>
    <t>2600 13000 6270000</t>
  </si>
  <si>
    <t>Total ADMINISTRACIÓ GENERAL DE LA SEGURETAT I PROTECCIÓ CIVIL</t>
  </si>
  <si>
    <t>3100 13200 2130300</t>
  </si>
  <si>
    <t>3100 13200 2140100</t>
  </si>
  <si>
    <t>3100 13200 2219900</t>
  </si>
  <si>
    <t>3100 13200 2220300</t>
  </si>
  <si>
    <t>3100 13200 2230000</t>
  </si>
  <si>
    <t>3100 13200 2269900</t>
  </si>
  <si>
    <t>3100 13200 2269901</t>
  </si>
  <si>
    <t>3100 13200 6240000</t>
  </si>
  <si>
    <t>Total SEGURETAT I ORDRE PÚBLIC</t>
  </si>
  <si>
    <t>ORDENACIÓ DE TRÀFIC I DE L'ESTACIONAMENT</t>
  </si>
  <si>
    <t>7820 13300 2100500</t>
  </si>
  <si>
    <t>7820 13300 2100600</t>
  </si>
  <si>
    <t>Total ORDENACIÓ DE TRÀFIC I DE L'ESTACIONAMENT</t>
  </si>
  <si>
    <t>ARROSSEGAMENT DE VEHICLES</t>
  </si>
  <si>
    <t>3100 13301 2279903</t>
  </si>
  <si>
    <t>Total ARROSSEGAMENT DE VEHICLES</t>
  </si>
  <si>
    <t>PROTECCIÓ CIVIL</t>
  </si>
  <si>
    <t>3100 13500 2269911</t>
  </si>
  <si>
    <t>Total PROTECCIÓ CIVIL</t>
  </si>
  <si>
    <t>SERVEI DE PREVENCIÓ I EXTINCIÓ D'INCENDIS</t>
  </si>
  <si>
    <t>7140 13600 2270600</t>
  </si>
  <si>
    <t>Total SERVEI DE PREVENCIÓ I EXTINCIÓ D'INCENDIS</t>
  </si>
  <si>
    <t>ADMINISTRACIÓ GENERAL D'HABITATGE I URBANISME.</t>
  </si>
  <si>
    <t>2000 15000 4490300</t>
  </si>
  <si>
    <t>2000 15000 7490000</t>
  </si>
  <si>
    <t>7300 15000 2269900</t>
  </si>
  <si>
    <t>8400 15000 4490101</t>
  </si>
  <si>
    <t>Total ADMINISTRACIÓ GENERAL D'HABITATGE I URBANISME.</t>
  </si>
  <si>
    <t>PERSONAL RECURSOS I PRESTACIONS AREA D'URBANISME</t>
  </si>
  <si>
    <t>Total PERSONAL RECURSOS I PRESTACIONS AREA D'URBANISME</t>
  </si>
  <si>
    <t>ACCIO TERRITORIAL</t>
  </si>
  <si>
    <t>Total ACCIO TERRITORIAL</t>
  </si>
  <si>
    <t>OBRES PUBLIQUES</t>
  </si>
  <si>
    <t>Total OBRES PUBLIQUES</t>
  </si>
  <si>
    <t>URBANISME</t>
  </si>
  <si>
    <t>7000 15100 2200100</t>
  </si>
  <si>
    <t>7000 15100 2219909</t>
  </si>
  <si>
    <t>7000 15100 2240000</t>
  </si>
  <si>
    <t>7000 15100 2260300</t>
  </si>
  <si>
    <t>7000 15100 2269900</t>
  </si>
  <si>
    <t>7400 15100 2270600</t>
  </si>
  <si>
    <t>7400 15100 4670300</t>
  </si>
  <si>
    <t>7500 15100 2270600</t>
  </si>
  <si>
    <t>7500 15100 3520000</t>
  </si>
  <si>
    <t>7500 15100 6190001</t>
  </si>
  <si>
    <t>7500 15100 6190002</t>
  </si>
  <si>
    <t>Total URBANISME</t>
  </si>
  <si>
    <t>URBANISME:DISCIPLINA URBANÍSTICA</t>
  </si>
  <si>
    <t>7700 15110 2100300</t>
  </si>
  <si>
    <t>7700 15110 2269900</t>
  </si>
  <si>
    <t>7700 15110 2270600</t>
  </si>
  <si>
    <t>Total URBANISME:DISCIPLINA URBANÍSTICA</t>
  </si>
  <si>
    <t>URBANISME: GESTIÓ URBANÍSTICA</t>
  </si>
  <si>
    <t>1100 15120 2260217</t>
  </si>
  <si>
    <t>7300 15120 6000100</t>
  </si>
  <si>
    <t>Total URBANISME: GESTIÓ URBANÍSTICA</t>
  </si>
  <si>
    <t>PROMOCIÓ I GESTIÓ D'HABITATGE DE PROTECCIÓ PÚBLICA</t>
  </si>
  <si>
    <t>7500 15210 4490300</t>
  </si>
  <si>
    <t>Total PROMOCIÓ I GESTIÓ D'HABITATGE DE PROTECCIÓ PÚBLICA</t>
  </si>
  <si>
    <t>MANTENIMENT VIA PUBLICA</t>
  </si>
  <si>
    <t>7800 15300 2100100</t>
  </si>
  <si>
    <t>7800 15300 2101100</t>
  </si>
  <si>
    <t>7800 15300 2140100</t>
  </si>
  <si>
    <t>7800 15300 2219900</t>
  </si>
  <si>
    <t>7800 15300 2270600</t>
  </si>
  <si>
    <t>7810 15300 2100100</t>
  </si>
  <si>
    <t>7810 15300 2100300</t>
  </si>
  <si>
    <t>7810 15300 6090000</t>
  </si>
  <si>
    <t>Total MANTENIMENT VIA PUBLICA</t>
  </si>
  <si>
    <t>ACCÉS ALS NUCLIS DE POBLACIÓ</t>
  </si>
  <si>
    <t>7000 15310 4650000</t>
  </si>
  <si>
    <t>7810 15310 2101700</t>
  </si>
  <si>
    <t>Total ACCÉS ALS NUCLIS DE POBLACIÓ</t>
  </si>
  <si>
    <t>PAVIMENTACIÓ DE VIES PÚBLIQUES</t>
  </si>
  <si>
    <t>7500 15320 6190001</t>
  </si>
  <si>
    <t>7810 15320 2100700</t>
  </si>
  <si>
    <t>Total PAVIMENTACIÓ DE VIES PÚBLIQUES</t>
  </si>
  <si>
    <t>CLAVEGUERAM</t>
  </si>
  <si>
    <t>7800 16000 2100200</t>
  </si>
  <si>
    <t>7851 16000 2270000</t>
  </si>
  <si>
    <t>Total CLAVEGUERAM</t>
  </si>
  <si>
    <t>RECOLLIDA DE RESIDUS: VOLUMINOSOS</t>
  </si>
  <si>
    <t>7610 16211 2270000</t>
  </si>
  <si>
    <t>Total RECOLLIDA DE RESIDUS: VOLUMINOSOS</t>
  </si>
  <si>
    <t>RECOLLIDA DE RESIDUS SELECTIVA</t>
  </si>
  <si>
    <t>7610 16212 2270000</t>
  </si>
  <si>
    <t>Total RECOLLIDA DE RESIDUS SELECTIVA</t>
  </si>
  <si>
    <t>DEIXALLERIES I PUNTS VERDS</t>
  </si>
  <si>
    <t>7150 16221 2270000</t>
  </si>
  <si>
    <t>7150 16221 2270600</t>
  </si>
  <si>
    <t>Total DEIXALLERIES I PUNTS VERDS</t>
  </si>
  <si>
    <t>NETEJA VIÀRIA</t>
  </si>
  <si>
    <t>7000 16300 2270600</t>
  </si>
  <si>
    <t>7610 16300 2269900</t>
  </si>
  <si>
    <t>7610 16300 2270000</t>
  </si>
  <si>
    <t>Total NETEJA VIÀRIA</t>
  </si>
  <si>
    <t>NETEJA VIÀRIA VERTICAL</t>
  </si>
  <si>
    <t>7610 16301 2270000</t>
  </si>
  <si>
    <t>Total NETEJA VIÀRIA VERTICAL</t>
  </si>
  <si>
    <t>NETEJA D'ACCESSOS MECÀNICS</t>
  </si>
  <si>
    <t>7610 16302 2270000</t>
  </si>
  <si>
    <t>7610 16302 2279911</t>
  </si>
  <si>
    <t>Total NETEJA D'ACCESSOS MECÀNICS</t>
  </si>
  <si>
    <t>ENLLUMENAT PÚBLIC</t>
  </si>
  <si>
    <t>7830 16500 2100800</t>
  </si>
  <si>
    <t>7830 16500 2130400</t>
  </si>
  <si>
    <t>7830 16500 2219909</t>
  </si>
  <si>
    <t>7830 16500 2270600</t>
  </si>
  <si>
    <t>7910 16500 2210000</t>
  </si>
  <si>
    <t>Total ENLLUMENAT PÚBLIC</t>
  </si>
  <si>
    <t>ENLLUMENAT PÚBLIC. SEMÀFORS.</t>
  </si>
  <si>
    <t>7910 16501 2210000</t>
  </si>
  <si>
    <t>Total ENLLUMENAT PÚBLIC. SEMÀFORS.</t>
  </si>
  <si>
    <t>ENLLUMENAT PÚBLIC. ESCALES MECÀNIQUES</t>
  </si>
  <si>
    <t>7910 16502 2210000</t>
  </si>
  <si>
    <t>Total ENLLUMENAT PÚBLIC. ESCALES MECÀNIQUES</t>
  </si>
  <si>
    <t>ADMINISTRACIÓ GENERAL DEL MEDI AMBIENT</t>
  </si>
  <si>
    <t>7100 17000 2269900</t>
  </si>
  <si>
    <t>Total ADMINISTRACIÓ GENERAL DEL MEDI AMBIENT</t>
  </si>
  <si>
    <t>7500 17100 6090000</t>
  </si>
  <si>
    <t>7830 17100 2101300</t>
  </si>
  <si>
    <t>7850 17100 2100900</t>
  </si>
  <si>
    <t>7850 17100 2270000</t>
  </si>
  <si>
    <t>7910 17100 2210101</t>
  </si>
  <si>
    <t>Total PARCS I JARDINS</t>
  </si>
  <si>
    <t>PROTECCIÓ I MILLORA DEL MEDI AMBIENT</t>
  </si>
  <si>
    <t>7120 17200 2270600</t>
  </si>
  <si>
    <t>7120 17200 4890100</t>
  </si>
  <si>
    <t>Total PROTECCIÓ I MILLORA DEL MEDI AMBIENT</t>
  </si>
  <si>
    <t>PROTECCIÓ CONTRA LA CONTAMINACIÓ ACÚSTICA, LUMÍNICA I ATMO</t>
  </si>
  <si>
    <t>7400 17210 6090010</t>
  </si>
  <si>
    <t>Total PROTECCIÓ CONTRA LA CONTAMINACIÓ ACÚSTICA, LUMÍNICA I ATMO</t>
  </si>
  <si>
    <t>7130 17220 2270600</t>
  </si>
  <si>
    <t>Total EDUCACIÓ I SENSIBILITZACIÓ AMBIENTAL</t>
  </si>
  <si>
    <t>7140 17230 2270600</t>
  </si>
  <si>
    <t>Total MEDI NATURAL</t>
  </si>
  <si>
    <t>SERVEIS SOCIALS I PROMOCIÓ SOCIAL-ADMINISTRACIÓ GENERAL</t>
  </si>
  <si>
    <t>5000 23100 2260300</t>
  </si>
  <si>
    <t>5000 23100 2269900</t>
  </si>
  <si>
    <t>7500 23100 6320000</t>
  </si>
  <si>
    <t>Total SERVEIS SOCIALS I PROMOCIÓ SOCIAL-ADMINISTRACIÓ GENERAL</t>
  </si>
  <si>
    <t>SERVEI SOCIAL BÀSIC-SAD (FITXA 1)</t>
  </si>
  <si>
    <t>5024 23101 2269900</t>
  </si>
  <si>
    <t>5024 23101 4790200</t>
  </si>
  <si>
    <t>Total SERVEI SOCIAL BÀSIC-SAD (FITXA 1)</t>
  </si>
  <si>
    <t>SERVEI SOCIAL BÀSIC-SERVEI DE TELEASSITÈNCIA</t>
  </si>
  <si>
    <t>5024 23102 2279909</t>
  </si>
  <si>
    <t>Total SERVEI SOCIAL BÀSIC-SERVEI DE TELEASSITÈNCIA</t>
  </si>
  <si>
    <t>ARRANJAMENTS D'HABITATGES</t>
  </si>
  <si>
    <t>5500 23103 2120100</t>
  </si>
  <si>
    <t>Total ARRANJAMENTS D'HABITATGES</t>
  </si>
  <si>
    <t>ATENCIÓ SOCIAL A DISMINUÏTS</t>
  </si>
  <si>
    <t>5419 23104 4890300</t>
  </si>
  <si>
    <t>5500 23104 2279909</t>
  </si>
  <si>
    <t>Total ATENCIÓ SOCIAL A DISMINUÏTS</t>
  </si>
  <si>
    <t>ATENCIÓ SOCIAL A LES FAMÍLIES</t>
  </si>
  <si>
    <t>2900 23105 2020100</t>
  </si>
  <si>
    <t>2900 23105 2020999</t>
  </si>
  <si>
    <t>5500 23105 2210500</t>
  </si>
  <si>
    <t>5500 23105 2230000</t>
  </si>
  <si>
    <t>5500 23105 2269900</t>
  </si>
  <si>
    <t>5500 23105 2270400</t>
  </si>
  <si>
    <t>5500 23105 2279909</t>
  </si>
  <si>
    <t>5500 23105 4800100</t>
  </si>
  <si>
    <t>Total ATENCIÓ SOCIAL A LES FAMÍLIES</t>
  </si>
  <si>
    <t>PROMOCIÓ ACTIVITATS SERVEIS SOCIALS</t>
  </si>
  <si>
    <t>5419 23106 4800200</t>
  </si>
  <si>
    <t>Total PROMOCIÓ ACTIVITATS SERVEIS SOCIALS</t>
  </si>
  <si>
    <t>5209 23107 2269900</t>
  </si>
  <si>
    <t>5209 23107 2279909</t>
  </si>
  <si>
    <t>Total ATENCIÓ SOCIAL DROGODEPENDÈNCIES</t>
  </si>
  <si>
    <t>PERSONAL VINCULAT AL CONTRACTE PROGRAMA SERVEIS SOCIALS</t>
  </si>
  <si>
    <t>Total PERSONAL VINCULAT AL CONTRACTE PROGRAMA SERVEIS SOCIALS</t>
  </si>
  <si>
    <t>1600 23109 2200100</t>
  </si>
  <si>
    <t>1600 23109 2260900</t>
  </si>
  <si>
    <t>1600 23109 2269900</t>
  </si>
  <si>
    <t>1600 23109 2270600</t>
  </si>
  <si>
    <t>1600 23109 4890100</t>
  </si>
  <si>
    <t>Total SOLIDARITAT I COOPERACIÓ</t>
  </si>
  <si>
    <t>TRANSPORT PERSONES MAJORS 62 ANYS</t>
  </si>
  <si>
    <t>5021 23110 4640000</t>
  </si>
  <si>
    <t>Total TRANSPORT PERSONES MAJORS 62 ANYS</t>
  </si>
  <si>
    <t>ATENCIÓ A LES PERSONES AMB DISCAPACITAT</t>
  </si>
  <si>
    <t>5022 23111 2230000</t>
  </si>
  <si>
    <t>5022 23111 2269900</t>
  </si>
  <si>
    <t>5022 23111 2279909</t>
  </si>
  <si>
    <t>5022 23111 4800200</t>
  </si>
  <si>
    <t>Total ATENCIÓ A LES PERSONES AMB DISCAPACITAT</t>
  </si>
  <si>
    <t>5023 23112 2269900</t>
  </si>
  <si>
    <t>5023 23112 2279909</t>
  </si>
  <si>
    <t>Total MENJADOR SOCIAL</t>
  </si>
  <si>
    <t>SUPORT I PROMOCIÓ SOCIAL DONES</t>
  </si>
  <si>
    <t>5112 23113 2279909</t>
  </si>
  <si>
    <t>5419 23113 4890100</t>
  </si>
  <si>
    <t>Total SUPORT I PROMOCIÓ SOCIAL DONES</t>
  </si>
  <si>
    <t>FONS D'AJUTS SOCIALS</t>
  </si>
  <si>
    <t>5500 23115 4890800</t>
  </si>
  <si>
    <t>7300 23115 4890600</t>
  </si>
  <si>
    <t>7300 23115 4890601</t>
  </si>
  <si>
    <t>Total FONS D'AJUTS SOCIALS</t>
  </si>
  <si>
    <t>CIRD</t>
  </si>
  <si>
    <t>5112 23117 2200000</t>
  </si>
  <si>
    <t>5112 23117 2279909</t>
  </si>
  <si>
    <t>Total CIRD</t>
  </si>
  <si>
    <t>PLA LOCAL CONTRA L'EXCLUSSIÓ SOCIAL</t>
  </si>
  <si>
    <t>5514 23118 2269900</t>
  </si>
  <si>
    <t>5514 23118 2270600</t>
  </si>
  <si>
    <t>5514 23118 4890101</t>
  </si>
  <si>
    <t>Total PLA LOCAL CONTRA L'EXCLUSSIÓ SOCIAL</t>
  </si>
  <si>
    <t>PROGRAMA D'AJUTS PER A PERSONES MAJORS DE 65 ANYS</t>
  </si>
  <si>
    <t>2000 23119 4890600</t>
  </si>
  <si>
    <t>Total PROGRAMA D'AJUTS PER A PERSONES MAJORS DE 65 ANYS</t>
  </si>
  <si>
    <t>PROGRAMA D'AJUTS A LES FAMÍLIES MONOPARENTALS</t>
  </si>
  <si>
    <t>2000 23120 4890600</t>
  </si>
  <si>
    <t>Total PROGRAMA D'AJUTS A LES FAMÍLIES MONOPARENTALS</t>
  </si>
  <si>
    <t>MEDIACIÓ</t>
  </si>
  <si>
    <t>5600 23121 2279909</t>
  </si>
  <si>
    <t>Total MEDIACIÓ</t>
  </si>
  <si>
    <t>PROGRAMA D'AJUTS A ATURATS</t>
  </si>
  <si>
    <t>2000 23122 4890600</t>
  </si>
  <si>
    <t>Total PROGRAMA D'AJUTS A ATURATS</t>
  </si>
  <si>
    <t>SUPORT NECESSITATS ALIMENTÀRIES CASALS D'ESTIU</t>
  </si>
  <si>
    <t>5500 23123 2279909</t>
  </si>
  <si>
    <t>Total SUPORT NECESSITATS ALIMENTÀRIES CASALS D'ESTIU</t>
  </si>
  <si>
    <t>FOMENT DE L'OCUPACIÓ</t>
  </si>
  <si>
    <t>2000 24100 4490100</t>
  </si>
  <si>
    <t>2000 24100 4490101</t>
  </si>
  <si>
    <t>2000 24100 4490200</t>
  </si>
  <si>
    <t>7500 24100 6320100</t>
  </si>
  <si>
    <t>7810 24100 2101600</t>
  </si>
  <si>
    <t>8400 24100 4490101</t>
  </si>
  <si>
    <t>Total FOMENT DE L'OCUPACIÓ</t>
  </si>
  <si>
    <t>SERVEI SALUT I CONSUM-ADMINISTRACIÓ GENERAL</t>
  </si>
  <si>
    <t>5030 31100 2219909</t>
  </si>
  <si>
    <t>5030 31100 2269900</t>
  </si>
  <si>
    <t>5030 31100 2270600</t>
  </si>
  <si>
    <t>5030 31100 2279909</t>
  </si>
  <si>
    <t>5419 31100 4890300</t>
  </si>
  <si>
    <t>Total SERVEI SALUT I CONSUM-ADMINISTRACIÓ GENERAL</t>
  </si>
  <si>
    <t>PROMOCIÓ I PREVENCIÓ SALUT</t>
  </si>
  <si>
    <t>5031 31101 2210600</t>
  </si>
  <si>
    <t>5031 31101 2269900</t>
  </si>
  <si>
    <t>5031 31101 2270600</t>
  </si>
  <si>
    <t>5031 31101 4890100</t>
  </si>
  <si>
    <t>5419 31101 4890300</t>
  </si>
  <si>
    <t>Total PROMOCIÓ I PREVENCIÓ SALUT</t>
  </si>
  <si>
    <t>VIGILANCIA I SALUT PUBLICA ESTABLIMENTS COMERCIALS</t>
  </si>
  <si>
    <t>5033 31102 2269900</t>
  </si>
  <si>
    <t>5033 31102 2279909</t>
  </si>
  <si>
    <t>Total VIGILANCIA I SALUT PUBLICA ESTABLIMENTS COMERCIALS</t>
  </si>
  <si>
    <t>SERVEI SALUT I CONSUM-ZOONOSI</t>
  </si>
  <si>
    <t>7110 31103 2269900</t>
  </si>
  <si>
    <t>7110 31103 2270600</t>
  </si>
  <si>
    <t>7110 31103 4650000</t>
  </si>
  <si>
    <t>Total SERVEI SALUT I CONSUM-ZOONOSI</t>
  </si>
  <si>
    <t>ADMINISTRACIÓ GENERAL D'EDUCACIÓ</t>
  </si>
  <si>
    <t>6100 32000 2260300</t>
  </si>
  <si>
    <t>6100 32000 2269900</t>
  </si>
  <si>
    <t>Total ADMINISTRACIÓ GENERAL D'EDUCACIÓ</t>
  </si>
  <si>
    <t>6110 32001 2269900</t>
  </si>
  <si>
    <t>Total PLANIFICACIÓ EDUCATIVA</t>
  </si>
  <si>
    <t>ADMINISTRACIÓ GENERAL CENTRES DOCENTS PRIMÀRIA</t>
  </si>
  <si>
    <t>7630 32300 2270000</t>
  </si>
  <si>
    <t>7900 32300 2120100</t>
  </si>
  <si>
    <t>7910 32300 2210000</t>
  </si>
  <si>
    <t>7910 32300 2210100</t>
  </si>
  <si>
    <t>7910 32300 2210200</t>
  </si>
  <si>
    <t>Total ADMINISTRACIÓ GENERAL CENTRES DOCENTS PRIMÀRIA</t>
  </si>
  <si>
    <t>GESTIÓ ESCOLES BRESSOL MUNICIPALS</t>
  </si>
  <si>
    <t>6130 32301 2279909</t>
  </si>
  <si>
    <t>Total GESTIÓ ESCOLES BRESSOL MUNICIPALS</t>
  </si>
  <si>
    <t>CONSERVACIÓ, MANTENIMENT I VIGILÀNCIA CENTRES PÚBLICS EDUC.</t>
  </si>
  <si>
    <t>6140 32302 2120100</t>
  </si>
  <si>
    <t>6140 32302 4890100</t>
  </si>
  <si>
    <t>Total CONSERVACIÓ, MANTENIMENT I VIGILÀNCIA CENTRES PÚBLICS EDUC.</t>
  </si>
  <si>
    <t>PROGRAMES I ACTUACIONS D'ACOLLIMENT LINGÜÍSTIC</t>
  </si>
  <si>
    <t>5000 32406 4670100</t>
  </si>
  <si>
    <t>Total PROGRAMES I ACTUACIONS D'ACOLLIMENT LINGÜÍSTIC</t>
  </si>
  <si>
    <t>ALTRES ACTIVITATS EDUCATIVES COMPLEMENTÀRIES</t>
  </si>
  <si>
    <t>5419 32600 4890100</t>
  </si>
  <si>
    <t>Total ALTRES ACTIVITATS EDUCATIVES COMPLEMENTÀRIES</t>
  </si>
  <si>
    <t>CASALS INFANTILS</t>
  </si>
  <si>
    <t>5418 32601 2269900</t>
  </si>
  <si>
    <t>5418 32601 2279909</t>
  </si>
  <si>
    <t>Total CASALS INFANTILS</t>
  </si>
  <si>
    <t>TRANSPORT ESCOLAR</t>
  </si>
  <si>
    <t>6100 32602 4890100</t>
  </si>
  <si>
    <t>Total TRANSPORT ESCOLAR</t>
  </si>
  <si>
    <t>CASAL DEL MESTRE</t>
  </si>
  <si>
    <t>6100 32603 4890100</t>
  </si>
  <si>
    <t>Total CASAL DEL MESTRE</t>
  </si>
  <si>
    <t>PROGRMA REUTILITZACIÓ LLIBRES DE TEXT</t>
  </si>
  <si>
    <t>6110 32604 4890600</t>
  </si>
  <si>
    <t>Total PROGRMA REUTILITZACIÓ LLIBRES DE TEXT</t>
  </si>
  <si>
    <t>PROGRAMA D'AJUTS ADQUISICIÓ ORDINADORS ESO</t>
  </si>
  <si>
    <t>6110 32605 4890601</t>
  </si>
  <si>
    <t>Total PROGRAMA D'AJUTS ADQUISICIÓ ORDINADORS ESO</t>
  </si>
  <si>
    <t>PATRONAT MUNICIPAL DE LA MUSICA</t>
  </si>
  <si>
    <t>2000 32606 4110200</t>
  </si>
  <si>
    <t>Total PATRONAT MUNICIPAL DE LA MUSICA</t>
  </si>
  <si>
    <t>ALTRES ACTIVITATS EDUCATIVES COMPLEMENTARIES-CURRICULUM</t>
  </si>
  <si>
    <t>6120 32607 2269900</t>
  </si>
  <si>
    <t>6120 32607 2279909</t>
  </si>
  <si>
    <t>Total ALTRES ACTIVITATS EDUCATIVES COMPLEMENTARIES-CURRICULUM</t>
  </si>
  <si>
    <t>PLA EDUCATIU ENTORN</t>
  </si>
  <si>
    <t>6120 32608 2279909</t>
  </si>
  <si>
    <t>Total PLA EDUCATIU ENTORN</t>
  </si>
  <si>
    <t>SERVEIS COMPLEMENT.EDUCACIÓ.UNIVERSITATS</t>
  </si>
  <si>
    <t>1500 32609 2269900</t>
  </si>
  <si>
    <t>2000 32609 2279913</t>
  </si>
  <si>
    <t>Total SERVEIS COMPLEMENT.EDUCACIÓ.UNIVERSITATS</t>
  </si>
  <si>
    <t>FOMENT DE LA CONVIVÈNCIA CIUTADANA</t>
  </si>
  <si>
    <t>Total FOMENT DE LA CONVIVÈNCIA CIUTADANA</t>
  </si>
  <si>
    <t>FOMENT DE LA CONVIVÈNCIA CIUTADANA - MEMÒRIA HISTÒRICA</t>
  </si>
  <si>
    <t>5300 32701 2269900</t>
  </si>
  <si>
    <t>Total FOMENT DE LA CONVIVÈNCIA CIUTADANA - MEMÒRIA HISTÒRICA</t>
  </si>
  <si>
    <t>LGTB</t>
  </si>
  <si>
    <t>5400 32702 2269900</t>
  </si>
  <si>
    <t>Total LGTBI</t>
  </si>
  <si>
    <t>ADMINISTRACIÓ GENERAL DE CULTURA</t>
  </si>
  <si>
    <t>5200 33000 2020100</t>
  </si>
  <si>
    <t>5200 33000 2269900</t>
  </si>
  <si>
    <t>5200 33000 2279909</t>
  </si>
  <si>
    <t>7630 33000 2270000</t>
  </si>
  <si>
    <t>7910 33000 2210000</t>
  </si>
  <si>
    <t>7910 33000 2210100</t>
  </si>
  <si>
    <t>7910 33000 2210200</t>
  </si>
  <si>
    <t>Total ADMINISTRACIÓ GENERAL DE CULTURA</t>
  </si>
  <si>
    <t>DESPESES COMUNES BIBILIOTEQUES</t>
  </si>
  <si>
    <t>5415 33210 2200100</t>
  </si>
  <si>
    <t>5415 33210 2269900</t>
  </si>
  <si>
    <t>5415 33210 2279910</t>
  </si>
  <si>
    <t>Total DESPESES COMUNES BIBILIOTEQUES</t>
  </si>
  <si>
    <t>BIBLIOTECA CENTRAL</t>
  </si>
  <si>
    <t>5415 33211 2200100</t>
  </si>
  <si>
    <t>5415 33211 2269900</t>
  </si>
  <si>
    <t>5415 33211 2279910</t>
  </si>
  <si>
    <t>Total BIBLIOTECA CENTRAL</t>
  </si>
  <si>
    <t>BIBLIOTECA CAN PEIXAUET</t>
  </si>
  <si>
    <t>5415 33212 2200100</t>
  </si>
  <si>
    <t>5415 33212 2269900</t>
  </si>
  <si>
    <t>5415 33212 2279910</t>
  </si>
  <si>
    <t>Total BIBLIOTECA CAN PEIXAUET</t>
  </si>
  <si>
    <t>BIBLIOTECA SINGUERLIN</t>
  </si>
  <si>
    <t>5415 33213 2200100</t>
  </si>
  <si>
    <t>5415 33213 2269900</t>
  </si>
  <si>
    <t>5415 33213 2279910</t>
  </si>
  <si>
    <t>Total BIBLIOTECA SINGUERLIN</t>
  </si>
  <si>
    <t>BIBLIOTECA FONDO</t>
  </si>
  <si>
    <t>5415 33214 2200100</t>
  </si>
  <si>
    <t>5415 33214 2269900</t>
  </si>
  <si>
    <t>5415 33214 2279910</t>
  </si>
  <si>
    <t>Total BIBLIOTECA FONDO</t>
  </si>
  <si>
    <t>MUSEU TORRE BALLDOVINA</t>
  </si>
  <si>
    <t>5414 33301 2269900</t>
  </si>
  <si>
    <t>5414 33301 2270600</t>
  </si>
  <si>
    <t>5414 33301 2279909</t>
  </si>
  <si>
    <t>5414 33301 2279910</t>
  </si>
  <si>
    <t>5414 33301 4890100</t>
  </si>
  <si>
    <t>Total MUSEU TORRE BALLDOVINA</t>
  </si>
  <si>
    <t>CENTRE D'ART CONTEMPORANI CAN SISTERÉ</t>
  </si>
  <si>
    <t>5413 33302 2230000</t>
  </si>
  <si>
    <t>5413 33302 2240000</t>
  </si>
  <si>
    <t>5413 33302 2269900</t>
  </si>
  <si>
    <t>5413 33302 2279909</t>
  </si>
  <si>
    <t>5413 33302 2279910</t>
  </si>
  <si>
    <t>Total CENTRE D'ART CONTEMPORANI CAN SISTERÉ</t>
  </si>
  <si>
    <t>5419 33400 4890300</t>
  </si>
  <si>
    <t>Total JOVENTUT</t>
  </si>
  <si>
    <t>AUDITORI CAN ROIG I TORRES</t>
  </si>
  <si>
    <t>5412 33401 2269900</t>
  </si>
  <si>
    <t>5412 33401 2279909</t>
  </si>
  <si>
    <t>5412 33401 2279910</t>
  </si>
  <si>
    <t>Total AUDITORI CAN ROIG I TORRES</t>
  </si>
  <si>
    <t>TEATRE SAGARRA</t>
  </si>
  <si>
    <t>5411 33402 2219900</t>
  </si>
  <si>
    <t>5411 33402 2269900</t>
  </si>
  <si>
    <t>5411 33402 2279909</t>
  </si>
  <si>
    <t>5411 33402 2279910</t>
  </si>
  <si>
    <t>5412 33402 2279909</t>
  </si>
  <si>
    <t>Total TEATRE SAGARRA</t>
  </si>
  <si>
    <t>5416 33403 2279910</t>
  </si>
  <si>
    <t>Total PROGRAMA MUSICAL PER A JOVES</t>
  </si>
  <si>
    <t>CENTRE DE RECURSOS PER A JOVES RELLOTGE XXI</t>
  </si>
  <si>
    <t>5417 33404 2269900</t>
  </si>
  <si>
    <t>5417 33404 2279909</t>
  </si>
  <si>
    <t>Total CENTRE DE RECURSOS PER A JOVES RELLOTGE XXI</t>
  </si>
  <si>
    <t>CENTRE DE RECURSOS PER A JOVES MAS FONOLLAR</t>
  </si>
  <si>
    <t>5417 33405 2269900</t>
  </si>
  <si>
    <t>5417 33405 2279909</t>
  </si>
  <si>
    <t>Total CENTRE DE RECURSOS PER A JOVES MAS FONOLLAR</t>
  </si>
  <si>
    <t>SERVEI PIDCES</t>
  </si>
  <si>
    <t>5417 33406 2279909</t>
  </si>
  <si>
    <t>Total SERVEI PIDCES</t>
  </si>
  <si>
    <t>PROGRAMA DE JOVENTUT</t>
  </si>
  <si>
    <t>5417 33407 2279909</t>
  </si>
  <si>
    <t>Total PROGRAMA DE JOVENTUT</t>
  </si>
  <si>
    <t>2900 33701 2020100</t>
  </si>
  <si>
    <t>Despeses per substitucions</t>
  </si>
  <si>
    <t>5800 33701 2120100</t>
  </si>
  <si>
    <t>5800 33701 2219900</t>
  </si>
  <si>
    <t>5800 33701 2230000</t>
  </si>
  <si>
    <t>5800 33701 2240000</t>
  </si>
  <si>
    <t>5800 33701 2269900</t>
  </si>
  <si>
    <t>5800 33701 2279909</t>
  </si>
  <si>
    <t>5800 33701 4890100</t>
  </si>
  <si>
    <t>Total CENTRES CÍVICS I CASALS</t>
  </si>
  <si>
    <t>Ocupació temps lliure infància i joventut</t>
  </si>
  <si>
    <t>5419 33702 4890300</t>
  </si>
  <si>
    <t>Total Ocupació temps lliure infància i joventut</t>
  </si>
  <si>
    <t>INSTAL·LACIONS D'OCUPACIÓ TEMPS LLIURE - PARCS I JARDINS</t>
  </si>
  <si>
    <t>7850 33705 6090000</t>
  </si>
  <si>
    <t>Total INSTAL·LACIONS D'OCUPACIÓ TEMPS LLIURE - PARCS I JARDINS</t>
  </si>
  <si>
    <t>FESTES POPULARS I CELEBRACIONS</t>
  </si>
  <si>
    <t>5700 33801 2030000</t>
  </si>
  <si>
    <t>5700 33801 2260900</t>
  </si>
  <si>
    <t>5700 33801 2269900</t>
  </si>
  <si>
    <t>5700 33801 2279909</t>
  </si>
  <si>
    <t>Total FESTES POPULARS I CELEBRACIONS</t>
  </si>
  <si>
    <t>CICLE FESTIU</t>
  </si>
  <si>
    <t>5210 33802 2200100</t>
  </si>
  <si>
    <t>5210 33802 2230000</t>
  </si>
  <si>
    <t>5210 33802 2269900</t>
  </si>
  <si>
    <t>5210 33802 2270600</t>
  </si>
  <si>
    <t>5210 33802 2279909</t>
  </si>
  <si>
    <t>5210 33802 2279910</t>
  </si>
  <si>
    <t>5210 33802 4890100</t>
  </si>
  <si>
    <t>Total CICLE FESTIU</t>
  </si>
  <si>
    <t>ADMINISTRACIÓ GENERAL D'ESPORTS</t>
  </si>
  <si>
    <t>5900 34000 2269900</t>
  </si>
  <si>
    <t>5900 34000 2270600</t>
  </si>
  <si>
    <t>7630 34000 2270000</t>
  </si>
  <si>
    <t>7900 34000 2140100</t>
  </si>
  <si>
    <t>7900 34000 2240000</t>
  </si>
  <si>
    <t>7910 34000 2210000</t>
  </si>
  <si>
    <t>7910 34000 2210100</t>
  </si>
  <si>
    <t>7910 34000 2210200</t>
  </si>
  <si>
    <t>Total ADMINISTRACIÓ GENERAL D'ESPORTS</t>
  </si>
  <si>
    <t>PROMOCIÓ I FOMENT DE L'ESPORT</t>
  </si>
  <si>
    <t>5900 34100 2230000</t>
  </si>
  <si>
    <t>5900 34100 2260201</t>
  </si>
  <si>
    <t>5900 34100 2260921</t>
  </si>
  <si>
    <t>5900 34100 2270000</t>
  </si>
  <si>
    <t>5900 34100 2270600</t>
  </si>
  <si>
    <t>5900 34100 2279915</t>
  </si>
  <si>
    <t>5900 34100 4890700</t>
  </si>
  <si>
    <t>5900 34100 4890801</t>
  </si>
  <si>
    <t>5900 34100 4890802</t>
  </si>
  <si>
    <t>5900 34100 4890803</t>
  </si>
  <si>
    <t>5900 34100 4890804</t>
  </si>
  <si>
    <t>5900 34100 4890805</t>
  </si>
  <si>
    <t>5900 34100 4890807</t>
  </si>
  <si>
    <t>5900 34100 4890808</t>
  </si>
  <si>
    <t>5900 34100 4890811</t>
  </si>
  <si>
    <t>5900 34100 4890812</t>
  </si>
  <si>
    <t>5900 34100 4890820</t>
  </si>
  <si>
    <t>5900 34100 6250000</t>
  </si>
  <si>
    <t>7900 34100 2211100</t>
  </si>
  <si>
    <t>Total PROMOCIÓ I FOMENT DE L'ESPORT</t>
  </si>
  <si>
    <t>INSTAL·LACIONS ESPORTIVES.</t>
  </si>
  <si>
    <t>7500 34200 6190000</t>
  </si>
  <si>
    <t>Total INSTAL·LACIONS ESPORTIVES.</t>
  </si>
  <si>
    <t>INSTAL·LACIONS ESPORTIVES. PISTES CAN ZAM</t>
  </si>
  <si>
    <t>5900 34201 2120100</t>
  </si>
  <si>
    <t>5900 34201 2211100</t>
  </si>
  <si>
    <t>5900 34201 2219900</t>
  </si>
  <si>
    <t>5900 34201 2269901</t>
  </si>
  <si>
    <t>5900 34201 2279919</t>
  </si>
  <si>
    <t>5900 34201 4890815</t>
  </si>
  <si>
    <t>5900 34201 4890818</t>
  </si>
  <si>
    <t>5900 34201 4890819</t>
  </si>
  <si>
    <t>5900 34201 4890821</t>
  </si>
  <si>
    <t>5900 34201 4890824</t>
  </si>
  <si>
    <t>5900 34201 7700000</t>
  </si>
  <si>
    <t>7900 34201 2120100</t>
  </si>
  <si>
    <t>7900 34201 2270600</t>
  </si>
  <si>
    <t>7900 34201 6320100</t>
  </si>
  <si>
    <t>7910 34201 2210000</t>
  </si>
  <si>
    <t>7910 34201 2210100</t>
  </si>
  <si>
    <t>7910 34201 2210200</t>
  </si>
  <si>
    <t>Total INSTAL·LACIONS ESPORTIVES. PISTES CAN ZAM</t>
  </si>
  <si>
    <t>ADMINISTRACIÓ GENERAL DE COMERÇ, TURISME I PIMES</t>
  </si>
  <si>
    <t>Total ADMINISTRACIÓ GENERAL DE COMERÇ, TURISME I PIMES</t>
  </si>
  <si>
    <t>MERCATS</t>
  </si>
  <si>
    <t>7630 43120 2270000</t>
  </si>
  <si>
    <t>7660 43120 2120100</t>
  </si>
  <si>
    <t>Manteniment d'edificis -mercats</t>
  </si>
  <si>
    <t>7660 43120 2269900</t>
  </si>
  <si>
    <t>7910 43120 2210000</t>
  </si>
  <si>
    <t>7910 43120 2210100</t>
  </si>
  <si>
    <t>7910 43120 2210200</t>
  </si>
  <si>
    <t>Total MERCATS</t>
  </si>
  <si>
    <t>Comerç ambulant</t>
  </si>
  <si>
    <t>2200 43130 2270100</t>
  </si>
  <si>
    <t>Total Comerç ambulant</t>
  </si>
  <si>
    <t>INFORMACIÓ I PROMOCIÓ TURÍSTICA</t>
  </si>
  <si>
    <t>2100 43200 2269900</t>
  </si>
  <si>
    <t>2200 43200 2269900</t>
  </si>
  <si>
    <t>Total INFORMACIÓ I PROMOCIÓ TURÍSTICA</t>
  </si>
  <si>
    <t>DESENVOLUPAMENT EMPRESARIAL</t>
  </si>
  <si>
    <t>2000 43300 4790000</t>
  </si>
  <si>
    <t>2200 43300 2260300</t>
  </si>
  <si>
    <t>2200 43300 2269900</t>
  </si>
  <si>
    <t>2200 43300 2279900</t>
  </si>
  <si>
    <t>2200 43300 4890200</t>
  </si>
  <si>
    <t>43300</t>
  </si>
  <si>
    <t>2200 43300 2279901</t>
  </si>
  <si>
    <t>2200 43300 4890100</t>
  </si>
  <si>
    <t>Total DESENVOLUPAMENT EMPRESARIAL</t>
  </si>
  <si>
    <t>SOCIETAT DE LA INFORMACIÓ</t>
  </si>
  <si>
    <t>1100 49100 2260300</t>
  </si>
  <si>
    <t>1100 49100 2269900</t>
  </si>
  <si>
    <t>1100 49100 2270600</t>
  </si>
  <si>
    <t>1100 49100 4890901</t>
  </si>
  <si>
    <t>Total SOCIETAT DE LA INFORMACIÓ</t>
  </si>
  <si>
    <t>LOCALRET</t>
  </si>
  <si>
    <t>1120 49101 4670200</t>
  </si>
  <si>
    <t>Total LOCALRET</t>
  </si>
  <si>
    <t>XARXA DE RADIOCOMUNICACIONS</t>
  </si>
  <si>
    <t>3100 49102 2130100</t>
  </si>
  <si>
    <t>3100 49102 2160200</t>
  </si>
  <si>
    <t>Total XARXA DE RADIOCOMUNICACIONS</t>
  </si>
  <si>
    <t>OMIC</t>
  </si>
  <si>
    <t>5032 49301 2270600</t>
  </si>
  <si>
    <t>Total OMIC</t>
  </si>
  <si>
    <t>ACTIVITATS FORMATIVES SOBRE CONSUMISME</t>
  </si>
  <si>
    <t>5032 49302 2270600</t>
  </si>
  <si>
    <t>Total ACTIVITATS FORMATIVES SOBRE CONSUMISME</t>
  </si>
  <si>
    <t>ÒRGANS DE GOVERN</t>
  </si>
  <si>
    <t>2400 91201 2330001</t>
  </si>
  <si>
    <t>Total ÒRGANS DE GOVERN</t>
  </si>
  <si>
    <t>SUPORT ADMINISTRATIU I D'ASSESORIA A ÒRGANS DE GOVERN</t>
  </si>
  <si>
    <t>Total SUPORT ADMINISTRATIU I D'ASSESORIA A ÒRGANS DE GOVERN</t>
  </si>
  <si>
    <t>PROTOCOL I RELACIONS INSTITUCIONALS</t>
  </si>
  <si>
    <t>1200 91203 2230000</t>
  </si>
  <si>
    <t>1200 91203 2260100</t>
  </si>
  <si>
    <t>1200 91203 2260900</t>
  </si>
  <si>
    <t>1200 91203 2269900</t>
  </si>
  <si>
    <t>Total PROTOCOL I RELACIONS INSTITUCIONALS</t>
  </si>
  <si>
    <t>TRANSFERÈNCIES A GRUPS POLÍTICS</t>
  </si>
  <si>
    <t>1110 91204 4890500</t>
  </si>
  <si>
    <t>Total TRANSFERÈNCIES A GRUPS POLÍTICS</t>
  </si>
  <si>
    <t>ADMON.GENERAL. EDIFICIS D'ADMINISTRACIÓ GENERAL</t>
  </si>
  <si>
    <t>2900 92000 2120200</t>
  </si>
  <si>
    <t>Manteniment d'edificis -admon.gral</t>
  </si>
  <si>
    <t>2900 92000 2120400</t>
  </si>
  <si>
    <t>2900 92000 2240000</t>
  </si>
  <si>
    <t>2900 92000 6320000</t>
  </si>
  <si>
    <t>7630 92000 2270000</t>
  </si>
  <si>
    <t>7900 92000 2120100</t>
  </si>
  <si>
    <t>7900 92000 2130100</t>
  </si>
  <si>
    <t>7900 92000 2270600</t>
  </si>
  <si>
    <t>7910 92000 2210000</t>
  </si>
  <si>
    <t>7910 92000 2210100</t>
  </si>
  <si>
    <t>7910 92000 2210200</t>
  </si>
  <si>
    <t>Total ADMON.GENERAL. EDIFICIS D'ADMINISTRACIÓ GENERAL</t>
  </si>
  <si>
    <t>GESTIÓ GENERAL ÀREA ALCALDIA</t>
  </si>
  <si>
    <t>Total GESTIÓ GENERAL ÀREA ALCALDIA</t>
  </si>
  <si>
    <t>PLANIFICACIÓ I ORGANITZACIÓ</t>
  </si>
  <si>
    <t>Total PLANIFICACIÓ I ORGANITZACIÓ</t>
  </si>
  <si>
    <t>PREMSA I COMUNICACIÓ</t>
  </si>
  <si>
    <t>1120 92003 2130100</t>
  </si>
  <si>
    <t>1120 92003 2200000</t>
  </si>
  <si>
    <t>1120 92003 2200100</t>
  </si>
  <si>
    <t>1120 92003 2200200</t>
  </si>
  <si>
    <t>1120 92003 2260200</t>
  </si>
  <si>
    <t>1120 92003 2260300</t>
  </si>
  <si>
    <t>1120 92003 2269900</t>
  </si>
  <si>
    <t>1120 92003 2270600</t>
  </si>
  <si>
    <t>Total PREMSA I COMUNICACIÓ</t>
  </si>
  <si>
    <t>GESTÓ GENERAL ÀREA ASSUMPTES GENERALS</t>
  </si>
  <si>
    <t>2700 92004 2269900</t>
  </si>
  <si>
    <t>2700 92004 2270100</t>
  </si>
  <si>
    <t>2700 92004 2270600</t>
  </si>
  <si>
    <t>Total GESTÓ GENERAL ÀREA ASSUMPTES GENERALS</t>
  </si>
  <si>
    <t>COMPRES CENTRALITZADES</t>
  </si>
  <si>
    <t>2900 92005 2060000</t>
  </si>
  <si>
    <t>2900 92005 2130100</t>
  </si>
  <si>
    <t>2900 92005 2200000</t>
  </si>
  <si>
    <t>2900 92005 2210300</t>
  </si>
  <si>
    <t>2900 92005 2210400</t>
  </si>
  <si>
    <t>2900 92005 2211000</t>
  </si>
  <si>
    <t>2900 92005 6290000</t>
  </si>
  <si>
    <t>Total COMPRES CENTRALITZADES</t>
  </si>
  <si>
    <t>ARXIU</t>
  </si>
  <si>
    <t>2900 92006 2269900</t>
  </si>
  <si>
    <t>Total ARXIU</t>
  </si>
  <si>
    <t>2710 92007 2220100</t>
  </si>
  <si>
    <t>2710 92007 2269900</t>
  </si>
  <si>
    <t>2710 92007 2270600</t>
  </si>
  <si>
    <t>Total CONSERGERIA</t>
  </si>
  <si>
    <t>COMUNICACIONS INTERNES-INFORMÀTICA</t>
  </si>
  <si>
    <t>2600 92008 2160100</t>
  </si>
  <si>
    <t>2600 92008 2200200</t>
  </si>
  <si>
    <t>2600 92008 2270600</t>
  </si>
  <si>
    <t>2600 92008 2279916</t>
  </si>
  <si>
    <t>2600 92008 6260100</t>
  </si>
  <si>
    <t>2600 92008 6410000</t>
  </si>
  <si>
    <t>2600 92008 6410001</t>
  </si>
  <si>
    <t>Total COMUNICACIONS INTERNES-INFORMÀTICA</t>
  </si>
  <si>
    <t>CONTRACTACIO</t>
  </si>
  <si>
    <t>2800 92009 2260300</t>
  </si>
  <si>
    <t>Total CONTRACTACIO</t>
  </si>
  <si>
    <t>TELEFONICA I COMUNICACIONS</t>
  </si>
  <si>
    <t>2600 92010 2130200</t>
  </si>
  <si>
    <t>2600 92010 2220000</t>
  </si>
  <si>
    <t>2600 92010 6230100</t>
  </si>
  <si>
    <t>Total TELEFONICA I COMUNICACIONS</t>
  </si>
  <si>
    <t>SECRETARIA GENERAL</t>
  </si>
  <si>
    <t>8100 92011 2200100</t>
  </si>
  <si>
    <t>8100 92011 2260300</t>
  </si>
  <si>
    <t>8100 92011 2260400</t>
  </si>
  <si>
    <t>8100 92011 2269900</t>
  </si>
  <si>
    <t>Total SECRETARIA GENERAL</t>
  </si>
  <si>
    <t>8100 92012 2260300</t>
  </si>
  <si>
    <t>8110 92012 2100300</t>
  </si>
  <si>
    <t>8110 92012 2200100</t>
  </si>
  <si>
    <t>8110 92012 2260400</t>
  </si>
  <si>
    <t>8110 92012 2269900</t>
  </si>
  <si>
    <t>Total SERVEIS JURÍDICS</t>
  </si>
  <si>
    <t>2400 92013 2260300</t>
  </si>
  <si>
    <t>2400 92013 2269900</t>
  </si>
  <si>
    <t>2400 92013 2270600</t>
  </si>
  <si>
    <t>2400 92013 2301000</t>
  </si>
  <si>
    <t>2400 92013 2302000</t>
  </si>
  <si>
    <t>2400 92013 2302001</t>
  </si>
  <si>
    <t>2400 92013 2311000</t>
  </si>
  <si>
    <t>2400 92013 2330000</t>
  </si>
  <si>
    <t>2400 92013 4890100</t>
  </si>
  <si>
    <t>2400 92013 8310000</t>
  </si>
  <si>
    <t>Altres complements personal laboral</t>
  </si>
  <si>
    <t>Total RECURSOS HUMANS</t>
  </si>
  <si>
    <t>OFICINA D'ATENCIÓ A L'EMPLEAT</t>
  </si>
  <si>
    <t>Total OFICINA D'ATENCIÓ A L'EMPLEAT</t>
  </si>
  <si>
    <t>SELECCIÓ I DESENVOLUPAMENT-RRHH</t>
  </si>
  <si>
    <t>Total SELECCIÓ I DESENVOLUPAMENT-RRHH</t>
  </si>
  <si>
    <t>2430 92017 2269900</t>
  </si>
  <si>
    <t>2430 92017 2279909</t>
  </si>
  <si>
    <t>Total PREVENCIÓ</t>
  </si>
  <si>
    <t>EQUIPS PROCESSOS INFORMACIÓ</t>
  </si>
  <si>
    <t>2900 92018 6250200</t>
  </si>
  <si>
    <t>Total EQUIPS PROCESSOS INFORMACIÓ</t>
  </si>
  <si>
    <t>GESTIÓ GENERAL SERVEI DE COMPRES I GESTIÓ PATRIMONIAL</t>
  </si>
  <si>
    <t>2900 92020 2269900</t>
  </si>
  <si>
    <t>2900 92020 2270600</t>
  </si>
  <si>
    <t>Total GESTIÓ GENERAL SERVEI DE COMPRES I GESTIÓ PATRIMONIAL</t>
  </si>
  <si>
    <t>MOBILIARI</t>
  </si>
  <si>
    <t>2900 92021 6250100</t>
  </si>
  <si>
    <t>Total MOBILIARI</t>
  </si>
  <si>
    <t>PERSONAL ADSCRIT A DIVERSES ÀREES</t>
  </si>
  <si>
    <t>Total PERSONAL ADSCRIT A DIVERSES ÀREES</t>
  </si>
  <si>
    <t>PERSONAL ADSCRIT AL SERVEI RRPP DE SSPP</t>
  </si>
  <si>
    <t>Total PERSONAL ADSCRIT AL SERVEI RRPP DE SSPP</t>
  </si>
  <si>
    <t>PERSONAL SERVEIS URBANS</t>
  </si>
  <si>
    <t>Total PERSONAL SERVEIS URBANS</t>
  </si>
  <si>
    <t>INFORMACIÓ DIGITAL, REDACCIÓ i COMUNICACIÓ</t>
  </si>
  <si>
    <t>1900 92025 2260200</t>
  </si>
  <si>
    <t>1900 92025 2269900</t>
  </si>
  <si>
    <t>Total INFORMACIÓ DIGITAL, REDACCIÓ i COMUNICACIÓ</t>
  </si>
  <si>
    <t>COORDINACIÓ I ORGANITZACIÓ INSTITUCIONAL Entit. LOCALS</t>
  </si>
  <si>
    <t>1100 92200 4660100</t>
  </si>
  <si>
    <t>7100 92200 4660000</t>
  </si>
  <si>
    <t>Total COORDINACIÓ I ORGANITZACIÓ INSTITUCIONAL Entit. LOCALS</t>
  </si>
  <si>
    <t>INFORMACIÓ BÀSICA I ESTADÍSTICA</t>
  </si>
  <si>
    <t>1500 92300 2269900</t>
  </si>
  <si>
    <t>Total INFORMACIÓ BÀSICA I ESTADÍSTICA</t>
  </si>
  <si>
    <t>GESTIÓ DEL PADRÓ MUNICIPAL D'HABITANTS</t>
  </si>
  <si>
    <t>2600 92310 2279916</t>
  </si>
  <si>
    <t>Total GESTIÓ DEL PADRÓ MUNICIPAL D'HABITANTS</t>
  </si>
  <si>
    <t>PARTICIPACIÓ CIUTADANA</t>
  </si>
  <si>
    <t>1200 92400 4890300</t>
  </si>
  <si>
    <t>1500 92400 4890100</t>
  </si>
  <si>
    <t>2900 92400 2020100</t>
  </si>
  <si>
    <t>2900 92400 2020999</t>
  </si>
  <si>
    <t>5000 92400 4890101</t>
  </si>
  <si>
    <t>5419 92400 4890100</t>
  </si>
  <si>
    <t>5419 92400 4890300</t>
  </si>
  <si>
    <t>6000 92400 2269900</t>
  </si>
  <si>
    <t>Total PARTICIPACIÓ CIUTADANA</t>
  </si>
  <si>
    <t>PROCESSOS ELECTORALS</t>
  </si>
  <si>
    <t>2700 92401 2269980</t>
  </si>
  <si>
    <t>Total PROCESSOS ELECTORALS</t>
  </si>
  <si>
    <t>PARTICIPACIÓ CIUTADANA-EXPOSICIONS</t>
  </si>
  <si>
    <t>1500 92402 2260900</t>
  </si>
  <si>
    <t>1500 92402 2270600</t>
  </si>
  <si>
    <t>Total PARTICIPACIÓ CIUTADANA-EXPOSICIONS</t>
  </si>
  <si>
    <t>PARTICIPACIÓ CIUTADANA-DINAMITZACIÓ DE PROCESSOS</t>
  </si>
  <si>
    <t>1500 92403 2269914</t>
  </si>
  <si>
    <t>Total PARTICIPACIÓ CIUTADANA-DINAMITZACIÓ DE PROCESSOS</t>
  </si>
  <si>
    <t>PARTICIPACIÓ CIUTADANA-PROCÉS PARTICIPATIU</t>
  </si>
  <si>
    <t>1500 92404 2269900</t>
  </si>
  <si>
    <t>Total PARTICIPACIÓ CIUTADANA-PROCÉS PARTICIPATIU</t>
  </si>
  <si>
    <t>PARTICIPACIÓ CIUTADANA-REGIDORIA DISTRICTES</t>
  </si>
  <si>
    <t>1500 92405 2269900</t>
  </si>
  <si>
    <t>Total PARTICIPACIÓ CIUTADANA-REGIDORIA DISTRICTES</t>
  </si>
  <si>
    <t>OFICINA D'ATENCIÓ AL CIUTADÀ</t>
  </si>
  <si>
    <t>2720 92501 2269900</t>
  </si>
  <si>
    <t>Total OFICINA D'ATENCIÓ AL CIUTADÀ</t>
  </si>
  <si>
    <t>8300 92502 2269900</t>
  </si>
  <si>
    <t>8300 92502 4890100</t>
  </si>
  <si>
    <t>Total DEFENSOR DEL CIUTADÀ</t>
  </si>
  <si>
    <t>FONS CONTINGÈNCIA LOEPSF 2/2012</t>
  </si>
  <si>
    <t>2000 92901 5000000</t>
  </si>
  <si>
    <t>Total FONS CONTINGÈNCIA LOEPSF 2/2012</t>
  </si>
  <si>
    <t>POLÍTICA ECONÒMICA I FISCAL</t>
  </si>
  <si>
    <t>2000 93100 2200100</t>
  </si>
  <si>
    <t>2000 93100 2260300</t>
  </si>
  <si>
    <t>2000 93100 2269900</t>
  </si>
  <si>
    <t>2000 93100 2270600</t>
  </si>
  <si>
    <t>2000 93100 4890100</t>
  </si>
  <si>
    <t>2000 93100 4890200</t>
  </si>
  <si>
    <t>Total POLÍTICA ECONÒMICA I FISCAL</t>
  </si>
  <si>
    <t>GESTIÓ GENERAL DE L'ÀREA DE RREE</t>
  </si>
  <si>
    <t>Total GESTIÓ GENERAL DE L'ÀREA DE RREE</t>
  </si>
  <si>
    <t>8200 93102 2269900</t>
  </si>
  <si>
    <t>8200 93102 2270600</t>
  </si>
  <si>
    <t>Total INTERVENCIÓ</t>
  </si>
  <si>
    <t>COMPTABILITAT</t>
  </si>
  <si>
    <t>Total COMPTABILITAT</t>
  </si>
  <si>
    <t>8400 93201 2269900</t>
  </si>
  <si>
    <t>8400 93201 2279909</t>
  </si>
  <si>
    <t>8410 93201 2270800</t>
  </si>
  <si>
    <t>8410 93201 2279917</t>
  </si>
  <si>
    <t>8410 93201 2279918</t>
  </si>
  <si>
    <t>Total RECAPTACIÓ</t>
  </si>
  <si>
    <t>2300 93202 2260300</t>
  </si>
  <si>
    <t>2300 93202 2269900</t>
  </si>
  <si>
    <t>2300 93202 2269901</t>
  </si>
  <si>
    <t>Total GESTIÓ TRIBUTÀRIA</t>
  </si>
  <si>
    <t>GESTIÓ DEL DEUTE I LA TRESORERIA</t>
  </si>
  <si>
    <t>8400 93400 2269900</t>
  </si>
  <si>
    <t>8400 93400 2270600</t>
  </si>
  <si>
    <t>8400 93400 2279909</t>
  </si>
  <si>
    <t>8400 93400 2279916</t>
  </si>
  <si>
    <t>8400 93400 3110100</t>
  </si>
  <si>
    <t>8400 93400 3190000</t>
  </si>
  <si>
    <t>8400 93400 3520000</t>
  </si>
  <si>
    <t>8400 93400 6410000</t>
  </si>
  <si>
    <t>Total GESTIÓ DEL DEUTE I LA TRESORERIA</t>
  </si>
  <si>
    <t>TRANSFERÈNCIES A ALTRES ENTITATS LOCALS</t>
  </si>
  <si>
    <t>2000 94301 4640100</t>
  </si>
  <si>
    <t>2000 94301 4640200</t>
  </si>
  <si>
    <t>Total TRANSFERÈNCIES A ALTRES ENTITATS LOCALS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</si>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</sst>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_-* #,##0.00\ [$€]_-;\-* #,##0.00\ [$€]_-;_-* &quot;-&quot;??\ [$€]_-;_-@_-"/>
    <numFmt numFmtId="166" formatCode="_-* #,##0\ _p_t_a_-;\-* #,##0\ _p_t_a_-;_-* &quot;-&quot;\ _p_t_a_-;_-@_-"/>
    <numFmt numFmtId="167" formatCode="_-* #,##0.00\ [$€-81D]_-;\-* #,##0.00\ [$€-81D]_-;_-* &quot;-&quot;??\ [$€-81D]_-;_-@_-"/>
    <numFmt numFmtId="168" formatCode="_-* #,##0.00\ [$€-803]_-;\-* #,##0.00\ [$€-803]_-;_-* &quot;-&quot;??\ [$€-803]_-;_-@_-"/>
    <numFmt numFmtId="169" formatCode="00000"/>
    <numFmt numFmtId="170" formatCode="#,##0.00_ ;\-#,##0.00\ "/>
  </numFmts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sz val="12"/>
      <color theme="0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22"/>
      <name val="Arial"/>
      <family val="2"/>
    </font>
    <font>
      <b/>
      <sz val="28"/>
      <color indexed="9"/>
      <name val="Arial"/>
      <family val="2"/>
    </font>
    <font>
      <sz val="28"/>
      <name val="Arial"/>
      <family val="2"/>
    </font>
    <font>
      <b/>
      <i/>
      <sz val="28"/>
      <name val="Arial"/>
      <family val="2"/>
    </font>
    <font>
      <b/>
      <i/>
      <u/>
      <sz val="28"/>
      <name val="Arial"/>
      <family val="2"/>
    </font>
    <font>
      <i/>
      <sz val="28"/>
      <name val="Arial"/>
      <family val="2"/>
    </font>
    <font>
      <i/>
      <sz val="28"/>
      <color indexed="9"/>
      <name val="Arial"/>
      <family val="2"/>
    </font>
    <font>
      <i/>
      <sz val="28"/>
      <color rgb="FF00B050"/>
      <name val="Arial"/>
      <family val="2"/>
    </font>
    <font>
      <i/>
      <sz val="22"/>
      <color rgb="FF00B050"/>
      <name val="Arial"/>
      <family val="2"/>
    </font>
    <font>
      <i/>
      <sz val="22"/>
      <name val="Arial"/>
      <family val="2"/>
    </font>
    <font>
      <sz val="28"/>
      <color indexed="9"/>
      <name val="Arial"/>
      <family val="2"/>
    </font>
    <font>
      <sz val="28"/>
      <color rgb="FFFF0000"/>
      <name val="Arial"/>
      <family val="2"/>
    </font>
    <font>
      <b/>
      <sz val="28"/>
      <name val="Arial"/>
      <family val="2"/>
    </font>
    <font>
      <sz val="36"/>
      <color rgb="FFFF0000"/>
      <name val="Arial"/>
      <family val="2"/>
    </font>
    <font>
      <b/>
      <sz val="28"/>
      <color rgb="FFFF0000"/>
      <name val="Arial"/>
      <family val="2"/>
    </font>
    <font>
      <sz val="28"/>
      <color indexed="16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b/>
      <sz val="9"/>
      <color indexed="9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66FF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1">
    <xf numFmtId="0" fontId="0" fillId="0" borderId="0" xfId="0"/>
    <xf numFmtId="0" fontId="3" fillId="0" borderId="0" xfId="0" applyFont="1"/>
    <xf numFmtId="0" fontId="4" fillId="0" borderId="0" xfId="0" applyFont="1"/>
    <xf numFmtId="14" fontId="4" fillId="0" borderId="0" xfId="0" applyNumberFormat="1" applyFont="1"/>
    <xf numFmtId="0" fontId="5" fillId="2" borderId="0" xfId="0" applyFont="1" applyFill="1" applyBorder="1" applyAlignment="1">
      <alignment horizontal="center" vertical="center" wrapText="1"/>
    </xf>
    <xf numFmtId="49" fontId="6" fillId="3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/>
    <xf numFmtId="0" fontId="3" fillId="0" borderId="0" xfId="0" applyFont="1" applyFill="1" applyBorder="1" applyAlignment="1"/>
    <xf numFmtId="0" fontId="3" fillId="0" borderId="0" xfId="0" applyFont="1" applyFill="1"/>
    <xf numFmtId="0" fontId="6" fillId="3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0" xfId="0" applyFont="1" applyFill="1" applyBorder="1"/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/>
    <xf numFmtId="1" fontId="7" fillId="3" borderId="1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right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/>
    </xf>
    <xf numFmtId="43" fontId="8" fillId="0" borderId="1" xfId="2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left"/>
    </xf>
    <xf numFmtId="43" fontId="3" fillId="0" borderId="0" xfId="0" applyNumberFormat="1" applyFont="1" applyFill="1" applyBorder="1" applyAlignment="1">
      <alignment horizontal="right"/>
    </xf>
    <xf numFmtId="49" fontId="3" fillId="0" borderId="0" xfId="0" quotePrefix="1" applyNumberFormat="1" applyFont="1" applyFill="1" applyBorder="1" applyAlignment="1">
      <alignment horizontal="center"/>
    </xf>
    <xf numFmtId="43" fontId="3" fillId="0" borderId="2" xfId="0" applyNumberFormat="1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43" fontId="8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/>
    </xf>
    <xf numFmtId="43" fontId="8" fillId="0" borderId="1" xfId="2" applyNumberFormat="1" applyFont="1" applyFill="1" applyBorder="1" applyAlignment="1">
      <alignment horizontal="right"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 vertical="center"/>
    </xf>
    <xf numFmtId="43" fontId="8" fillId="0" borderId="0" xfId="2" applyNumberFormat="1" applyFont="1" applyFill="1" applyBorder="1" applyAlignment="1">
      <alignment horizontal="right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vertical="center"/>
    </xf>
    <xf numFmtId="43" fontId="7" fillId="3" borderId="1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horizontal="center" vertical="center"/>
    </xf>
    <xf numFmtId="43" fontId="11" fillId="0" borderId="0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wrapText="1"/>
    </xf>
    <xf numFmtId="1" fontId="8" fillId="0" borderId="1" xfId="0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left"/>
    </xf>
    <xf numFmtId="49" fontId="3" fillId="0" borderId="1" xfId="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3" fontId="8" fillId="0" borderId="3" xfId="0" applyNumberFormat="1" applyFont="1" applyFill="1" applyBorder="1" applyAlignment="1">
      <alignment horizontal="right"/>
    </xf>
    <xf numFmtId="43" fontId="3" fillId="0" borderId="4" xfId="0" applyNumberFormat="1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164" fontId="8" fillId="0" borderId="0" xfId="0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left" vertical="center"/>
    </xf>
    <xf numFmtId="43" fontId="8" fillId="0" borderId="0" xfId="2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49" fontId="9" fillId="0" borderId="1" xfId="0" applyNumberFormat="1" applyFont="1" applyFill="1" applyBorder="1" applyAlignment="1">
      <alignment vertical="center"/>
    </xf>
    <xf numFmtId="0" fontId="3" fillId="0" borderId="0" xfId="0" quotePrefix="1" applyFont="1" applyFill="1" applyBorder="1" applyAlignment="1">
      <alignment horizontal="center"/>
    </xf>
    <xf numFmtId="43" fontId="8" fillId="0" borderId="1" xfId="2" applyNumberFormat="1" applyFont="1" applyFill="1" applyBorder="1" applyAlignment="1">
      <alignment horizontal="right"/>
    </xf>
    <xf numFmtId="43" fontId="8" fillId="0" borderId="0" xfId="2" applyNumberFormat="1" applyFont="1" applyFill="1" applyBorder="1" applyAlignment="1">
      <alignment horizontal="right"/>
    </xf>
    <xf numFmtId="43" fontId="3" fillId="0" borderId="0" xfId="2" applyNumberFormat="1" applyFont="1" applyFill="1" applyBorder="1" applyAlignment="1">
      <alignment horizontal="right"/>
    </xf>
    <xf numFmtId="43" fontId="3" fillId="0" borderId="0" xfId="2" applyNumberFormat="1" applyFont="1" applyFill="1" applyBorder="1" applyAlignment="1">
      <alignment horizontal="center"/>
    </xf>
    <xf numFmtId="43" fontId="3" fillId="0" borderId="2" xfId="0" applyNumberFormat="1" applyFont="1" applyFill="1" applyBorder="1" applyAlignment="1">
      <alignment horizontal="center"/>
    </xf>
    <xf numFmtId="43" fontId="3" fillId="0" borderId="0" xfId="2" applyNumberFormat="1" applyFont="1" applyFill="1" applyBorder="1" applyAlignment="1">
      <alignment horizontal="left"/>
    </xf>
    <xf numFmtId="0" fontId="3" fillId="0" borderId="0" xfId="0" applyFont="1" applyBorder="1"/>
    <xf numFmtId="1" fontId="8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/>
    <xf numFmtId="43" fontId="3" fillId="0" borderId="0" xfId="0" applyNumberFormat="1" applyFont="1" applyFill="1" applyBorder="1" applyAlignment="1">
      <alignment horizontal="center"/>
    </xf>
    <xf numFmtId="49" fontId="8" fillId="0" borderId="1" xfId="1" applyNumberFormat="1" applyFont="1" applyFill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left" vertical="center"/>
    </xf>
    <xf numFmtId="0" fontId="8" fillId="0" borderId="0" xfId="0" applyFont="1"/>
    <xf numFmtId="49" fontId="12" fillId="0" borderId="0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/>
    </xf>
    <xf numFmtId="164" fontId="7" fillId="3" borderId="6" xfId="0" applyNumberFormat="1" applyFont="1" applyFill="1" applyBorder="1" applyAlignment="1">
      <alignment horizontal="left"/>
    </xf>
    <xf numFmtId="43" fontId="7" fillId="3" borderId="6" xfId="0" applyNumberFormat="1" applyFont="1" applyFill="1" applyBorder="1" applyAlignment="1">
      <alignment horizontal="right"/>
    </xf>
    <xf numFmtId="43" fontId="3" fillId="0" borderId="0" xfId="0" applyNumberFormat="1" applyFont="1"/>
    <xf numFmtId="0" fontId="3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0" borderId="0" xfId="0" applyFont="1" applyFill="1" applyBorder="1" applyAlignment="1">
      <alignment horizontal="left"/>
    </xf>
    <xf numFmtId="164" fontId="14" fillId="0" borderId="0" xfId="0" applyNumberFormat="1" applyFont="1" applyFill="1" applyBorder="1" applyAlignment="1">
      <alignment horizontal="right"/>
    </xf>
    <xf numFmtId="43" fontId="14" fillId="0" borderId="0" xfId="0" applyNumberFormat="1" applyFont="1" applyFill="1" applyBorder="1" applyAlignment="1">
      <alignment horizontal="right"/>
    </xf>
    <xf numFmtId="0" fontId="3" fillId="0" borderId="0" xfId="0" quotePrefix="1" applyFont="1" applyAlignment="1">
      <alignment horizontal="center"/>
    </xf>
    <xf numFmtId="0" fontId="3" fillId="0" borderId="0" xfId="0" quotePrefix="1" applyFont="1"/>
    <xf numFmtId="43" fontId="3" fillId="0" borderId="0" xfId="9" applyNumberFormat="1" applyFont="1" applyFill="1" applyBorder="1" applyAlignment="1">
      <alignment horizontal="right"/>
    </xf>
    <xf numFmtId="0" fontId="3" fillId="4" borderId="0" xfId="0" applyFont="1" applyFill="1"/>
    <xf numFmtId="0" fontId="3" fillId="4" borderId="0" xfId="0" quotePrefix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quotePrefix="1" applyFont="1" applyFill="1"/>
    <xf numFmtId="43" fontId="3" fillId="4" borderId="0" xfId="0" applyNumberFormat="1" applyFont="1" applyFill="1" applyBorder="1" applyAlignment="1">
      <alignment horizontal="right"/>
    </xf>
    <xf numFmtId="0" fontId="3" fillId="0" borderId="0" xfId="0" quotePrefix="1" applyFont="1" applyFill="1" applyAlignment="1">
      <alignment horizontal="center"/>
    </xf>
    <xf numFmtId="0" fontId="3" fillId="0" borderId="0" xfId="0" quotePrefix="1" applyFont="1" applyFill="1"/>
    <xf numFmtId="0" fontId="3" fillId="0" borderId="0" xfId="0" quotePrefix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quotePrefix="1" applyFont="1" applyBorder="1"/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/>
    <xf numFmtId="164" fontId="7" fillId="3" borderId="6" xfId="0" applyNumberFormat="1" applyFont="1" applyFill="1" applyBorder="1" applyAlignment="1">
      <alignment horizontal="right"/>
    </xf>
    <xf numFmtId="0" fontId="14" fillId="0" borderId="2" xfId="0" applyFont="1" applyFill="1" applyBorder="1" applyAlignment="1">
      <alignment horizontal="left"/>
    </xf>
    <xf numFmtId="0" fontId="16" fillId="0" borderId="0" xfId="0" applyFont="1"/>
    <xf numFmtId="165" fontId="16" fillId="0" borderId="0" xfId="0" applyNumberFormat="1" applyFont="1"/>
    <xf numFmtId="0" fontId="16" fillId="0" borderId="0" xfId="0" applyFont="1" applyBorder="1" applyAlignment="1">
      <alignment horizontal="center"/>
    </xf>
    <xf numFmtId="0" fontId="16" fillId="0" borderId="0" xfId="0" applyFont="1" applyBorder="1"/>
    <xf numFmtId="0" fontId="18" fillId="0" borderId="0" xfId="0" applyFont="1"/>
    <xf numFmtId="165" fontId="18" fillId="0" borderId="0" xfId="0" applyNumberFormat="1" applyFont="1"/>
    <xf numFmtId="0" fontId="17" fillId="3" borderId="0" xfId="0" applyFont="1" applyFill="1" applyAlignment="1">
      <alignment horizontal="center"/>
    </xf>
    <xf numFmtId="165" fontId="19" fillId="0" borderId="2" xfId="2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165" fontId="19" fillId="0" borderId="2" xfId="2" applyFont="1" applyBorder="1" applyAlignment="1">
      <alignment horizontal="center"/>
    </xf>
    <xf numFmtId="165" fontId="18" fillId="0" borderId="0" xfId="2" applyNumberFormat="1" applyFont="1"/>
    <xf numFmtId="165" fontId="18" fillId="0" borderId="0" xfId="2" applyFont="1"/>
    <xf numFmtId="0" fontId="20" fillId="0" borderId="0" xfId="0" applyFont="1"/>
    <xf numFmtId="0" fontId="19" fillId="0" borderId="0" xfId="0" applyFont="1"/>
    <xf numFmtId="165" fontId="19" fillId="0" borderId="0" xfId="2" applyNumberFormat="1" applyFont="1"/>
    <xf numFmtId="10" fontId="18" fillId="0" borderId="0" xfId="9" applyNumberFormat="1" applyFont="1" applyBorder="1" applyAlignment="1">
      <alignment horizontal="right"/>
    </xf>
    <xf numFmtId="165" fontId="19" fillId="0" borderId="0" xfId="2" applyFont="1"/>
    <xf numFmtId="10" fontId="19" fillId="0" borderId="0" xfId="9" applyNumberFormat="1" applyFont="1"/>
    <xf numFmtId="0" fontId="22" fillId="0" borderId="0" xfId="9" applyNumberFormat="1" applyFont="1" applyBorder="1" applyAlignment="1">
      <alignment horizontal="right"/>
    </xf>
    <xf numFmtId="165" fontId="18" fillId="0" borderId="0" xfId="2" applyFont="1" applyFill="1"/>
    <xf numFmtId="0" fontId="23" fillId="0" borderId="0" xfId="0" applyFont="1"/>
    <xf numFmtId="165" fontId="23" fillId="0" borderId="0" xfId="2" applyNumberFormat="1" applyFont="1"/>
    <xf numFmtId="0" fontId="23" fillId="0" borderId="0" xfId="9" applyNumberFormat="1" applyFont="1" applyBorder="1" applyAlignment="1">
      <alignment horizontal="right"/>
    </xf>
    <xf numFmtId="165" fontId="23" fillId="0" borderId="0" xfId="2" applyFont="1" applyFill="1"/>
    <xf numFmtId="165" fontId="21" fillId="0" borderId="0" xfId="2" applyFont="1" applyFill="1"/>
    <xf numFmtId="0" fontId="24" fillId="0" borderId="0" xfId="0" applyFont="1"/>
    <xf numFmtId="0" fontId="21" fillId="0" borderId="0" xfId="0" applyFont="1"/>
    <xf numFmtId="165" fontId="21" fillId="0" borderId="0" xfId="2" applyNumberFormat="1" applyFont="1"/>
    <xf numFmtId="165" fontId="21" fillId="0" borderId="0" xfId="2" applyFont="1"/>
    <xf numFmtId="0" fontId="25" fillId="0" borderId="0" xfId="0" applyFont="1"/>
    <xf numFmtId="1" fontId="22" fillId="0" borderId="0" xfId="9" applyNumberFormat="1" applyFont="1" applyBorder="1" applyAlignment="1">
      <alignment horizontal="right"/>
    </xf>
    <xf numFmtId="165" fontId="18" fillId="0" borderId="0" xfId="2" applyNumberFormat="1" applyFont="1" applyFill="1"/>
    <xf numFmtId="4" fontId="22" fillId="0" borderId="0" xfId="9" applyNumberFormat="1" applyFont="1" applyBorder="1" applyAlignment="1">
      <alignment horizontal="right"/>
    </xf>
    <xf numFmtId="10" fontId="22" fillId="0" borderId="0" xfId="9" applyNumberFormat="1" applyFont="1" applyBorder="1" applyAlignment="1">
      <alignment horizontal="right"/>
    </xf>
    <xf numFmtId="165" fontId="18" fillId="0" borderId="3" xfId="2" applyNumberFormat="1" applyFont="1" applyBorder="1" applyAlignment="1">
      <alignment horizontal="center"/>
    </xf>
    <xf numFmtId="165" fontId="18" fillId="0" borderId="3" xfId="2" applyFont="1" applyBorder="1"/>
    <xf numFmtId="165" fontId="21" fillId="0" borderId="0" xfId="9" applyNumberFormat="1" applyFont="1" applyBorder="1" applyAlignment="1">
      <alignment horizontal="right"/>
    </xf>
    <xf numFmtId="0" fontId="26" fillId="0" borderId="0" xfId="0" applyFont="1"/>
    <xf numFmtId="10" fontId="18" fillId="0" borderId="0" xfId="9" applyNumberFormat="1" applyFont="1"/>
    <xf numFmtId="0" fontId="17" fillId="0" borderId="0" xfId="0" applyFont="1"/>
    <xf numFmtId="165" fontId="18" fillId="0" borderId="2" xfId="2" applyNumberFormat="1" applyFont="1" applyBorder="1"/>
    <xf numFmtId="165" fontId="18" fillId="0" borderId="0" xfId="2" applyNumberFormat="1" applyFont="1" applyBorder="1"/>
    <xf numFmtId="0" fontId="26" fillId="0" borderId="0" xfId="0" applyFont="1" applyBorder="1"/>
    <xf numFmtId="0" fontId="18" fillId="0" borderId="0" xfId="0" applyFont="1" applyBorder="1"/>
    <xf numFmtId="165" fontId="18" fillId="0" borderId="0" xfId="2" applyFont="1" applyFill="1" applyBorder="1"/>
    <xf numFmtId="165" fontId="18" fillId="0" borderId="3" xfId="2" applyNumberFormat="1" applyFont="1" applyBorder="1"/>
    <xf numFmtId="0" fontId="26" fillId="0" borderId="3" xfId="0" applyFont="1" applyBorder="1"/>
    <xf numFmtId="0" fontId="18" fillId="0" borderId="3" xfId="0" applyFont="1" applyBorder="1"/>
    <xf numFmtId="165" fontId="18" fillId="0" borderId="3" xfId="2" applyFont="1" applyFill="1" applyBorder="1"/>
    <xf numFmtId="165" fontId="27" fillId="0" borderId="0" xfId="2" applyFont="1" applyFill="1" applyBorder="1"/>
    <xf numFmtId="165" fontId="27" fillId="0" borderId="0" xfId="2" applyFont="1"/>
    <xf numFmtId="165" fontId="27" fillId="0" borderId="0" xfId="2" applyFont="1" applyFill="1"/>
    <xf numFmtId="0" fontId="27" fillId="0" borderId="0" xfId="0" applyFont="1"/>
    <xf numFmtId="0" fontId="26" fillId="0" borderId="0" xfId="0" applyFont="1" applyAlignment="1">
      <alignment vertical="top"/>
    </xf>
    <xf numFmtId="0" fontId="18" fillId="0" borderId="0" xfId="0" applyFont="1" applyAlignment="1">
      <alignment vertical="top"/>
    </xf>
    <xf numFmtId="167" fontId="27" fillId="0" borderId="0" xfId="0" applyNumberFormat="1" applyFont="1" applyAlignment="1">
      <alignment wrapText="1"/>
    </xf>
    <xf numFmtId="0" fontId="28" fillId="0" borderId="0" xfId="0" applyFont="1"/>
    <xf numFmtId="165" fontId="28" fillId="0" borderId="7" xfId="2" applyNumberFormat="1" applyFont="1" applyBorder="1"/>
    <xf numFmtId="165" fontId="28" fillId="0" borderId="7" xfId="2" applyFont="1" applyBorder="1"/>
    <xf numFmtId="165" fontId="18" fillId="0" borderId="0" xfId="1" applyNumberFormat="1" applyFont="1"/>
    <xf numFmtId="165" fontId="27" fillId="0" borderId="0" xfId="0" applyNumberFormat="1" applyFont="1"/>
    <xf numFmtId="165" fontId="29" fillId="0" borderId="0" xfId="1" applyNumberFormat="1" applyFont="1"/>
    <xf numFmtId="165" fontId="30" fillId="0" borderId="0" xfId="2" applyFont="1" applyFill="1"/>
    <xf numFmtId="167" fontId="18" fillId="0" borderId="0" xfId="0" applyNumberFormat="1" applyFont="1"/>
    <xf numFmtId="165" fontId="31" fillId="0" borderId="0" xfId="0" applyNumberFormat="1" applyFont="1" applyFill="1"/>
    <xf numFmtId="168" fontId="18" fillId="0" borderId="0" xfId="0" applyNumberFormat="1" applyFont="1"/>
    <xf numFmtId="0" fontId="3" fillId="0" borderId="0" xfId="0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vertical="center"/>
    </xf>
    <xf numFmtId="49" fontId="6" fillId="2" borderId="9" xfId="0" applyNumberFormat="1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vertical="center"/>
    </xf>
    <xf numFmtId="1" fontId="6" fillId="2" borderId="3" xfId="0" applyNumberFormat="1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vertical="center"/>
    </xf>
    <xf numFmtId="49" fontId="6" fillId="3" borderId="0" xfId="0" applyNumberFormat="1" applyFont="1" applyFill="1" applyBorder="1" applyAlignment="1">
      <alignment horizontal="center" vertical="center"/>
    </xf>
    <xf numFmtId="49" fontId="6" fillId="3" borderId="0" xfId="0" applyNumberFormat="1" applyFont="1" applyFill="1" applyBorder="1" applyAlignment="1">
      <alignment vertical="center"/>
    </xf>
    <xf numFmtId="49" fontId="6" fillId="3" borderId="11" xfId="0" applyNumberFormat="1" applyFont="1" applyFill="1" applyBorder="1" applyAlignment="1">
      <alignment vertical="center"/>
    </xf>
    <xf numFmtId="49" fontId="6" fillId="3" borderId="2" xfId="0" applyNumberFormat="1" applyFont="1" applyFill="1" applyBorder="1" applyAlignment="1">
      <alignment vertical="center"/>
    </xf>
    <xf numFmtId="1" fontId="6" fillId="3" borderId="2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/>
    <xf numFmtId="0" fontId="32" fillId="0" borderId="0" xfId="0" applyFont="1" applyFill="1" applyAlignment="1">
      <alignment horizontal="center" vertical="center" wrapText="1"/>
    </xf>
    <xf numFmtId="1" fontId="32" fillId="0" borderId="0" xfId="0" applyNumberFormat="1" applyFont="1" applyFill="1" applyAlignment="1">
      <alignment horizontal="center" vertical="center" wrapText="1"/>
    </xf>
    <xf numFmtId="49" fontId="7" fillId="3" borderId="5" xfId="0" applyNumberFormat="1" applyFont="1" applyFill="1" applyBorder="1" applyAlignment="1">
      <alignment vertical="center"/>
    </xf>
    <xf numFmtId="49" fontId="7" fillId="3" borderId="6" xfId="0" applyNumberFormat="1" applyFont="1" applyFill="1" applyBorder="1" applyAlignment="1">
      <alignment vertical="center"/>
    </xf>
    <xf numFmtId="1" fontId="7" fillId="3" borderId="6" xfId="0" applyNumberFormat="1" applyFont="1" applyFill="1" applyBorder="1" applyAlignment="1">
      <alignment horizontal="center" vertical="center"/>
    </xf>
    <xf numFmtId="1" fontId="7" fillId="3" borderId="6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165" fontId="3" fillId="0" borderId="0" xfId="2" applyFont="1" applyFill="1" applyBorder="1" applyAlignment="1">
      <alignment horizontal="right"/>
    </xf>
    <xf numFmtId="0" fontId="8" fillId="0" borderId="0" xfId="0" applyFont="1" applyFill="1" applyBorder="1" applyAlignment="1">
      <alignment horizontal="center" vertical="center"/>
    </xf>
    <xf numFmtId="165" fontId="8" fillId="0" borderId="1" xfId="2" applyFont="1" applyFill="1" applyBorder="1" applyAlignment="1">
      <alignment horizontal="center"/>
    </xf>
    <xf numFmtId="165" fontId="8" fillId="0" borderId="0" xfId="2" applyFont="1" applyFill="1" applyBorder="1" applyAlignment="1">
      <alignment horizontal="center"/>
    </xf>
    <xf numFmtId="43" fontId="3" fillId="0" borderId="0" xfId="5" applyFont="1" applyBorder="1"/>
    <xf numFmtId="43" fontId="3" fillId="0" borderId="0" xfId="5" applyFont="1" applyFill="1" applyBorder="1"/>
    <xf numFmtId="0" fontId="3" fillId="0" borderId="0" xfId="0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43" fontId="3" fillId="0" borderId="0" xfId="5" applyFont="1"/>
    <xf numFmtId="43" fontId="3" fillId="0" borderId="0" xfId="5" applyFont="1" applyFill="1"/>
    <xf numFmtId="0" fontId="3" fillId="0" borderId="0" xfId="0" applyFont="1" applyFill="1" applyAlignment="1">
      <alignment vertical="center"/>
    </xf>
    <xf numFmtId="165" fontId="8" fillId="0" borderId="3" xfId="2" applyFont="1" applyFill="1" applyBorder="1" applyAlignment="1">
      <alignment horizontal="right"/>
    </xf>
    <xf numFmtId="165" fontId="8" fillId="0" borderId="0" xfId="2" applyFont="1" applyFill="1" applyBorder="1" applyAlignment="1">
      <alignment horizontal="right"/>
    </xf>
    <xf numFmtId="165" fontId="3" fillId="0" borderId="0" xfId="2" applyFont="1" applyFill="1" applyBorder="1" applyAlignment="1">
      <alignment horizontal="right" vertical="center"/>
    </xf>
    <xf numFmtId="1" fontId="9" fillId="0" borderId="1" xfId="0" applyNumberFormat="1" applyFont="1" applyFill="1" applyBorder="1" applyAlignment="1">
      <alignment horizontal="center" vertical="center"/>
    </xf>
    <xf numFmtId="165" fontId="8" fillId="0" borderId="1" xfId="2" applyFont="1" applyFill="1" applyBorder="1" applyAlignment="1">
      <alignment horizontal="left" vertical="center"/>
    </xf>
    <xf numFmtId="1" fontId="7" fillId="3" borderId="1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vertical="center"/>
    </xf>
    <xf numFmtId="1" fontId="3" fillId="0" borderId="1" xfId="0" applyNumberFormat="1" applyFont="1" applyFill="1" applyBorder="1" applyAlignment="1">
      <alignment horizontal="center" vertical="center"/>
    </xf>
    <xf numFmtId="1" fontId="8" fillId="0" borderId="1" xfId="1" applyNumberFormat="1" applyFont="1" applyFill="1" applyBorder="1" applyAlignment="1">
      <alignment horizontal="center" vertical="center"/>
    </xf>
    <xf numFmtId="1" fontId="3" fillId="0" borderId="0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quotePrefix="1" applyFont="1" applyAlignment="1">
      <alignment horizontal="left"/>
    </xf>
    <xf numFmtId="0" fontId="3" fillId="0" borderId="0" xfId="0" quotePrefix="1" applyFont="1" applyFill="1" applyBorder="1" applyAlignment="1">
      <alignment horizontal="left"/>
    </xf>
    <xf numFmtId="1" fontId="9" fillId="0" borderId="0" xfId="0" applyNumberFormat="1" applyFont="1" applyFill="1" applyBorder="1" applyAlignment="1">
      <alignment horizontal="center" vertical="center"/>
    </xf>
    <xf numFmtId="165" fontId="8" fillId="0" borderId="0" xfId="2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vertical="center"/>
    </xf>
    <xf numFmtId="1" fontId="7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vertical="center"/>
    </xf>
    <xf numFmtId="1" fontId="7" fillId="2" borderId="1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vertical="center"/>
    </xf>
    <xf numFmtId="43" fontId="3" fillId="0" borderId="0" xfId="0" applyNumberFormat="1" applyFont="1" applyFill="1"/>
    <xf numFmtId="1" fontId="3" fillId="0" borderId="0" xfId="0" applyNumberFormat="1" applyFont="1" applyFill="1" applyBorder="1" applyAlignment="1" applyProtection="1">
      <alignment horizontal="center" vertical="center"/>
      <protection locked="0"/>
    </xf>
    <xf numFmtId="1" fontId="3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Protection="1">
      <protection locked="0"/>
    </xf>
    <xf numFmtId="165" fontId="3" fillId="0" borderId="0" xfId="2" applyFont="1" applyFill="1" applyBorder="1" applyAlignment="1">
      <alignment horizontal="left" vertical="center"/>
    </xf>
    <xf numFmtId="0" fontId="3" fillId="4" borderId="0" xfId="0" applyFont="1" applyFill="1" applyAlignment="1">
      <alignment horizontal="center" vertical="center"/>
    </xf>
    <xf numFmtId="1" fontId="3" fillId="4" borderId="0" xfId="0" applyNumberFormat="1" applyFont="1" applyFill="1" applyAlignment="1">
      <alignment horizontal="center" vertical="center"/>
    </xf>
    <xf numFmtId="0" fontId="3" fillId="4" borderId="0" xfId="0" applyFont="1" applyFill="1" applyBorder="1"/>
    <xf numFmtId="43" fontId="3" fillId="4" borderId="0" xfId="5" applyFont="1" applyFill="1"/>
    <xf numFmtId="0" fontId="8" fillId="0" borderId="0" xfId="0" applyFont="1" applyFill="1" applyAlignment="1">
      <alignment horizontal="center" vertical="center"/>
    </xf>
    <xf numFmtId="1" fontId="8" fillId="0" borderId="0" xfId="0" applyNumberFormat="1" applyFont="1" applyFill="1" applyAlignment="1">
      <alignment horizontal="center" vertical="center"/>
    </xf>
    <xf numFmtId="0" fontId="8" fillId="0" borderId="0" xfId="0" quotePrefix="1" applyFont="1"/>
    <xf numFmtId="0" fontId="8" fillId="0" borderId="0" xfId="0" applyFont="1" applyFill="1"/>
    <xf numFmtId="43" fontId="8" fillId="0" borderId="0" xfId="5" applyFont="1" applyFill="1"/>
    <xf numFmtId="1" fontId="7" fillId="2" borderId="1" xfId="0" applyNumberFormat="1" applyFont="1" applyFill="1" applyBorder="1" applyAlignment="1">
      <alignment vertical="center" wrapText="1"/>
    </xf>
    <xf numFmtId="1" fontId="3" fillId="0" borderId="0" xfId="0" quotePrefix="1" applyNumberFormat="1" applyFont="1" applyFill="1" applyBorder="1" applyAlignment="1">
      <alignment horizontal="center" vertical="center"/>
    </xf>
    <xf numFmtId="1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vertical="center"/>
    </xf>
    <xf numFmtId="1" fontId="3" fillId="0" borderId="0" xfId="0" quotePrefix="1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/>
    </xf>
    <xf numFmtId="1" fontId="8" fillId="0" borderId="0" xfId="0" applyNumberFormat="1" applyFont="1" applyFill="1" applyBorder="1" applyAlignment="1">
      <alignment horizontal="center" vertical="center" wrapText="1"/>
    </xf>
    <xf numFmtId="0" fontId="3" fillId="0" borderId="0" xfId="0" quotePrefix="1" applyFont="1" applyFill="1" applyAlignment="1">
      <alignment horizontal="left"/>
    </xf>
    <xf numFmtId="0" fontId="0" fillId="0" borderId="0" xfId="0" applyBorder="1" applyAlignment="1">
      <alignment vertical="center"/>
    </xf>
    <xf numFmtId="1" fontId="0" fillId="0" borderId="0" xfId="0" applyNumberFormat="1" applyBorder="1" applyAlignment="1">
      <alignment horizontal="center" vertical="center"/>
    </xf>
    <xf numFmtId="0" fontId="0" fillId="4" borderId="0" xfId="0" applyFill="1" applyBorder="1" applyAlignment="1">
      <alignment vertical="center"/>
    </xf>
    <xf numFmtId="1" fontId="0" fillId="4" borderId="0" xfId="0" applyNumberFormat="1" applyFill="1" applyBorder="1" applyAlignment="1">
      <alignment horizontal="center" vertical="center"/>
    </xf>
    <xf numFmtId="165" fontId="3" fillId="4" borderId="0" xfId="2" applyFont="1" applyFill="1" applyBorder="1" applyAlignment="1">
      <alignment horizontal="right"/>
    </xf>
    <xf numFmtId="167" fontId="3" fillId="0" borderId="0" xfId="0" applyNumberFormat="1" applyFont="1" applyFill="1"/>
    <xf numFmtId="1" fontId="3" fillId="0" borderId="8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left" vertical="center"/>
    </xf>
    <xf numFmtId="165" fontId="3" fillId="0" borderId="8" xfId="2" applyFont="1" applyFill="1" applyBorder="1" applyAlignment="1">
      <alignment horizontal="right"/>
    </xf>
    <xf numFmtId="167" fontId="3" fillId="0" borderId="0" xfId="0" applyNumberFormat="1" applyFont="1"/>
    <xf numFmtId="1" fontId="3" fillId="0" borderId="0" xfId="1" quotePrefix="1" applyNumberFormat="1" applyFont="1" applyFill="1" applyBorder="1" applyAlignment="1">
      <alignment horizontal="left" vertical="center"/>
    </xf>
    <xf numFmtId="1" fontId="3" fillId="0" borderId="1" xfId="1" applyNumberFormat="1" applyFont="1" applyFill="1" applyBorder="1" applyAlignment="1">
      <alignment horizontal="center" vertical="center"/>
    </xf>
    <xf numFmtId="49" fontId="8" fillId="0" borderId="0" xfId="1" applyNumberFormat="1" applyFont="1" applyFill="1" applyBorder="1" applyAlignment="1">
      <alignment horizontal="center" vertical="center"/>
    </xf>
    <xf numFmtId="1" fontId="8" fillId="0" borderId="0" xfId="1" applyNumberFormat="1" applyFont="1" applyFill="1" applyBorder="1" applyAlignment="1">
      <alignment horizontal="center" vertical="center"/>
    </xf>
    <xf numFmtId="49" fontId="8" fillId="0" borderId="0" xfId="1" applyNumberFormat="1" applyFont="1" applyFill="1" applyBorder="1" applyAlignment="1">
      <alignment horizontal="left" vertical="center"/>
    </xf>
    <xf numFmtId="9" fontId="8" fillId="0" borderId="0" xfId="9" applyFont="1" applyFill="1" applyBorder="1" applyAlignment="1">
      <alignment horizontal="center"/>
    </xf>
    <xf numFmtId="169" fontId="3" fillId="0" borderId="0" xfId="0" quotePrefix="1" applyNumberFormat="1" applyFont="1" applyFill="1" applyAlignment="1">
      <alignment horizontal="center" vertical="center"/>
    </xf>
    <xf numFmtId="43" fontId="34" fillId="0" borderId="0" xfId="5" applyFont="1" applyFill="1"/>
    <xf numFmtId="0" fontId="3" fillId="0" borderId="0" xfId="0" quotePrefix="1" applyFont="1" applyFill="1" applyAlignment="1">
      <alignment horizontal="center" vertical="center"/>
    </xf>
    <xf numFmtId="1" fontId="7" fillId="0" borderId="0" xfId="0" applyNumberFormat="1" applyFont="1" applyFill="1" applyBorder="1" applyAlignment="1"/>
    <xf numFmtId="49" fontId="7" fillId="0" borderId="0" xfId="0" applyNumberFormat="1" applyFont="1" applyFill="1" applyBorder="1" applyAlignment="1"/>
    <xf numFmtId="165" fontId="8" fillId="0" borderId="0" xfId="2" applyFont="1" applyFill="1" applyBorder="1"/>
    <xf numFmtId="49" fontId="8" fillId="0" borderId="0" xfId="0" applyNumberFormat="1" applyFont="1" applyFill="1" applyBorder="1" applyAlignment="1"/>
    <xf numFmtId="43" fontId="8" fillId="0" borderId="0" xfId="5" applyFont="1" applyBorder="1"/>
    <xf numFmtId="0" fontId="8" fillId="0" borderId="0" xfId="0" applyFont="1" applyFill="1" applyBorder="1"/>
    <xf numFmtId="43" fontId="3" fillId="0" borderId="0" xfId="0" applyNumberFormat="1" applyFont="1" applyFill="1" applyBorder="1"/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49" fontId="6" fillId="3" borderId="0" xfId="0" applyNumberFormat="1" applyFont="1" applyFill="1" applyBorder="1" applyAlignment="1"/>
    <xf numFmtId="0" fontId="6" fillId="3" borderId="0" xfId="0" applyFont="1" applyFill="1" applyBorder="1" applyAlignment="1"/>
    <xf numFmtId="49" fontId="6" fillId="3" borderId="0" xfId="0" applyNumberFormat="1" applyFont="1" applyFill="1" applyBorder="1" applyAlignment="1">
      <alignment horizontal="center"/>
    </xf>
    <xf numFmtId="43" fontId="8" fillId="0" borderId="1" xfId="5" applyFont="1" applyBorder="1"/>
    <xf numFmtId="43" fontId="8" fillId="0" borderId="1" xfId="5" applyFont="1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0" fontId="8" fillId="0" borderId="0" xfId="0" applyFont="1" applyAlignment="1">
      <alignment horizontal="center"/>
    </xf>
    <xf numFmtId="0" fontId="8" fillId="0" borderId="1" xfId="0" applyFont="1" applyFill="1" applyBorder="1" applyAlignment="1">
      <alignment horizontal="center"/>
    </xf>
    <xf numFmtId="1" fontId="8" fillId="0" borderId="1" xfId="0" applyNumberFormat="1" applyFont="1" applyFill="1" applyBorder="1" applyAlignment="1">
      <alignment horizontal="center"/>
    </xf>
    <xf numFmtId="0" fontId="8" fillId="0" borderId="1" xfId="0" applyFont="1" applyBorder="1"/>
    <xf numFmtId="170" fontId="3" fillId="0" borderId="0" xfId="5" applyNumberFormat="1" applyFont="1" applyBorder="1"/>
    <xf numFmtId="1" fontId="3" fillId="0" borderId="0" xfId="0" applyNumberFormat="1" applyFont="1" applyFill="1" applyAlignment="1">
      <alignment horizontal="center"/>
    </xf>
    <xf numFmtId="43" fontId="3" fillId="0" borderId="0" xfId="0" applyNumberFormat="1" applyFont="1" applyBorder="1"/>
    <xf numFmtId="170" fontId="3" fillId="0" borderId="0" xfId="5" applyNumberFormat="1" applyFont="1" applyFill="1" applyBorder="1"/>
    <xf numFmtId="0" fontId="35" fillId="0" borderId="0" xfId="0" applyFont="1" applyBorder="1"/>
    <xf numFmtId="4" fontId="35" fillId="0" borderId="0" xfId="0" applyNumberFormat="1" applyFont="1" applyBorder="1"/>
    <xf numFmtId="49" fontId="6" fillId="3" borderId="3" xfId="0" applyNumberFormat="1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/>
    </xf>
    <xf numFmtId="1" fontId="7" fillId="3" borderId="6" xfId="0" applyNumberFormat="1" applyFont="1" applyFill="1" applyBorder="1" applyAlignment="1">
      <alignment horizontal="left" vertical="center"/>
    </xf>
    <xf numFmtId="1" fontId="7" fillId="2" borderId="1" xfId="0" applyNumberFormat="1" applyFont="1" applyFill="1" applyBorder="1" applyAlignment="1">
      <alignment horizontal="left" vertical="center"/>
    </xf>
    <xf numFmtId="1" fontId="7" fillId="2" borderId="1" xfId="0" applyNumberFormat="1" applyFont="1" applyFill="1" applyBorder="1" applyAlignment="1">
      <alignment horizontal="left" vertical="center" wrapText="1"/>
    </xf>
    <xf numFmtId="49" fontId="6" fillId="3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/>
    </xf>
    <xf numFmtId="49" fontId="6" fillId="3" borderId="0" xfId="0" applyNumberFormat="1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/>
    </xf>
    <xf numFmtId="49" fontId="6" fillId="3" borderId="10" xfId="0" applyNumberFormat="1" applyFont="1" applyFill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/>
    </xf>
    <xf numFmtId="49" fontId="7" fillId="3" borderId="0" xfId="0" applyNumberFormat="1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/>
    </xf>
    <xf numFmtId="49" fontId="36" fillId="2" borderId="0" xfId="10" applyNumberFormat="1" applyFont="1" applyFill="1" applyBorder="1" applyAlignment="1">
      <alignment horizontal="center" vertical="center"/>
    </xf>
    <xf numFmtId="0" fontId="1" fillId="0" borderId="0" xfId="10"/>
    <xf numFmtId="0" fontId="37" fillId="0" borderId="0" xfId="10" applyFont="1"/>
    <xf numFmtId="0" fontId="37" fillId="0" borderId="0" xfId="10" applyFont="1" applyAlignment="1">
      <alignment horizontal="center"/>
    </xf>
    <xf numFmtId="0" fontId="38" fillId="0" borderId="12" xfId="10" applyFont="1" applyBorder="1"/>
    <xf numFmtId="0" fontId="38" fillId="0" borderId="12" xfId="10" applyFont="1" applyBorder="1" applyAlignment="1">
      <alignment vertical="center"/>
    </xf>
    <xf numFmtId="0" fontId="39" fillId="0" borderId="12" xfId="10" applyFont="1" applyFill="1" applyBorder="1" applyAlignment="1">
      <alignment horizontal="center" vertical="center" wrapText="1"/>
    </xf>
    <xf numFmtId="165" fontId="39" fillId="0" borderId="12" xfId="2" applyFont="1" applyFill="1" applyBorder="1" applyAlignment="1">
      <alignment horizontal="center" vertical="center"/>
    </xf>
    <xf numFmtId="0" fontId="37" fillId="0" borderId="12" xfId="10" applyFont="1" applyBorder="1"/>
    <xf numFmtId="0" fontId="37" fillId="0" borderId="12" xfId="10" applyFont="1" applyBorder="1" applyAlignment="1">
      <alignment horizontal="center"/>
    </xf>
    <xf numFmtId="49" fontId="37" fillId="0" borderId="12" xfId="10" applyNumberFormat="1" applyFont="1" applyBorder="1" applyAlignment="1">
      <alignment horizontal="center"/>
    </xf>
    <xf numFmtId="4" fontId="37" fillId="0" borderId="12" xfId="10" applyNumberFormat="1" applyFont="1" applyBorder="1"/>
    <xf numFmtId="4" fontId="40" fillId="0" borderId="12" xfId="10" applyNumberFormat="1" applyFont="1" applyBorder="1"/>
    <xf numFmtId="0" fontId="38" fillId="5" borderId="12" xfId="10" applyFont="1" applyFill="1" applyBorder="1" applyAlignment="1">
      <alignment horizontal="left"/>
    </xf>
    <xf numFmtId="4" fontId="40" fillId="5" borderId="12" xfId="10" applyNumberFormat="1" applyFont="1" applyFill="1" applyBorder="1"/>
    <xf numFmtId="1" fontId="40" fillId="0" borderId="12" xfId="10" applyNumberFormat="1" applyFont="1" applyFill="1" applyBorder="1" applyAlignment="1"/>
    <xf numFmtId="0" fontId="40" fillId="0" borderId="12" xfId="10" applyFont="1" applyBorder="1"/>
    <xf numFmtId="4" fontId="40" fillId="0" borderId="12" xfId="11" applyNumberFormat="1" applyFont="1" applyBorder="1"/>
    <xf numFmtId="0" fontId="38" fillId="0" borderId="3" xfId="10" applyFont="1" applyBorder="1" applyAlignment="1">
      <alignment horizontal="left"/>
    </xf>
    <xf numFmtId="4" fontId="40" fillId="0" borderId="0" xfId="10" applyNumberFormat="1" applyFont="1"/>
  </cellXfs>
  <cellStyles count="12">
    <cellStyle name="Euro" xfId="2"/>
    <cellStyle name="Euro 2" xfId="3"/>
    <cellStyle name="Millares [0]" xfId="1" builtinId="6"/>
    <cellStyle name="Millares [0] 2" xfId="4"/>
    <cellStyle name="Millares 2" xfId="5"/>
    <cellStyle name="Millares 3" xfId="6"/>
    <cellStyle name="Millares 4" xfId="11"/>
    <cellStyle name="Normal" xfId="0" builtinId="0"/>
    <cellStyle name="Normal 2" xfId="7"/>
    <cellStyle name="Normal 3" xfId="10"/>
    <cellStyle name="Porcentaje 2" xfId="8"/>
    <cellStyle name="Porcentaje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ecretaria%20Tecnica\01_Pressupost\Pressupost%202014\EXPEDIENT\Aprovaci&#243;%20definitiva%202014\P2014%20AJ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jt 14-16"/>
      <sheetName val="Ingressos orgànic"/>
      <sheetName val="Ingressos econòmic"/>
      <sheetName val="Despeses organic"/>
      <sheetName val="Despeses economic"/>
      <sheetName val="Despeses per programes"/>
      <sheetName val="Despeses per àreas"/>
      <sheetName val="Inversions"/>
    </sheetNames>
    <sheetDataSet>
      <sheetData sheetId="0" refreshError="1"/>
      <sheetData sheetId="1" refreshError="1"/>
      <sheetData sheetId="2" refreshError="1">
        <row r="8">
          <cell r="E8">
            <v>1218491.05</v>
          </cell>
        </row>
        <row r="87">
          <cell r="B87">
            <v>42020</v>
          </cell>
        </row>
        <row r="137">
          <cell r="B137">
            <v>55002</v>
          </cell>
        </row>
        <row r="139">
          <cell r="B139">
            <v>55002</v>
          </cell>
        </row>
        <row r="141">
          <cell r="B141">
            <v>55006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3"/>
  <sheetViews>
    <sheetView topLeftCell="A657" workbookViewId="0">
      <selection activeCell="F681" sqref="F681"/>
    </sheetView>
  </sheetViews>
  <sheetFormatPr baseColWidth="10" defaultRowHeight="15" x14ac:dyDescent="0.25"/>
  <cols>
    <col min="1" max="1" width="52.85546875" style="312" bestFit="1" customWidth="1"/>
    <col min="2" max="2" width="15.5703125" style="312" bestFit="1" customWidth="1"/>
    <col min="3" max="3" width="7.42578125" style="312" bestFit="1" customWidth="1"/>
    <col min="4" max="4" width="9.140625" style="312" bestFit="1" customWidth="1"/>
    <col min="5" max="5" width="9" style="312" bestFit="1" customWidth="1"/>
    <col min="6" max="6" width="63.7109375" style="312" bestFit="1" customWidth="1"/>
    <col min="7" max="9" width="16.140625" style="312" bestFit="1" customWidth="1"/>
    <col min="10" max="16384" width="11.42578125" style="312"/>
  </cols>
  <sheetData>
    <row r="1" spans="1:9" x14ac:dyDescent="0.25">
      <c r="A1" s="311" t="s">
        <v>1514</v>
      </c>
      <c r="B1" s="311"/>
      <c r="C1" s="311"/>
      <c r="D1" s="311"/>
      <c r="E1" s="311"/>
      <c r="F1" s="311"/>
      <c r="G1" s="311"/>
      <c r="H1" s="311"/>
      <c r="I1" s="311"/>
    </row>
    <row r="2" spans="1:9" x14ac:dyDescent="0.25">
      <c r="A2" s="311"/>
      <c r="B2" s="311"/>
      <c r="C2" s="311"/>
      <c r="D2" s="311"/>
      <c r="E2" s="311"/>
      <c r="F2" s="311"/>
      <c r="G2" s="311"/>
      <c r="H2" s="311"/>
      <c r="I2" s="311"/>
    </row>
    <row r="3" spans="1:9" x14ac:dyDescent="0.25">
      <c r="A3" s="313"/>
      <c r="B3" s="313"/>
      <c r="C3" s="314"/>
      <c r="D3" s="314"/>
      <c r="E3" s="313"/>
      <c r="F3" s="313"/>
      <c r="G3" s="313"/>
      <c r="H3" s="313"/>
      <c r="I3" s="313"/>
    </row>
    <row r="4" spans="1:9" x14ac:dyDescent="0.25">
      <c r="A4" s="315" t="s">
        <v>1515</v>
      </c>
      <c r="B4" s="316" t="s">
        <v>1516</v>
      </c>
      <c r="C4" s="317" t="s">
        <v>1517</v>
      </c>
      <c r="D4" s="317" t="s">
        <v>1488</v>
      </c>
      <c r="E4" s="317" t="s">
        <v>1518</v>
      </c>
      <c r="F4" s="317" t="s">
        <v>1519</v>
      </c>
      <c r="G4" s="318" t="s">
        <v>6</v>
      </c>
      <c r="H4" s="318" t="s">
        <v>7</v>
      </c>
      <c r="I4" s="318" t="s">
        <v>8</v>
      </c>
    </row>
    <row r="5" spans="1:9" x14ac:dyDescent="0.25">
      <c r="A5" s="319" t="s">
        <v>1520</v>
      </c>
      <c r="B5" s="319" t="s">
        <v>1521</v>
      </c>
      <c r="C5" s="320">
        <v>8400</v>
      </c>
      <c r="D5" s="321" t="s">
        <v>725</v>
      </c>
      <c r="E5" s="319">
        <v>3100100</v>
      </c>
      <c r="F5" s="322" t="s">
        <v>727</v>
      </c>
      <c r="G5" s="323">
        <v>476000</v>
      </c>
      <c r="H5" s="323">
        <v>429000</v>
      </c>
      <c r="I5" s="323">
        <v>333000</v>
      </c>
    </row>
    <row r="6" spans="1:9" x14ac:dyDescent="0.25">
      <c r="A6" s="319" t="s">
        <v>1520</v>
      </c>
      <c r="B6" s="319" t="s">
        <v>1522</v>
      </c>
      <c r="C6" s="320">
        <v>8400</v>
      </c>
      <c r="D6" s="321" t="s">
        <v>725</v>
      </c>
      <c r="E6" s="319">
        <v>3100200</v>
      </c>
      <c r="F6" s="322" t="s">
        <v>728</v>
      </c>
      <c r="G6" s="323">
        <v>30000</v>
      </c>
      <c r="H6" s="323">
        <v>30000</v>
      </c>
      <c r="I6" s="323">
        <v>30000</v>
      </c>
    </row>
    <row r="7" spans="1:9" x14ac:dyDescent="0.25">
      <c r="A7" s="319" t="s">
        <v>1520</v>
      </c>
      <c r="B7" s="319" t="s">
        <v>1523</v>
      </c>
      <c r="C7" s="320">
        <v>8400</v>
      </c>
      <c r="D7" s="321" t="s">
        <v>725</v>
      </c>
      <c r="E7" s="319">
        <v>3530000</v>
      </c>
      <c r="F7" s="322" t="s">
        <v>729</v>
      </c>
      <c r="G7" s="323">
        <v>368000</v>
      </c>
      <c r="H7" s="323">
        <v>273000</v>
      </c>
      <c r="I7" s="323">
        <v>171000</v>
      </c>
    </row>
    <row r="8" spans="1:9" x14ac:dyDescent="0.25">
      <c r="A8" s="319" t="s">
        <v>1520</v>
      </c>
      <c r="B8" s="319" t="s">
        <v>1524</v>
      </c>
      <c r="C8" s="320">
        <v>8400</v>
      </c>
      <c r="D8" s="321" t="s">
        <v>725</v>
      </c>
      <c r="E8" s="319">
        <v>9110100</v>
      </c>
      <c r="F8" s="322" t="s">
        <v>731</v>
      </c>
      <c r="G8" s="323">
        <v>46541.66</v>
      </c>
      <c r="H8" s="323">
        <v>0</v>
      </c>
      <c r="I8" s="323">
        <v>0</v>
      </c>
    </row>
    <row r="9" spans="1:9" x14ac:dyDescent="0.25">
      <c r="A9" s="319" t="s">
        <v>1520</v>
      </c>
      <c r="B9" s="319" t="s">
        <v>1525</v>
      </c>
      <c r="C9" s="320">
        <v>8400</v>
      </c>
      <c r="D9" s="321" t="s">
        <v>725</v>
      </c>
      <c r="E9" s="319">
        <v>9130100</v>
      </c>
      <c r="F9" s="322" t="s">
        <v>732</v>
      </c>
      <c r="G9" s="323">
        <v>4586108.4000000004</v>
      </c>
      <c r="H9" s="323">
        <v>4493269.8</v>
      </c>
      <c r="I9" s="323">
        <v>4310716.7799999993</v>
      </c>
    </row>
    <row r="10" spans="1:9" x14ac:dyDescent="0.25">
      <c r="A10" s="324" t="s">
        <v>1526</v>
      </c>
      <c r="B10" s="324"/>
      <c r="C10" s="324"/>
      <c r="D10" s="324"/>
      <c r="E10" s="324"/>
      <c r="F10" s="324"/>
      <c r="G10" s="325">
        <f>SUBTOTAL(9,G5:G9)</f>
        <v>5506650.0600000005</v>
      </c>
      <c r="H10" s="325">
        <f>SUBTOTAL(9,H5:H9)</f>
        <v>5225269.8</v>
      </c>
      <c r="I10" s="325">
        <f>SUBTOTAL(9,I5:I9)</f>
        <v>4844716.7799999993</v>
      </c>
    </row>
    <row r="11" spans="1:9" x14ac:dyDescent="0.25">
      <c r="A11" s="319" t="s">
        <v>1527</v>
      </c>
      <c r="B11" s="319" t="s">
        <v>1528</v>
      </c>
      <c r="C11" s="320">
        <v>2600</v>
      </c>
      <c r="D11" s="321">
        <v>13000</v>
      </c>
      <c r="E11" s="326">
        <v>2279916</v>
      </c>
      <c r="F11" s="327" t="s">
        <v>463</v>
      </c>
      <c r="G11" s="328">
        <v>25000</v>
      </c>
      <c r="H11" s="328">
        <v>25000</v>
      </c>
      <c r="I11" s="328">
        <v>25000</v>
      </c>
    </row>
    <row r="12" spans="1:9" x14ac:dyDescent="0.25">
      <c r="A12" s="319" t="s">
        <v>1527</v>
      </c>
      <c r="B12" s="319" t="s">
        <v>1529</v>
      </c>
      <c r="C12" s="320">
        <v>2600</v>
      </c>
      <c r="D12" s="321">
        <v>13000</v>
      </c>
      <c r="E12" s="326">
        <v>6270000</v>
      </c>
      <c r="F12" s="327" t="s">
        <v>464</v>
      </c>
      <c r="G12" s="328">
        <v>50000</v>
      </c>
      <c r="H12" s="328">
        <v>0</v>
      </c>
      <c r="I12" s="328">
        <v>0</v>
      </c>
    </row>
    <row r="13" spans="1:9" x14ac:dyDescent="0.25">
      <c r="A13" s="324" t="s">
        <v>1530</v>
      </c>
      <c r="B13" s="324"/>
      <c r="C13" s="324"/>
      <c r="D13" s="324"/>
      <c r="E13" s="324"/>
      <c r="F13" s="324"/>
      <c r="G13" s="325">
        <f>SUBTOTAL(9,G11:G12)</f>
        <v>75000</v>
      </c>
      <c r="H13" s="325">
        <f>SUBTOTAL(9,H11:H12)</f>
        <v>25000</v>
      </c>
      <c r="I13" s="325">
        <f>SUBTOTAL(9,I11:I12)</f>
        <v>25000</v>
      </c>
    </row>
    <row r="14" spans="1:9" x14ac:dyDescent="0.25">
      <c r="A14" s="319" t="s">
        <v>46</v>
      </c>
      <c r="B14" s="319" t="s">
        <v>848</v>
      </c>
      <c r="C14" s="320">
        <v>2401</v>
      </c>
      <c r="D14" s="321">
        <v>13200</v>
      </c>
      <c r="E14" s="326">
        <v>1200300</v>
      </c>
      <c r="F14" s="327" t="s">
        <v>849</v>
      </c>
      <c r="G14" s="328">
        <v>14812.58</v>
      </c>
      <c r="H14" s="328">
        <v>15317.969442113494</v>
      </c>
      <c r="I14" s="328">
        <v>15322.231270259312</v>
      </c>
    </row>
    <row r="15" spans="1:9" x14ac:dyDescent="0.25">
      <c r="A15" s="319" t="s">
        <v>46</v>
      </c>
      <c r="B15" s="319" t="s">
        <v>935</v>
      </c>
      <c r="C15" s="320">
        <v>2401</v>
      </c>
      <c r="D15" s="321">
        <v>13200</v>
      </c>
      <c r="E15" s="326">
        <v>1200600</v>
      </c>
      <c r="F15" s="327" t="s">
        <v>930</v>
      </c>
      <c r="G15" s="328">
        <v>774.36</v>
      </c>
      <c r="H15" s="328">
        <v>800.78033787463119</v>
      </c>
      <c r="I15" s="328">
        <v>801.00313425736772</v>
      </c>
    </row>
    <row r="16" spans="1:9" x14ac:dyDescent="0.25">
      <c r="A16" s="319" t="s">
        <v>46</v>
      </c>
      <c r="B16" s="319" t="s">
        <v>1009</v>
      </c>
      <c r="C16" s="320">
        <v>2401</v>
      </c>
      <c r="D16" s="321">
        <v>13200</v>
      </c>
      <c r="E16" s="326">
        <v>1210000</v>
      </c>
      <c r="F16" s="327" t="s">
        <v>1004</v>
      </c>
      <c r="G16" s="328">
        <v>4078.68</v>
      </c>
      <c r="H16" s="328">
        <v>4217.8402144771171</v>
      </c>
      <c r="I16" s="328">
        <v>4219.0137192427819</v>
      </c>
    </row>
    <row r="17" spans="1:9" x14ac:dyDescent="0.25">
      <c r="A17" s="319" t="s">
        <v>46</v>
      </c>
      <c r="B17" s="319" t="s">
        <v>1088</v>
      </c>
      <c r="C17" s="320">
        <v>2401</v>
      </c>
      <c r="D17" s="321">
        <v>13200</v>
      </c>
      <c r="E17" s="319">
        <v>1210100</v>
      </c>
      <c r="F17" s="322" t="s">
        <v>1079</v>
      </c>
      <c r="G17" s="323">
        <v>15614.88</v>
      </c>
      <c r="H17" s="323">
        <v>16147.643063009222</v>
      </c>
      <c r="I17" s="323">
        <v>16152.135726345223</v>
      </c>
    </row>
    <row r="18" spans="1:9" x14ac:dyDescent="0.25">
      <c r="A18" s="319" t="s">
        <v>46</v>
      </c>
      <c r="B18" s="319" t="s">
        <v>1380</v>
      </c>
      <c r="C18" s="320">
        <v>2401</v>
      </c>
      <c r="D18" s="321">
        <v>13200</v>
      </c>
      <c r="E18" s="319">
        <v>1600000</v>
      </c>
      <c r="F18" s="322" t="s">
        <v>1363</v>
      </c>
      <c r="G18" s="323">
        <v>9537.48</v>
      </c>
      <c r="H18" s="323">
        <v>9862.8886524000936</v>
      </c>
      <c r="I18" s="323">
        <v>9865.6327456440922</v>
      </c>
    </row>
    <row r="19" spans="1:9" x14ac:dyDescent="0.25">
      <c r="A19" s="319" t="s">
        <v>46</v>
      </c>
      <c r="B19" s="319" t="s">
        <v>862</v>
      </c>
      <c r="C19" s="320">
        <v>3000</v>
      </c>
      <c r="D19" s="321">
        <v>13200</v>
      </c>
      <c r="E19" s="326">
        <v>1200300</v>
      </c>
      <c r="F19" s="327" t="s">
        <v>843</v>
      </c>
      <c r="G19" s="328">
        <v>13700.28</v>
      </c>
      <c r="H19" s="328">
        <v>14167.718951620762</v>
      </c>
      <c r="I19" s="328">
        <v>14171.660752367803</v>
      </c>
    </row>
    <row r="20" spans="1:9" x14ac:dyDescent="0.25">
      <c r="A20" s="319" t="s">
        <v>46</v>
      </c>
      <c r="B20" s="319" t="s">
        <v>950</v>
      </c>
      <c r="C20" s="320">
        <v>3000</v>
      </c>
      <c r="D20" s="321">
        <v>13200</v>
      </c>
      <c r="E20" s="326">
        <v>1200600</v>
      </c>
      <c r="F20" s="327" t="s">
        <v>925</v>
      </c>
      <c r="G20" s="328">
        <v>2951.64</v>
      </c>
      <c r="H20" s="328">
        <v>3052.3468108945144</v>
      </c>
      <c r="I20" s="328">
        <v>3053.1960473157405</v>
      </c>
    </row>
    <row r="21" spans="1:9" x14ac:dyDescent="0.25">
      <c r="A21" s="319" t="s">
        <v>46</v>
      </c>
      <c r="B21" s="319" t="s">
        <v>1029</v>
      </c>
      <c r="C21" s="320">
        <v>3000</v>
      </c>
      <c r="D21" s="321">
        <v>13200</v>
      </c>
      <c r="E21" s="319">
        <v>1210000</v>
      </c>
      <c r="F21" s="322" t="s">
        <v>999</v>
      </c>
      <c r="G21" s="323">
        <v>3799.32</v>
      </c>
      <c r="H21" s="323">
        <v>3928.9487490235083</v>
      </c>
      <c r="I21" s="323">
        <v>3930.0418772233879</v>
      </c>
    </row>
    <row r="22" spans="1:9" x14ac:dyDescent="0.25">
      <c r="A22" s="319" t="s">
        <v>46</v>
      </c>
      <c r="B22" s="319" t="s">
        <v>1107</v>
      </c>
      <c r="C22" s="320">
        <v>3000</v>
      </c>
      <c r="D22" s="321">
        <v>13200</v>
      </c>
      <c r="E22" s="319">
        <v>1210100</v>
      </c>
      <c r="F22" s="322" t="s">
        <v>1079</v>
      </c>
      <c r="G22" s="323">
        <v>14291.64</v>
      </c>
      <c r="H22" s="323">
        <v>14779.25552453974</v>
      </c>
      <c r="I22" s="323">
        <v>14783.367469494766</v>
      </c>
    </row>
    <row r="23" spans="1:9" x14ac:dyDescent="0.25">
      <c r="A23" s="319" t="s">
        <v>46</v>
      </c>
      <c r="B23" s="319" t="s">
        <v>1407</v>
      </c>
      <c r="C23" s="320">
        <v>3000</v>
      </c>
      <c r="D23" s="321">
        <v>13200</v>
      </c>
      <c r="E23" s="319">
        <v>1600000</v>
      </c>
      <c r="F23" s="322" t="s">
        <v>1363</v>
      </c>
      <c r="G23" s="323">
        <v>8857.2000000000007</v>
      </c>
      <c r="H23" s="323">
        <v>9159.3982238534845</v>
      </c>
      <c r="I23" s="323">
        <v>9161.9465891114705</v>
      </c>
    </row>
    <row r="24" spans="1:9" x14ac:dyDescent="0.25">
      <c r="A24" s="319" t="s">
        <v>46</v>
      </c>
      <c r="B24" s="319" t="s">
        <v>794</v>
      </c>
      <c r="C24" s="320">
        <v>3100</v>
      </c>
      <c r="D24" s="321">
        <v>13200</v>
      </c>
      <c r="E24" s="319">
        <v>1200000</v>
      </c>
      <c r="F24" s="322" t="s">
        <v>787</v>
      </c>
      <c r="G24" s="323">
        <v>23091.439999999999</v>
      </c>
      <c r="H24" s="323">
        <v>23879.29532157107</v>
      </c>
      <c r="I24" s="323">
        <v>23885.939116839651</v>
      </c>
    </row>
    <row r="25" spans="1:9" x14ac:dyDescent="0.25">
      <c r="A25" s="319" t="s">
        <v>46</v>
      </c>
      <c r="B25" s="319" t="s">
        <v>863</v>
      </c>
      <c r="C25" s="320">
        <v>3100</v>
      </c>
      <c r="D25" s="321">
        <v>13200</v>
      </c>
      <c r="E25" s="319">
        <v>1200300</v>
      </c>
      <c r="F25" s="322" t="s">
        <v>843</v>
      </c>
      <c r="G25" s="323">
        <v>223092.84</v>
      </c>
      <c r="H25" s="323">
        <v>230704.52992485539</v>
      </c>
      <c r="I25" s="323">
        <v>230768.71748331195</v>
      </c>
    </row>
    <row r="26" spans="1:9" x14ac:dyDescent="0.25">
      <c r="A26" s="319" t="s">
        <v>46</v>
      </c>
      <c r="B26" s="319" t="s">
        <v>951</v>
      </c>
      <c r="C26" s="320">
        <v>3100</v>
      </c>
      <c r="D26" s="321">
        <v>13200</v>
      </c>
      <c r="E26" s="319">
        <v>1200600</v>
      </c>
      <c r="F26" s="322" t="s">
        <v>925</v>
      </c>
      <c r="G26" s="323">
        <v>35088.300000000003</v>
      </c>
      <c r="H26" s="323">
        <v>36285.475398324321</v>
      </c>
      <c r="I26" s="323">
        <v>36295.57089178521</v>
      </c>
    </row>
    <row r="27" spans="1:9" x14ac:dyDescent="0.25">
      <c r="A27" s="319" t="s">
        <v>46</v>
      </c>
      <c r="B27" s="319" t="s">
        <v>1030</v>
      </c>
      <c r="C27" s="320">
        <v>3100</v>
      </c>
      <c r="D27" s="321">
        <v>13200</v>
      </c>
      <c r="E27" s="319">
        <v>1210000</v>
      </c>
      <c r="F27" s="322" t="s">
        <v>999</v>
      </c>
      <c r="G27" s="323">
        <v>77896.44</v>
      </c>
      <c r="H27" s="323">
        <v>80554.183509518742</v>
      </c>
      <c r="I27" s="323">
        <v>80576.595624116671</v>
      </c>
    </row>
    <row r="28" spans="1:9" x14ac:dyDescent="0.25">
      <c r="A28" s="319" t="s">
        <v>46</v>
      </c>
      <c r="B28" s="319" t="s">
        <v>1108</v>
      </c>
      <c r="C28" s="320">
        <v>3100</v>
      </c>
      <c r="D28" s="321">
        <v>13200</v>
      </c>
      <c r="E28" s="319">
        <v>1210100</v>
      </c>
      <c r="F28" s="322" t="s">
        <v>1079</v>
      </c>
      <c r="G28" s="323">
        <v>284574.36</v>
      </c>
      <c r="H28" s="323">
        <v>294283.73385926045</v>
      </c>
      <c r="I28" s="323">
        <v>294365.61068402877</v>
      </c>
    </row>
    <row r="29" spans="1:9" x14ac:dyDescent="0.25">
      <c r="A29" s="319" t="s">
        <v>46</v>
      </c>
      <c r="B29" s="319" t="s">
        <v>1202</v>
      </c>
      <c r="C29" s="320">
        <v>3100</v>
      </c>
      <c r="D29" s="321">
        <v>13200</v>
      </c>
      <c r="E29" s="319">
        <v>1300000</v>
      </c>
      <c r="F29" s="322" t="s">
        <v>1170</v>
      </c>
      <c r="G29" s="323">
        <v>26310.32</v>
      </c>
      <c r="H29" s="323">
        <v>27208.000076436885</v>
      </c>
      <c r="I29" s="323">
        <v>27215.569997564839</v>
      </c>
    </row>
    <row r="30" spans="1:9" x14ac:dyDescent="0.25">
      <c r="A30" s="319" t="s">
        <v>46</v>
      </c>
      <c r="B30" s="319" t="s">
        <v>1277</v>
      </c>
      <c r="C30" s="320">
        <v>3100</v>
      </c>
      <c r="D30" s="321">
        <v>13200</v>
      </c>
      <c r="E30" s="319">
        <v>1300200</v>
      </c>
      <c r="F30" s="322" t="s">
        <v>1247</v>
      </c>
      <c r="G30" s="323">
        <v>953.76</v>
      </c>
      <c r="H30" s="323">
        <v>986.30127466721967</v>
      </c>
      <c r="I30" s="323">
        <v>986.5756874442211</v>
      </c>
    </row>
    <row r="31" spans="1:9" x14ac:dyDescent="0.25">
      <c r="A31" s="319" t="s">
        <v>46</v>
      </c>
      <c r="B31" s="319" t="s">
        <v>1408</v>
      </c>
      <c r="C31" s="320">
        <v>3100</v>
      </c>
      <c r="D31" s="321">
        <v>13200</v>
      </c>
      <c r="E31" s="319">
        <v>1600000</v>
      </c>
      <c r="F31" s="322" t="s">
        <v>1363</v>
      </c>
      <c r="G31" s="323">
        <v>175098.3</v>
      </c>
      <c r="H31" s="323">
        <v>181072.46737340969</v>
      </c>
      <c r="I31" s="323">
        <v>181122.84609630774</v>
      </c>
    </row>
    <row r="32" spans="1:9" x14ac:dyDescent="0.25">
      <c r="A32" s="319" t="s">
        <v>46</v>
      </c>
      <c r="B32" s="319" t="s">
        <v>1531</v>
      </c>
      <c r="C32" s="320">
        <v>3100</v>
      </c>
      <c r="D32" s="321">
        <v>13200</v>
      </c>
      <c r="E32" s="319">
        <v>2130300</v>
      </c>
      <c r="F32" s="322" t="s">
        <v>490</v>
      </c>
      <c r="G32" s="323">
        <v>15000</v>
      </c>
      <c r="H32" s="323">
        <v>15000</v>
      </c>
      <c r="I32" s="323">
        <v>15000</v>
      </c>
    </row>
    <row r="33" spans="1:9" x14ac:dyDescent="0.25">
      <c r="A33" s="319" t="s">
        <v>46</v>
      </c>
      <c r="B33" s="319" t="s">
        <v>1532</v>
      </c>
      <c r="C33" s="320">
        <v>3100</v>
      </c>
      <c r="D33" s="321">
        <v>13200</v>
      </c>
      <c r="E33" s="319">
        <v>2140100</v>
      </c>
      <c r="F33" s="322" t="s">
        <v>491</v>
      </c>
      <c r="G33" s="323">
        <v>57000</v>
      </c>
      <c r="H33" s="323">
        <v>57000</v>
      </c>
      <c r="I33" s="323">
        <v>57000</v>
      </c>
    </row>
    <row r="34" spans="1:9" x14ac:dyDescent="0.25">
      <c r="A34" s="319" t="s">
        <v>46</v>
      </c>
      <c r="B34" s="319" t="s">
        <v>1533</v>
      </c>
      <c r="C34" s="320">
        <v>3100</v>
      </c>
      <c r="D34" s="321">
        <v>13200</v>
      </c>
      <c r="E34" s="319">
        <v>2219900</v>
      </c>
      <c r="F34" s="322" t="s">
        <v>492</v>
      </c>
      <c r="G34" s="323">
        <v>4200</v>
      </c>
      <c r="H34" s="323">
        <v>4200</v>
      </c>
      <c r="I34" s="323">
        <v>4200</v>
      </c>
    </row>
    <row r="35" spans="1:9" x14ac:dyDescent="0.25">
      <c r="A35" s="319" t="s">
        <v>46</v>
      </c>
      <c r="B35" s="319" t="s">
        <v>1534</v>
      </c>
      <c r="C35" s="320">
        <v>3100</v>
      </c>
      <c r="D35" s="321">
        <v>13200</v>
      </c>
      <c r="E35" s="319">
        <v>2220300</v>
      </c>
      <c r="F35" s="322" t="s">
        <v>495</v>
      </c>
      <c r="G35" s="323">
        <v>3500</v>
      </c>
      <c r="H35" s="323">
        <v>3500</v>
      </c>
      <c r="I35" s="323">
        <v>3500</v>
      </c>
    </row>
    <row r="36" spans="1:9" x14ac:dyDescent="0.25">
      <c r="A36" s="319" t="s">
        <v>46</v>
      </c>
      <c r="B36" s="319" t="s">
        <v>1535</v>
      </c>
      <c r="C36" s="320">
        <v>3100</v>
      </c>
      <c r="D36" s="321">
        <v>13200</v>
      </c>
      <c r="E36" s="319">
        <v>2230000</v>
      </c>
      <c r="F36" s="322" t="s">
        <v>396</v>
      </c>
      <c r="G36" s="323">
        <v>500</v>
      </c>
      <c r="H36" s="323">
        <v>500</v>
      </c>
      <c r="I36" s="323">
        <v>500</v>
      </c>
    </row>
    <row r="37" spans="1:9" x14ac:dyDescent="0.25">
      <c r="A37" s="319" t="s">
        <v>46</v>
      </c>
      <c r="B37" s="319" t="s">
        <v>1536</v>
      </c>
      <c r="C37" s="320">
        <v>3100</v>
      </c>
      <c r="D37" s="321">
        <v>13200</v>
      </c>
      <c r="E37" s="319">
        <v>2269900</v>
      </c>
      <c r="F37" s="322" t="s">
        <v>393</v>
      </c>
      <c r="G37" s="323">
        <v>52500</v>
      </c>
      <c r="H37" s="323">
        <v>52500</v>
      </c>
      <c r="I37" s="323">
        <v>52500</v>
      </c>
    </row>
    <row r="38" spans="1:9" x14ac:dyDescent="0.25">
      <c r="A38" s="319" t="s">
        <v>46</v>
      </c>
      <c r="B38" s="319" t="s">
        <v>1537</v>
      </c>
      <c r="C38" s="320">
        <v>3100</v>
      </c>
      <c r="D38" s="321">
        <v>13200</v>
      </c>
      <c r="E38" s="319">
        <v>2269901</v>
      </c>
      <c r="F38" s="322" t="s">
        <v>496</v>
      </c>
      <c r="G38" s="323">
        <v>4000</v>
      </c>
      <c r="H38" s="323">
        <v>4000</v>
      </c>
      <c r="I38" s="323">
        <v>4000</v>
      </c>
    </row>
    <row r="39" spans="1:9" x14ac:dyDescent="0.25">
      <c r="A39" s="319" t="s">
        <v>46</v>
      </c>
      <c r="B39" s="319" t="s">
        <v>1538</v>
      </c>
      <c r="C39" s="320">
        <v>3100</v>
      </c>
      <c r="D39" s="321">
        <v>13200</v>
      </c>
      <c r="E39" s="319">
        <v>6240000</v>
      </c>
      <c r="F39" s="322" t="s">
        <v>498</v>
      </c>
      <c r="G39" s="323">
        <v>70000</v>
      </c>
      <c r="H39" s="323">
        <v>80000</v>
      </c>
      <c r="I39" s="323">
        <v>90000</v>
      </c>
    </row>
    <row r="40" spans="1:9" x14ac:dyDescent="0.25">
      <c r="A40" s="319" t="s">
        <v>46</v>
      </c>
      <c r="B40" s="319" t="s">
        <v>795</v>
      </c>
      <c r="C40" s="320">
        <v>3200</v>
      </c>
      <c r="D40" s="321">
        <v>13200</v>
      </c>
      <c r="E40" s="319">
        <v>1200000</v>
      </c>
      <c r="F40" s="322" t="s">
        <v>787</v>
      </c>
      <c r="G40" s="323">
        <v>21112.81</v>
      </c>
      <c r="H40" s="323">
        <v>21833.156574826815</v>
      </c>
      <c r="I40" s="323">
        <v>21839.23108499961</v>
      </c>
    </row>
    <row r="41" spans="1:9" x14ac:dyDescent="0.25">
      <c r="A41" s="319" t="s">
        <v>46</v>
      </c>
      <c r="B41" s="319" t="s">
        <v>864</v>
      </c>
      <c r="C41" s="320">
        <v>3200</v>
      </c>
      <c r="D41" s="321">
        <v>13200</v>
      </c>
      <c r="E41" s="319">
        <v>1200300</v>
      </c>
      <c r="F41" s="322" t="s">
        <v>843</v>
      </c>
      <c r="G41" s="323">
        <v>1345694.89</v>
      </c>
      <c r="H41" s="323">
        <v>1391608.5653834967</v>
      </c>
      <c r="I41" s="323">
        <v>1391995.7444136108</v>
      </c>
    </row>
    <row r="42" spans="1:9" x14ac:dyDescent="0.25">
      <c r="A42" s="319" t="s">
        <v>46</v>
      </c>
      <c r="B42" s="319" t="s">
        <v>952</v>
      </c>
      <c r="C42" s="320">
        <v>3200</v>
      </c>
      <c r="D42" s="321">
        <v>13200</v>
      </c>
      <c r="E42" s="319">
        <v>1200600</v>
      </c>
      <c r="F42" s="322" t="s">
        <v>925</v>
      </c>
      <c r="G42" s="323">
        <v>166622.6</v>
      </c>
      <c r="H42" s="323">
        <v>172307.58552294737</v>
      </c>
      <c r="I42" s="323">
        <v>172355.52564454736</v>
      </c>
    </row>
    <row r="43" spans="1:9" x14ac:dyDescent="0.25">
      <c r="A43" s="319" t="s">
        <v>46</v>
      </c>
      <c r="B43" s="319" t="s">
        <v>1031</v>
      </c>
      <c r="C43" s="320">
        <v>3200</v>
      </c>
      <c r="D43" s="321">
        <v>13200</v>
      </c>
      <c r="E43" s="319">
        <v>1210000</v>
      </c>
      <c r="F43" s="322" t="s">
        <v>999</v>
      </c>
      <c r="G43" s="323">
        <v>383110.97</v>
      </c>
      <c r="H43" s="323">
        <v>396182.30797055335</v>
      </c>
      <c r="I43" s="323">
        <v>396292.53543362312</v>
      </c>
    </row>
    <row r="44" spans="1:9" x14ac:dyDescent="0.25">
      <c r="A44" s="319" t="s">
        <v>46</v>
      </c>
      <c r="B44" s="319" t="s">
        <v>1109</v>
      </c>
      <c r="C44" s="320">
        <v>3200</v>
      </c>
      <c r="D44" s="321">
        <v>13200</v>
      </c>
      <c r="E44" s="319">
        <v>1210100</v>
      </c>
      <c r="F44" s="322" t="s">
        <v>1079</v>
      </c>
      <c r="G44" s="323">
        <v>1462063.2</v>
      </c>
      <c r="H44" s="323">
        <v>1511947.2380934765</v>
      </c>
      <c r="I44" s="323">
        <v>1512367.8982415888</v>
      </c>
    </row>
    <row r="45" spans="1:9" x14ac:dyDescent="0.25">
      <c r="A45" s="319" t="s">
        <v>46</v>
      </c>
      <c r="B45" s="319" t="s">
        <v>1163</v>
      </c>
      <c r="C45" s="320">
        <v>3200</v>
      </c>
      <c r="D45" s="321">
        <v>13200</v>
      </c>
      <c r="E45" s="319">
        <v>1210300</v>
      </c>
      <c r="F45" s="322" t="s">
        <v>1157</v>
      </c>
      <c r="G45" s="323">
        <v>4061.64</v>
      </c>
      <c r="H45" s="323">
        <v>4200.2188278386238</v>
      </c>
      <c r="I45" s="323">
        <v>4201.3874299099834</v>
      </c>
    </row>
    <row r="46" spans="1:9" x14ac:dyDescent="0.25">
      <c r="A46" s="319" t="s">
        <v>46</v>
      </c>
      <c r="B46" s="319" t="s">
        <v>1409</v>
      </c>
      <c r="C46" s="320">
        <v>3200</v>
      </c>
      <c r="D46" s="321">
        <v>13200</v>
      </c>
      <c r="E46" s="319">
        <v>1600000</v>
      </c>
      <c r="F46" s="322" t="s">
        <v>1363</v>
      </c>
      <c r="G46" s="323">
        <v>918775.94</v>
      </c>
      <c r="H46" s="323">
        <v>950123.59582659462</v>
      </c>
      <c r="I46" s="323">
        <v>950387.94310173462</v>
      </c>
    </row>
    <row r="47" spans="1:9" x14ac:dyDescent="0.25">
      <c r="A47" s="324" t="s">
        <v>1539</v>
      </c>
      <c r="B47" s="324"/>
      <c r="C47" s="324"/>
      <c r="D47" s="324"/>
      <c r="E47" s="324"/>
      <c r="F47" s="324"/>
      <c r="G47" s="325">
        <f>SUBTOTAL(9,G14:G46)</f>
        <v>5442665.8699999992</v>
      </c>
      <c r="H47" s="325">
        <f>SUBTOTAL(9,H14:H46)</f>
        <v>5631311.4449075852</v>
      </c>
      <c r="I47" s="325">
        <f>SUBTOTAL(9,I14:I46)</f>
        <v>5642817.9202626748</v>
      </c>
    </row>
    <row r="48" spans="1:9" x14ac:dyDescent="0.25">
      <c r="A48" s="319" t="s">
        <v>1540</v>
      </c>
      <c r="B48" s="319" t="s">
        <v>1332</v>
      </c>
      <c r="C48" s="320">
        <v>7820</v>
      </c>
      <c r="D48" s="321">
        <v>13300</v>
      </c>
      <c r="E48" s="319">
        <v>1310000</v>
      </c>
      <c r="F48" s="322" t="s">
        <v>1317</v>
      </c>
      <c r="G48" s="323">
        <v>37960.82</v>
      </c>
      <c r="H48" s="323">
        <v>39256.002719146207</v>
      </c>
      <c r="I48" s="323">
        <v>39266.924684874954</v>
      </c>
    </row>
    <row r="49" spans="1:9" x14ac:dyDescent="0.25">
      <c r="A49" s="319" t="s">
        <v>1540</v>
      </c>
      <c r="B49" s="319" t="s">
        <v>1464</v>
      </c>
      <c r="C49" s="320">
        <v>7820</v>
      </c>
      <c r="D49" s="321">
        <v>13300</v>
      </c>
      <c r="E49" s="319">
        <v>1600000</v>
      </c>
      <c r="F49" s="322" t="s">
        <v>1363</v>
      </c>
      <c r="G49" s="323">
        <v>11766.48</v>
      </c>
      <c r="H49" s="323">
        <v>12167.939756695969</v>
      </c>
      <c r="I49" s="323">
        <v>12171.325170691453</v>
      </c>
    </row>
    <row r="50" spans="1:9" x14ac:dyDescent="0.25">
      <c r="A50" s="319" t="s">
        <v>1540</v>
      </c>
      <c r="B50" s="319" t="s">
        <v>1541</v>
      </c>
      <c r="C50" s="320">
        <v>7820</v>
      </c>
      <c r="D50" s="321">
        <v>13300</v>
      </c>
      <c r="E50" s="319">
        <v>2100500</v>
      </c>
      <c r="F50" s="322" t="s">
        <v>692</v>
      </c>
      <c r="G50" s="323">
        <v>20000</v>
      </c>
      <c r="H50" s="323">
        <v>20000</v>
      </c>
      <c r="I50" s="323">
        <v>20000</v>
      </c>
    </row>
    <row r="51" spans="1:9" x14ac:dyDescent="0.25">
      <c r="A51" s="319" t="s">
        <v>1540</v>
      </c>
      <c r="B51" s="319" t="s">
        <v>1542</v>
      </c>
      <c r="C51" s="320">
        <v>7820</v>
      </c>
      <c r="D51" s="321">
        <v>13300</v>
      </c>
      <c r="E51" s="319">
        <v>2100600</v>
      </c>
      <c r="F51" s="322" t="s">
        <v>693</v>
      </c>
      <c r="G51" s="323">
        <v>225300</v>
      </c>
      <c r="H51" s="323">
        <v>225300</v>
      </c>
      <c r="I51" s="323">
        <v>225300</v>
      </c>
    </row>
    <row r="52" spans="1:9" x14ac:dyDescent="0.25">
      <c r="A52" s="324" t="s">
        <v>1543</v>
      </c>
      <c r="B52" s="324"/>
      <c r="C52" s="324"/>
      <c r="D52" s="324"/>
      <c r="E52" s="324"/>
      <c r="F52" s="324"/>
      <c r="G52" s="325">
        <f>SUBTOTAL(9,G48:G51)</f>
        <v>295027.3</v>
      </c>
      <c r="H52" s="325">
        <f>SUBTOTAL(9,H48:H51)</f>
        <v>296723.9424758422</v>
      </c>
      <c r="I52" s="325">
        <f>SUBTOTAL(9,I48:I51)</f>
        <v>296738.24985556642</v>
      </c>
    </row>
    <row r="53" spans="1:9" x14ac:dyDescent="0.25">
      <c r="A53" s="319" t="s">
        <v>1544</v>
      </c>
      <c r="B53" s="319" t="s">
        <v>1545</v>
      </c>
      <c r="C53" s="320">
        <v>3100</v>
      </c>
      <c r="D53" s="321">
        <v>13301</v>
      </c>
      <c r="E53" s="319">
        <v>2279903</v>
      </c>
      <c r="F53" s="322" t="s">
        <v>201</v>
      </c>
      <c r="G53" s="323">
        <v>750000</v>
      </c>
      <c r="H53" s="323">
        <v>750000</v>
      </c>
      <c r="I53" s="323">
        <v>750000</v>
      </c>
    </row>
    <row r="54" spans="1:9" x14ac:dyDescent="0.25">
      <c r="A54" s="324" t="s">
        <v>1546</v>
      </c>
      <c r="B54" s="324"/>
      <c r="C54" s="324"/>
      <c r="D54" s="324"/>
      <c r="E54" s="324"/>
      <c r="F54" s="324"/>
      <c r="G54" s="325">
        <f>SUBTOTAL(9,G53:G53)</f>
        <v>750000</v>
      </c>
      <c r="H54" s="325">
        <f>SUBTOTAL(9,H53:H53)</f>
        <v>750000</v>
      </c>
      <c r="I54" s="325">
        <f>SUBTOTAL(9,I53:I53)</f>
        <v>750000</v>
      </c>
    </row>
    <row r="55" spans="1:9" x14ac:dyDescent="0.25">
      <c r="A55" s="319" t="s">
        <v>1547</v>
      </c>
      <c r="B55" s="319" t="s">
        <v>1548</v>
      </c>
      <c r="C55" s="320">
        <v>3100</v>
      </c>
      <c r="D55" s="321">
        <v>13500</v>
      </c>
      <c r="E55" s="319">
        <v>2269911</v>
      </c>
      <c r="F55" s="322" t="s">
        <v>497</v>
      </c>
      <c r="G55" s="323">
        <v>5200</v>
      </c>
      <c r="H55" s="323">
        <v>5200</v>
      </c>
      <c r="I55" s="323">
        <v>5200</v>
      </c>
    </row>
    <row r="56" spans="1:9" x14ac:dyDescent="0.25">
      <c r="A56" s="319" t="s">
        <v>1547</v>
      </c>
      <c r="B56" s="319" t="s">
        <v>865</v>
      </c>
      <c r="C56" s="320">
        <v>3200</v>
      </c>
      <c r="D56" s="321">
        <v>13500</v>
      </c>
      <c r="E56" s="319">
        <v>1200300</v>
      </c>
      <c r="F56" s="322" t="s">
        <v>866</v>
      </c>
      <c r="G56" s="323">
        <v>15491.46</v>
      </c>
      <c r="H56" s="323">
        <v>16020.012104152247</v>
      </c>
      <c r="I56" s="323">
        <v>16024.469257480554</v>
      </c>
    </row>
    <row r="57" spans="1:9" x14ac:dyDescent="0.25">
      <c r="A57" s="319" t="s">
        <v>1547</v>
      </c>
      <c r="B57" s="319" t="s">
        <v>953</v>
      </c>
      <c r="C57" s="320">
        <v>3200</v>
      </c>
      <c r="D57" s="321">
        <v>13500</v>
      </c>
      <c r="E57" s="319">
        <v>1200600</v>
      </c>
      <c r="F57" s="322" t="s">
        <v>930</v>
      </c>
      <c r="G57" s="323">
        <v>1890.36</v>
      </c>
      <c r="H57" s="323">
        <v>1954.8570684238439</v>
      </c>
      <c r="I57" s="323">
        <v>1955.4009567575258</v>
      </c>
    </row>
    <row r="58" spans="1:9" x14ac:dyDescent="0.25">
      <c r="A58" s="319" t="s">
        <v>1547</v>
      </c>
      <c r="B58" s="319" t="s">
        <v>1032</v>
      </c>
      <c r="C58" s="320">
        <v>3200</v>
      </c>
      <c r="D58" s="321">
        <v>13500</v>
      </c>
      <c r="E58" s="319">
        <v>1210000</v>
      </c>
      <c r="F58" s="322" t="s">
        <v>1004</v>
      </c>
      <c r="G58" s="323">
        <v>4637.76</v>
      </c>
      <c r="H58" s="323">
        <v>4795.9954282006429</v>
      </c>
      <c r="I58" s="323">
        <v>4797.3297896759259</v>
      </c>
    </row>
    <row r="59" spans="1:9" x14ac:dyDescent="0.25">
      <c r="A59" s="319" t="s">
        <v>1547</v>
      </c>
      <c r="B59" s="319" t="s">
        <v>1110</v>
      </c>
      <c r="C59" s="320">
        <v>3200</v>
      </c>
      <c r="D59" s="321">
        <v>13500</v>
      </c>
      <c r="E59" s="319">
        <v>1210100</v>
      </c>
      <c r="F59" s="322" t="s">
        <v>1079</v>
      </c>
      <c r="G59" s="323">
        <v>18023.88</v>
      </c>
      <c r="H59" s="323">
        <v>18638.835575458197</v>
      </c>
      <c r="I59" s="323">
        <v>18644.02134857003</v>
      </c>
    </row>
    <row r="60" spans="1:9" x14ac:dyDescent="0.25">
      <c r="A60" s="319" t="s">
        <v>1547</v>
      </c>
      <c r="B60" s="319" t="s">
        <v>1410</v>
      </c>
      <c r="C60" s="320">
        <v>3200</v>
      </c>
      <c r="D60" s="321">
        <v>13500</v>
      </c>
      <c r="E60" s="319">
        <v>1600000</v>
      </c>
      <c r="F60" s="322" t="s">
        <v>1370</v>
      </c>
      <c r="G60" s="323">
        <v>10927.44</v>
      </c>
      <c r="H60" s="323">
        <v>11300.272606158325</v>
      </c>
      <c r="I60" s="323">
        <v>11303.416614248323</v>
      </c>
    </row>
    <row r="61" spans="1:9" x14ac:dyDescent="0.25">
      <c r="A61" s="324" t="s">
        <v>1549</v>
      </c>
      <c r="B61" s="324"/>
      <c r="C61" s="324"/>
      <c r="D61" s="324"/>
      <c r="E61" s="324"/>
      <c r="F61" s="324"/>
      <c r="G61" s="325">
        <f>SUBTOTAL(9,G55:G60)</f>
        <v>56170.900000000009</v>
      </c>
      <c r="H61" s="325">
        <f>SUBTOTAL(9,H55:H60)</f>
        <v>57909.972782393255</v>
      </c>
      <c r="I61" s="325">
        <f>SUBTOTAL(9,I55:I60)</f>
        <v>57924.637966732356</v>
      </c>
    </row>
    <row r="62" spans="1:9" x14ac:dyDescent="0.25">
      <c r="A62" s="319" t="s">
        <v>1550</v>
      </c>
      <c r="B62" s="319" t="s">
        <v>1551</v>
      </c>
      <c r="C62" s="320">
        <v>7140</v>
      </c>
      <c r="D62" s="321">
        <v>13600</v>
      </c>
      <c r="E62" s="319">
        <v>2270600</v>
      </c>
      <c r="F62" s="322" t="s">
        <v>379</v>
      </c>
      <c r="G62" s="323">
        <v>80000</v>
      </c>
      <c r="H62" s="323">
        <v>80000</v>
      </c>
      <c r="I62" s="323">
        <v>80000</v>
      </c>
    </row>
    <row r="63" spans="1:9" x14ac:dyDescent="0.25">
      <c r="A63" s="324" t="s">
        <v>1552</v>
      </c>
      <c r="B63" s="324"/>
      <c r="C63" s="324"/>
      <c r="D63" s="324"/>
      <c r="E63" s="324"/>
      <c r="F63" s="324"/>
      <c r="G63" s="325">
        <f>SUBTOTAL(9,G62:G62)</f>
        <v>80000</v>
      </c>
      <c r="H63" s="325">
        <f>SUBTOTAL(9,H62:H62)</f>
        <v>80000</v>
      </c>
      <c r="I63" s="325">
        <f>SUBTOTAL(9,I62:I62)</f>
        <v>80000</v>
      </c>
    </row>
    <row r="64" spans="1:9" x14ac:dyDescent="0.25">
      <c r="A64" s="319" t="s">
        <v>1553</v>
      </c>
      <c r="B64" s="319" t="s">
        <v>1554</v>
      </c>
      <c r="C64" s="320">
        <v>2000</v>
      </c>
      <c r="D64" s="321">
        <v>15000</v>
      </c>
      <c r="E64" s="319">
        <v>4490300</v>
      </c>
      <c r="F64" s="322" t="s">
        <v>417</v>
      </c>
      <c r="G64" s="323">
        <v>1635000</v>
      </c>
      <c r="H64" s="323">
        <v>1635000</v>
      </c>
      <c r="I64" s="323">
        <v>1635000</v>
      </c>
    </row>
    <row r="65" spans="1:9" x14ac:dyDescent="0.25">
      <c r="A65" s="319" t="s">
        <v>1553</v>
      </c>
      <c r="B65" s="319" t="s">
        <v>1555</v>
      </c>
      <c r="C65" s="320">
        <v>2000</v>
      </c>
      <c r="D65" s="321">
        <v>15000</v>
      </c>
      <c r="E65" s="319">
        <v>7490000</v>
      </c>
      <c r="F65" s="322" t="s">
        <v>359</v>
      </c>
      <c r="G65" s="323">
        <v>3000000</v>
      </c>
      <c r="H65" s="323">
        <v>1720000</v>
      </c>
      <c r="I65" s="323">
        <v>2200000</v>
      </c>
    </row>
    <row r="66" spans="1:9" x14ac:dyDescent="0.25">
      <c r="A66" s="319" t="s">
        <v>1553</v>
      </c>
      <c r="B66" s="319" t="s">
        <v>802</v>
      </c>
      <c r="C66" s="320">
        <v>7300</v>
      </c>
      <c r="D66" s="321">
        <v>15000</v>
      </c>
      <c r="E66" s="319">
        <v>1200000</v>
      </c>
      <c r="F66" s="322" t="s">
        <v>787</v>
      </c>
      <c r="G66" s="323">
        <v>37507.14</v>
      </c>
      <c r="H66" s="323">
        <v>38786.843641085667</v>
      </c>
      <c r="I66" s="323">
        <v>38797.635075455721</v>
      </c>
    </row>
    <row r="67" spans="1:9" x14ac:dyDescent="0.25">
      <c r="A67" s="319" t="s">
        <v>1553</v>
      </c>
      <c r="B67" s="319" t="s">
        <v>981</v>
      </c>
      <c r="C67" s="320">
        <v>7300</v>
      </c>
      <c r="D67" s="321">
        <v>15000</v>
      </c>
      <c r="E67" s="319">
        <v>1200600</v>
      </c>
      <c r="F67" s="322" t="s">
        <v>925</v>
      </c>
      <c r="G67" s="323">
        <v>5367.36</v>
      </c>
      <c r="H67" s="323">
        <v>5550.4886025812029</v>
      </c>
      <c r="I67" s="323">
        <v>5552.0328822351685</v>
      </c>
    </row>
    <row r="68" spans="1:9" x14ac:dyDescent="0.25">
      <c r="A68" s="319" t="s">
        <v>1553</v>
      </c>
      <c r="B68" s="319" t="s">
        <v>1061</v>
      </c>
      <c r="C68" s="320">
        <v>7300</v>
      </c>
      <c r="D68" s="321">
        <v>15000</v>
      </c>
      <c r="E68" s="319">
        <v>1210000</v>
      </c>
      <c r="F68" s="322" t="s">
        <v>999</v>
      </c>
      <c r="G68" s="323">
        <v>12701.04</v>
      </c>
      <c r="H68" s="323">
        <v>13134.385947826859</v>
      </c>
      <c r="I68" s="323">
        <v>13138.040250436747</v>
      </c>
    </row>
    <row r="69" spans="1:9" x14ac:dyDescent="0.25">
      <c r="A69" s="319" t="s">
        <v>1553</v>
      </c>
      <c r="B69" s="319" t="s">
        <v>1139</v>
      </c>
      <c r="C69" s="320">
        <v>7300</v>
      </c>
      <c r="D69" s="321">
        <v>15000</v>
      </c>
      <c r="E69" s="319">
        <v>1210100</v>
      </c>
      <c r="F69" s="322" t="s">
        <v>1079</v>
      </c>
      <c r="G69" s="323">
        <v>25792.2</v>
      </c>
      <c r="H69" s="323">
        <v>26672.202374257533</v>
      </c>
      <c r="I69" s="323">
        <v>26679.623223556075</v>
      </c>
    </row>
    <row r="70" spans="1:9" x14ac:dyDescent="0.25">
      <c r="A70" s="319" t="s">
        <v>1553</v>
      </c>
      <c r="B70" s="319" t="s">
        <v>1230</v>
      </c>
      <c r="C70" s="320">
        <v>7300</v>
      </c>
      <c r="D70" s="321">
        <v>15000</v>
      </c>
      <c r="E70" s="319">
        <v>1300000</v>
      </c>
      <c r="F70" s="322" t="s">
        <v>1170</v>
      </c>
      <c r="G70" s="323">
        <v>94639.95</v>
      </c>
      <c r="H70" s="323">
        <v>97868.964225215925</v>
      </c>
      <c r="I70" s="323">
        <v>97896.193728964019</v>
      </c>
    </row>
    <row r="71" spans="1:9" x14ac:dyDescent="0.25">
      <c r="A71" s="319" t="s">
        <v>1553</v>
      </c>
      <c r="B71" s="319" t="s">
        <v>1303</v>
      </c>
      <c r="C71" s="320">
        <v>7300</v>
      </c>
      <c r="D71" s="321">
        <v>15000</v>
      </c>
      <c r="E71" s="319">
        <v>1300200</v>
      </c>
      <c r="F71" s="322" t="s">
        <v>1247</v>
      </c>
      <c r="G71" s="323">
        <v>22575.72</v>
      </c>
      <c r="H71" s="323">
        <v>23345.979504833758</v>
      </c>
      <c r="I71" s="323">
        <v>23352.474918793254</v>
      </c>
    </row>
    <row r="72" spans="1:9" x14ac:dyDescent="0.25">
      <c r="A72" s="319" t="s">
        <v>1553</v>
      </c>
      <c r="B72" s="319" t="s">
        <v>1456</v>
      </c>
      <c r="C72" s="320">
        <v>7300</v>
      </c>
      <c r="D72" s="321">
        <v>15000</v>
      </c>
      <c r="E72" s="319">
        <v>1600000</v>
      </c>
      <c r="F72" s="322" t="s">
        <v>1363</v>
      </c>
      <c r="G72" s="323">
        <v>56022.9</v>
      </c>
      <c r="H72" s="323">
        <v>57934.341637890226</v>
      </c>
      <c r="I72" s="323">
        <v>57950.460367512642</v>
      </c>
    </row>
    <row r="73" spans="1:9" x14ac:dyDescent="0.25">
      <c r="A73" s="319" t="s">
        <v>1553</v>
      </c>
      <c r="B73" s="319" t="s">
        <v>1556</v>
      </c>
      <c r="C73" s="320">
        <v>7300</v>
      </c>
      <c r="D73" s="321">
        <v>15000</v>
      </c>
      <c r="E73" s="319">
        <v>2269900</v>
      </c>
      <c r="F73" s="322" t="s">
        <v>393</v>
      </c>
      <c r="G73" s="323">
        <v>5000</v>
      </c>
      <c r="H73" s="323">
        <v>5000</v>
      </c>
      <c r="I73" s="323">
        <v>5000</v>
      </c>
    </row>
    <row r="74" spans="1:9" x14ac:dyDescent="0.25">
      <c r="A74" s="319" t="s">
        <v>1553</v>
      </c>
      <c r="B74" s="319" t="s">
        <v>1557</v>
      </c>
      <c r="C74" s="320">
        <v>8400</v>
      </c>
      <c r="D74" s="321">
        <v>15000</v>
      </c>
      <c r="E74" s="319">
        <v>4490101</v>
      </c>
      <c r="F74" s="322" t="s">
        <v>739</v>
      </c>
      <c r="G74" s="323">
        <v>100000</v>
      </c>
      <c r="H74" s="323">
        <v>100000</v>
      </c>
      <c r="I74" s="323">
        <v>100000</v>
      </c>
    </row>
    <row r="75" spans="1:9" x14ac:dyDescent="0.25">
      <c r="A75" s="324" t="s">
        <v>1558</v>
      </c>
      <c r="B75" s="324"/>
      <c r="C75" s="324"/>
      <c r="D75" s="324"/>
      <c r="E75" s="324"/>
      <c r="F75" s="324"/>
      <c r="G75" s="325">
        <f>SUBTOTAL(9,G64:G74)</f>
        <v>4994606.3100000005</v>
      </c>
      <c r="H75" s="325">
        <f>SUBTOTAL(9,H64:H74)</f>
        <v>3723293.2059336915</v>
      </c>
      <c r="I75" s="325">
        <f>SUBTOTAL(9,I64:I74)</f>
        <v>4203366.4604469538</v>
      </c>
    </row>
    <row r="76" spans="1:9" x14ac:dyDescent="0.25">
      <c r="A76" s="319" t="s">
        <v>1559</v>
      </c>
      <c r="B76" s="319" t="s">
        <v>850</v>
      </c>
      <c r="C76" s="320">
        <v>2401</v>
      </c>
      <c r="D76" s="321">
        <v>15001</v>
      </c>
      <c r="E76" s="319">
        <v>1200300</v>
      </c>
      <c r="F76" s="322" t="s">
        <v>851</v>
      </c>
      <c r="G76" s="323">
        <v>24046.32</v>
      </c>
      <c r="H76" s="323">
        <v>24866.754809444574</v>
      </c>
      <c r="I76" s="323">
        <v>24873.673339732974</v>
      </c>
    </row>
    <row r="77" spans="1:9" x14ac:dyDescent="0.25">
      <c r="A77" s="319" t="s">
        <v>1559</v>
      </c>
      <c r="B77" s="319" t="s">
        <v>936</v>
      </c>
      <c r="C77" s="320">
        <v>2401</v>
      </c>
      <c r="D77" s="321">
        <v>15001</v>
      </c>
      <c r="E77" s="319">
        <v>1200600</v>
      </c>
      <c r="F77" s="322" t="s">
        <v>925</v>
      </c>
      <c r="G77" s="323">
        <v>1406.34</v>
      </c>
      <c r="H77" s="323">
        <v>1454.3228219001612</v>
      </c>
      <c r="I77" s="323">
        <v>1454.7274495473766</v>
      </c>
    </row>
    <row r="78" spans="1:9" x14ac:dyDescent="0.25">
      <c r="A78" s="319" t="s">
        <v>1559</v>
      </c>
      <c r="B78" s="319" t="s">
        <v>1010</v>
      </c>
      <c r="C78" s="320">
        <v>2401</v>
      </c>
      <c r="D78" s="321">
        <v>15001</v>
      </c>
      <c r="E78" s="319">
        <v>1210000</v>
      </c>
      <c r="F78" s="322" t="s">
        <v>1011</v>
      </c>
      <c r="G78" s="323">
        <v>7598.64</v>
      </c>
      <c r="H78" s="323">
        <v>7857.8974980470166</v>
      </c>
      <c r="I78" s="323">
        <v>7860.0837544467759</v>
      </c>
    </row>
    <row r="79" spans="1:9" x14ac:dyDescent="0.25">
      <c r="A79" s="319" t="s">
        <v>1559</v>
      </c>
      <c r="B79" s="319" t="s">
        <v>1089</v>
      </c>
      <c r="C79" s="320">
        <v>2401</v>
      </c>
      <c r="D79" s="321">
        <v>15001</v>
      </c>
      <c r="E79" s="319">
        <v>1210100</v>
      </c>
      <c r="F79" s="322" t="s">
        <v>1079</v>
      </c>
      <c r="G79" s="323">
        <v>13555.44</v>
      </c>
      <c r="H79" s="323">
        <v>14017.937165193567</v>
      </c>
      <c r="I79" s="323">
        <v>14021.837293039018</v>
      </c>
    </row>
    <row r="80" spans="1:9" x14ac:dyDescent="0.25">
      <c r="A80" s="319" t="s">
        <v>1559</v>
      </c>
      <c r="B80" s="319" t="s">
        <v>1381</v>
      </c>
      <c r="C80" s="320">
        <v>2401</v>
      </c>
      <c r="D80" s="321">
        <v>15001</v>
      </c>
      <c r="E80" s="319">
        <v>1600000</v>
      </c>
      <c r="F80" s="322" t="s">
        <v>1363</v>
      </c>
      <c r="G80" s="323">
        <v>14077.68</v>
      </c>
      <c r="H80" s="323">
        <v>14557.995437381758</v>
      </c>
      <c r="I80" s="323">
        <v>14562.045822449843</v>
      </c>
    </row>
    <row r="81" spans="1:9" x14ac:dyDescent="0.25">
      <c r="A81" s="319" t="s">
        <v>1559</v>
      </c>
      <c r="B81" s="319" t="s">
        <v>800</v>
      </c>
      <c r="C81" s="320">
        <v>7010</v>
      </c>
      <c r="D81" s="321">
        <v>15001</v>
      </c>
      <c r="E81" s="319">
        <v>1200000</v>
      </c>
      <c r="F81" s="322" t="s">
        <v>787</v>
      </c>
      <c r="G81" s="323">
        <v>59993.4</v>
      </c>
      <c r="H81" s="323">
        <v>62040.310866067332</v>
      </c>
      <c r="I81" s="323">
        <v>62057.571975251776</v>
      </c>
    </row>
    <row r="82" spans="1:9" x14ac:dyDescent="0.25">
      <c r="A82" s="319" t="s">
        <v>1559</v>
      </c>
      <c r="B82" s="319" t="s">
        <v>831</v>
      </c>
      <c r="C82" s="320">
        <v>7010</v>
      </c>
      <c r="D82" s="321">
        <v>15001</v>
      </c>
      <c r="E82" s="319">
        <v>1200100</v>
      </c>
      <c r="F82" s="322" t="s">
        <v>816</v>
      </c>
      <c r="G82" s="323">
        <v>33243.96</v>
      </c>
      <c r="H82" s="323">
        <v>34378.208483251619</v>
      </c>
      <c r="I82" s="323">
        <v>34387.77332910605</v>
      </c>
    </row>
    <row r="83" spans="1:9" x14ac:dyDescent="0.25">
      <c r="A83" s="319" t="s">
        <v>1559</v>
      </c>
      <c r="B83" s="319" t="s">
        <v>887</v>
      </c>
      <c r="C83" s="320">
        <v>7010</v>
      </c>
      <c r="D83" s="321">
        <v>15001</v>
      </c>
      <c r="E83" s="319">
        <v>1200300</v>
      </c>
      <c r="F83" s="322" t="s">
        <v>843</v>
      </c>
      <c r="G83" s="323">
        <v>123422.74</v>
      </c>
      <c r="H83" s="323">
        <v>127633.79234285443</v>
      </c>
      <c r="I83" s="323">
        <v>127669.30313889172</v>
      </c>
    </row>
    <row r="84" spans="1:9" x14ac:dyDescent="0.25">
      <c r="A84" s="319" t="s">
        <v>1559</v>
      </c>
      <c r="B84" s="319" t="s">
        <v>979</v>
      </c>
      <c r="C84" s="320">
        <v>7010</v>
      </c>
      <c r="D84" s="321">
        <v>15001</v>
      </c>
      <c r="E84" s="319">
        <v>1200600</v>
      </c>
      <c r="F84" s="322" t="s">
        <v>925</v>
      </c>
      <c r="G84" s="323">
        <v>22075.84</v>
      </c>
      <c r="H84" s="323">
        <v>22829.044132013918</v>
      </c>
      <c r="I84" s="323">
        <v>22835.395722098467</v>
      </c>
    </row>
    <row r="85" spans="1:9" x14ac:dyDescent="0.25">
      <c r="A85" s="319" t="s">
        <v>1559</v>
      </c>
      <c r="B85" s="319" t="s">
        <v>1059</v>
      </c>
      <c r="C85" s="320">
        <v>7010</v>
      </c>
      <c r="D85" s="321">
        <v>15001</v>
      </c>
      <c r="E85" s="319">
        <v>1210000</v>
      </c>
      <c r="F85" s="322" t="s">
        <v>999</v>
      </c>
      <c r="G85" s="323">
        <v>75483.240000000005</v>
      </c>
      <c r="H85" s="323">
        <v>78058.647697546199</v>
      </c>
      <c r="I85" s="323">
        <v>78080.365493957739</v>
      </c>
    </row>
    <row r="86" spans="1:9" x14ac:dyDescent="0.25">
      <c r="A86" s="319" t="s">
        <v>1559</v>
      </c>
      <c r="B86" s="319" t="s">
        <v>1137</v>
      </c>
      <c r="C86" s="320">
        <v>7010</v>
      </c>
      <c r="D86" s="321">
        <v>15001</v>
      </c>
      <c r="E86" s="319">
        <v>1210100</v>
      </c>
      <c r="F86" s="322" t="s">
        <v>1079</v>
      </c>
      <c r="G86" s="323">
        <v>156455.76</v>
      </c>
      <c r="H86" s="323">
        <v>161793.86377812931</v>
      </c>
      <c r="I86" s="323">
        <v>161838.87872903884</v>
      </c>
    </row>
    <row r="87" spans="1:9" x14ac:dyDescent="0.25">
      <c r="A87" s="319" t="s">
        <v>1559</v>
      </c>
      <c r="B87" s="319" t="s">
        <v>1228</v>
      </c>
      <c r="C87" s="320">
        <v>7010</v>
      </c>
      <c r="D87" s="321">
        <v>15001</v>
      </c>
      <c r="E87" s="319">
        <v>1300000</v>
      </c>
      <c r="F87" s="322" t="s">
        <v>1170</v>
      </c>
      <c r="G87" s="323">
        <v>58910.71</v>
      </c>
      <c r="H87" s="323">
        <v>60920.680637215781</v>
      </c>
      <c r="I87" s="323">
        <v>60937.630238295955</v>
      </c>
    </row>
    <row r="88" spans="1:9" x14ac:dyDescent="0.25">
      <c r="A88" s="319" t="s">
        <v>1559</v>
      </c>
      <c r="B88" s="319" t="s">
        <v>1301</v>
      </c>
      <c r="C88" s="320">
        <v>7010</v>
      </c>
      <c r="D88" s="321">
        <v>15001</v>
      </c>
      <c r="E88" s="319">
        <v>1300200</v>
      </c>
      <c r="F88" s="322" t="s">
        <v>1247</v>
      </c>
      <c r="G88" s="323">
        <v>5482.68</v>
      </c>
      <c r="H88" s="323">
        <v>5669.743198071289</v>
      </c>
      <c r="I88" s="323">
        <v>5671.3206572268527</v>
      </c>
    </row>
    <row r="89" spans="1:9" x14ac:dyDescent="0.25">
      <c r="A89" s="319" t="s">
        <v>1559</v>
      </c>
      <c r="B89" s="319" t="s">
        <v>1353</v>
      </c>
      <c r="C89" s="320">
        <v>7010</v>
      </c>
      <c r="D89" s="321">
        <v>15001</v>
      </c>
      <c r="E89" s="319">
        <v>1430000</v>
      </c>
      <c r="F89" s="322" t="s">
        <v>1336</v>
      </c>
      <c r="G89" s="323">
        <v>22975.360000000001</v>
      </c>
      <c r="H89" s="323">
        <v>23759.254795691006</v>
      </c>
      <c r="I89" s="323">
        <v>23765.865192793219</v>
      </c>
    </row>
    <row r="90" spans="1:9" x14ac:dyDescent="0.25">
      <c r="A90" s="319" t="s">
        <v>1559</v>
      </c>
      <c r="B90" s="319" t="s">
        <v>1454</v>
      </c>
      <c r="C90" s="320">
        <v>7010</v>
      </c>
      <c r="D90" s="321">
        <v>15001</v>
      </c>
      <c r="E90" s="319">
        <v>1600000</v>
      </c>
      <c r="F90" s="322" t="s">
        <v>1363</v>
      </c>
      <c r="G90" s="323">
        <v>154908.96</v>
      </c>
      <c r="H90" s="323">
        <v>160194.28861073367</v>
      </c>
      <c r="I90" s="323">
        <v>160238.85852129399</v>
      </c>
    </row>
    <row r="91" spans="1:9" x14ac:dyDescent="0.25">
      <c r="A91" s="324" t="s">
        <v>1560</v>
      </c>
      <c r="B91" s="324"/>
      <c r="C91" s="324"/>
      <c r="D91" s="324"/>
      <c r="E91" s="324"/>
      <c r="F91" s="324"/>
      <c r="G91" s="325">
        <f>SUBTOTAL(9,G76:G90)</f>
        <v>773637.07000000007</v>
      </c>
      <c r="H91" s="325">
        <f>SUBTOTAL(9,H76:H90)</f>
        <v>800032.74227354163</v>
      </c>
      <c r="I91" s="325">
        <f>SUBTOTAL(9,I76:I90)</f>
        <v>800255.33065717062</v>
      </c>
    </row>
    <row r="92" spans="1:9" x14ac:dyDescent="0.25">
      <c r="A92" s="319" t="s">
        <v>1561</v>
      </c>
      <c r="B92" s="319" t="s">
        <v>803</v>
      </c>
      <c r="C92" s="320">
        <v>7400</v>
      </c>
      <c r="D92" s="321">
        <v>15002</v>
      </c>
      <c r="E92" s="319">
        <v>1200000</v>
      </c>
      <c r="F92" s="322" t="s">
        <v>787</v>
      </c>
      <c r="G92" s="323">
        <v>39599</v>
      </c>
      <c r="H92" s="323">
        <v>40950.075674747561</v>
      </c>
      <c r="I92" s="323">
        <v>40961.46897238688</v>
      </c>
    </row>
    <row r="93" spans="1:9" x14ac:dyDescent="0.25">
      <c r="A93" s="319" t="s">
        <v>1561</v>
      </c>
      <c r="B93" s="319" t="s">
        <v>832</v>
      </c>
      <c r="C93" s="320">
        <v>7400</v>
      </c>
      <c r="D93" s="321">
        <v>15002</v>
      </c>
      <c r="E93" s="319">
        <v>1200100</v>
      </c>
      <c r="F93" s="322" t="s">
        <v>816</v>
      </c>
      <c r="G93" s="323">
        <v>17401.580000000002</v>
      </c>
      <c r="H93" s="323">
        <v>17995.303362715567</v>
      </c>
      <c r="I93" s="323">
        <v>18000.310089661562</v>
      </c>
    </row>
    <row r="94" spans="1:9" x14ac:dyDescent="0.25">
      <c r="A94" s="319" t="s">
        <v>1561</v>
      </c>
      <c r="B94" s="319" t="s">
        <v>888</v>
      </c>
      <c r="C94" s="320">
        <v>7400</v>
      </c>
      <c r="D94" s="321">
        <v>15002</v>
      </c>
      <c r="E94" s="319">
        <v>1200300</v>
      </c>
      <c r="F94" s="322" t="s">
        <v>843</v>
      </c>
      <c r="G94" s="323">
        <v>13032.7</v>
      </c>
      <c r="H94" s="323">
        <v>13477.361833538285</v>
      </c>
      <c r="I94" s="323">
        <v>13481.111560302699</v>
      </c>
    </row>
    <row r="95" spans="1:9" x14ac:dyDescent="0.25">
      <c r="A95" s="319" t="s">
        <v>1561</v>
      </c>
      <c r="B95" s="319" t="s">
        <v>982</v>
      </c>
      <c r="C95" s="320">
        <v>7400</v>
      </c>
      <c r="D95" s="321">
        <v>15002</v>
      </c>
      <c r="E95" s="319">
        <v>1200600</v>
      </c>
      <c r="F95" s="322" t="s">
        <v>925</v>
      </c>
      <c r="G95" s="323">
        <v>10527.59</v>
      </c>
      <c r="H95" s="323">
        <v>10886.780150324899</v>
      </c>
      <c r="I95" s="323">
        <v>10889.809114851649</v>
      </c>
    </row>
    <row r="96" spans="1:9" x14ac:dyDescent="0.25">
      <c r="A96" s="319" t="s">
        <v>1561</v>
      </c>
      <c r="B96" s="319" t="s">
        <v>1062</v>
      </c>
      <c r="C96" s="320">
        <v>7400</v>
      </c>
      <c r="D96" s="321">
        <v>15002</v>
      </c>
      <c r="E96" s="319">
        <v>1210000</v>
      </c>
      <c r="F96" s="322" t="s">
        <v>999</v>
      </c>
      <c r="G96" s="323">
        <v>24775.68</v>
      </c>
      <c r="H96" s="323">
        <v>25620.999795280932</v>
      </c>
      <c r="I96" s="323">
        <v>25628.128174695983</v>
      </c>
    </row>
    <row r="97" spans="1:9" x14ac:dyDescent="0.25">
      <c r="A97" s="319" t="s">
        <v>1561</v>
      </c>
      <c r="B97" s="319" t="s">
        <v>1140</v>
      </c>
      <c r="C97" s="320">
        <v>7400</v>
      </c>
      <c r="D97" s="321">
        <v>15002</v>
      </c>
      <c r="E97" s="319">
        <v>1210100</v>
      </c>
      <c r="F97" s="322" t="s">
        <v>1079</v>
      </c>
      <c r="G97" s="323">
        <v>62977.32</v>
      </c>
      <c r="H97" s="323">
        <v>65126.039036157301</v>
      </c>
      <c r="I97" s="323">
        <v>65144.158669261342</v>
      </c>
    </row>
    <row r="98" spans="1:9" x14ac:dyDescent="0.25">
      <c r="A98" s="319" t="s">
        <v>1561</v>
      </c>
      <c r="B98" s="319" t="s">
        <v>1231</v>
      </c>
      <c r="C98" s="320">
        <v>7400</v>
      </c>
      <c r="D98" s="321">
        <v>15002</v>
      </c>
      <c r="E98" s="319">
        <v>1300000</v>
      </c>
      <c r="F98" s="322" t="s">
        <v>1170</v>
      </c>
      <c r="G98" s="323">
        <v>39318.949999999997</v>
      </c>
      <c r="H98" s="323">
        <v>40660.470667229361</v>
      </c>
      <c r="I98" s="323">
        <v>40671.783389778306</v>
      </c>
    </row>
    <row r="99" spans="1:9" x14ac:dyDescent="0.25">
      <c r="A99" s="319" t="s">
        <v>1561</v>
      </c>
      <c r="B99" s="319" t="s">
        <v>1304</v>
      </c>
      <c r="C99" s="320">
        <v>7400</v>
      </c>
      <c r="D99" s="321">
        <v>15002</v>
      </c>
      <c r="E99" s="319">
        <v>1300200</v>
      </c>
      <c r="F99" s="322" t="s">
        <v>1247</v>
      </c>
      <c r="G99" s="323">
        <v>17442</v>
      </c>
      <c r="H99" s="323">
        <v>18037.102450035276</v>
      </c>
      <c r="I99" s="323">
        <v>18042.120806494404</v>
      </c>
    </row>
    <row r="100" spans="1:9" x14ac:dyDescent="0.25">
      <c r="A100" s="319" t="s">
        <v>1561</v>
      </c>
      <c r="B100" s="319" t="s">
        <v>1457</v>
      </c>
      <c r="C100" s="320">
        <v>7400</v>
      </c>
      <c r="D100" s="321">
        <v>15002</v>
      </c>
      <c r="E100" s="319">
        <v>1600000</v>
      </c>
      <c r="F100" s="322" t="s">
        <v>1363</v>
      </c>
      <c r="G100" s="323">
        <v>57555</v>
      </c>
      <c r="H100" s="323">
        <v>59518.71525695335</v>
      </c>
      <c r="I100" s="323">
        <v>59535.274797487989</v>
      </c>
    </row>
    <row r="101" spans="1:9" x14ac:dyDescent="0.25">
      <c r="A101" s="324" t="s">
        <v>1562</v>
      </c>
      <c r="B101" s="324"/>
      <c r="C101" s="324"/>
      <c r="D101" s="324"/>
      <c r="E101" s="324"/>
      <c r="F101" s="324"/>
      <c r="G101" s="325">
        <f>SUBTOTAL(9,G92:G100)</f>
        <v>282629.82</v>
      </c>
      <c r="H101" s="325">
        <f>SUBTOTAL(9,H92:H100)</f>
        <v>292272.84822698252</v>
      </c>
      <c r="I101" s="325">
        <f>SUBTOTAL(9,I92:I100)</f>
        <v>292354.16557492083</v>
      </c>
    </row>
    <row r="102" spans="1:9" x14ac:dyDescent="0.25">
      <c r="A102" s="319" t="s">
        <v>1563</v>
      </c>
      <c r="B102" s="319" t="s">
        <v>804</v>
      </c>
      <c r="C102" s="320">
        <v>7500</v>
      </c>
      <c r="D102" s="321">
        <v>15003</v>
      </c>
      <c r="E102" s="319">
        <v>1200000</v>
      </c>
      <c r="F102" s="322" t="s">
        <v>787</v>
      </c>
      <c r="G102" s="323">
        <v>58662.7</v>
      </c>
      <c r="H102" s="323">
        <v>60664.208800348839</v>
      </c>
      <c r="I102" s="323">
        <v>60681.087044784967</v>
      </c>
    </row>
    <row r="103" spans="1:9" x14ac:dyDescent="0.25">
      <c r="A103" s="319" t="s">
        <v>1563</v>
      </c>
      <c r="B103" s="319" t="s">
        <v>833</v>
      </c>
      <c r="C103" s="320">
        <v>7500</v>
      </c>
      <c r="D103" s="321">
        <v>15003</v>
      </c>
      <c r="E103" s="319">
        <v>1200100</v>
      </c>
      <c r="F103" s="322" t="s">
        <v>816</v>
      </c>
      <c r="G103" s="323">
        <v>116871.94</v>
      </c>
      <c r="H103" s="323">
        <v>120859.48602880265</v>
      </c>
      <c r="I103" s="323">
        <v>120893.11204961392</v>
      </c>
    </row>
    <row r="104" spans="1:9" x14ac:dyDescent="0.25">
      <c r="A104" s="319" t="s">
        <v>1563</v>
      </c>
      <c r="B104" s="319" t="s">
        <v>889</v>
      </c>
      <c r="C104" s="320">
        <v>7500</v>
      </c>
      <c r="D104" s="321">
        <v>15003</v>
      </c>
      <c r="E104" s="319">
        <v>1200300</v>
      </c>
      <c r="F104" s="322" t="s">
        <v>843</v>
      </c>
      <c r="G104" s="323">
        <v>36187.480000000003</v>
      </c>
      <c r="H104" s="323">
        <v>37422.158248400563</v>
      </c>
      <c r="I104" s="323">
        <v>37432.56999441579</v>
      </c>
    </row>
    <row r="105" spans="1:9" x14ac:dyDescent="0.25">
      <c r="A105" s="319" t="s">
        <v>1563</v>
      </c>
      <c r="B105" s="319" t="s">
        <v>983</v>
      </c>
      <c r="C105" s="320">
        <v>7500</v>
      </c>
      <c r="D105" s="321">
        <v>15003</v>
      </c>
      <c r="E105" s="319">
        <v>1200600</v>
      </c>
      <c r="F105" s="322" t="s">
        <v>925</v>
      </c>
      <c r="G105" s="323">
        <v>14698.58</v>
      </c>
      <c r="H105" s="323">
        <v>15200.07988361653</v>
      </c>
      <c r="I105" s="323">
        <v>15204.30891204693</v>
      </c>
    </row>
    <row r="106" spans="1:9" x14ac:dyDescent="0.25">
      <c r="A106" s="319" t="s">
        <v>1563</v>
      </c>
      <c r="B106" s="319" t="s">
        <v>1063</v>
      </c>
      <c r="C106" s="320">
        <v>7500</v>
      </c>
      <c r="D106" s="321">
        <v>15003</v>
      </c>
      <c r="E106" s="319">
        <v>1210000</v>
      </c>
      <c r="F106" s="322" t="s">
        <v>999</v>
      </c>
      <c r="G106" s="323">
        <v>74835.48</v>
      </c>
      <c r="H106" s="323">
        <v>77388.786816739244</v>
      </c>
      <c r="I106" s="323">
        <v>77410.318241715169</v>
      </c>
    </row>
    <row r="107" spans="1:9" x14ac:dyDescent="0.25">
      <c r="A107" s="319" t="s">
        <v>1563</v>
      </c>
      <c r="B107" s="319" t="s">
        <v>1141</v>
      </c>
      <c r="C107" s="320">
        <v>7500</v>
      </c>
      <c r="D107" s="321">
        <v>15003</v>
      </c>
      <c r="E107" s="319">
        <v>1210100</v>
      </c>
      <c r="F107" s="322" t="s">
        <v>1079</v>
      </c>
      <c r="G107" s="323">
        <v>163337.76</v>
      </c>
      <c r="H107" s="323">
        <v>168910.67028318279</v>
      </c>
      <c r="I107" s="323">
        <v>168957.66530112314</v>
      </c>
    </row>
    <row r="108" spans="1:9" x14ac:dyDescent="0.25">
      <c r="A108" s="319" t="s">
        <v>1563</v>
      </c>
      <c r="B108" s="319" t="s">
        <v>1232</v>
      </c>
      <c r="C108" s="320">
        <v>7500</v>
      </c>
      <c r="D108" s="321">
        <v>15003</v>
      </c>
      <c r="E108" s="319">
        <v>1300000</v>
      </c>
      <c r="F108" s="322" t="s">
        <v>1170</v>
      </c>
      <c r="G108" s="323">
        <v>25806.86</v>
      </c>
      <c r="H108" s="323">
        <v>26687.362557832668</v>
      </c>
      <c r="I108" s="323">
        <v>26694.787625059525</v>
      </c>
    </row>
    <row r="109" spans="1:9" x14ac:dyDescent="0.25">
      <c r="A109" s="319" t="s">
        <v>1563</v>
      </c>
      <c r="B109" s="319" t="s">
        <v>1354</v>
      </c>
      <c r="C109" s="320">
        <v>7500</v>
      </c>
      <c r="D109" s="321">
        <v>15003</v>
      </c>
      <c r="E109" s="319">
        <v>1430000</v>
      </c>
      <c r="F109" s="322" t="s">
        <v>1336</v>
      </c>
      <c r="G109" s="323">
        <v>29231</v>
      </c>
      <c r="H109" s="323">
        <v>30228.330565129068</v>
      </c>
      <c r="I109" s="323">
        <v>30236.740814966059</v>
      </c>
    </row>
    <row r="110" spans="1:9" x14ac:dyDescent="0.25">
      <c r="A110" s="319" t="s">
        <v>1563</v>
      </c>
      <c r="B110" s="319" t="s">
        <v>1458</v>
      </c>
      <c r="C110" s="320">
        <v>7500</v>
      </c>
      <c r="D110" s="321">
        <v>15003</v>
      </c>
      <c r="E110" s="319">
        <v>1600000</v>
      </c>
      <c r="F110" s="322" t="s">
        <v>1363</v>
      </c>
      <c r="G110" s="323">
        <v>148038.03</v>
      </c>
      <c r="H110" s="323">
        <v>153088.92980228161</v>
      </c>
      <c r="I110" s="323">
        <v>153131.5228308361</v>
      </c>
    </row>
    <row r="111" spans="1:9" x14ac:dyDescent="0.25">
      <c r="A111" s="324" t="s">
        <v>1564</v>
      </c>
      <c r="B111" s="324"/>
      <c r="C111" s="324"/>
      <c r="D111" s="324"/>
      <c r="E111" s="324"/>
      <c r="F111" s="324"/>
      <c r="G111" s="325">
        <f>SUBTOTAL(9,G102:G110)</f>
        <v>667669.82999999996</v>
      </c>
      <c r="H111" s="325">
        <f>SUBTOTAL(9,H102:H110)</f>
        <v>690450.01298633404</v>
      </c>
      <c r="I111" s="325">
        <f>SUBTOTAL(9,I102:I110)</f>
        <v>690642.1128145617</v>
      </c>
    </row>
    <row r="112" spans="1:9" x14ac:dyDescent="0.25">
      <c r="A112" s="319" t="s">
        <v>1565</v>
      </c>
      <c r="B112" s="319" t="s">
        <v>760</v>
      </c>
      <c r="C112" s="320">
        <v>7000</v>
      </c>
      <c r="D112" s="321">
        <v>15100</v>
      </c>
      <c r="E112" s="319">
        <v>1100000</v>
      </c>
      <c r="F112" s="322" t="s">
        <v>753</v>
      </c>
      <c r="G112" s="323">
        <v>13814.04</v>
      </c>
      <c r="H112" s="323">
        <v>14285.36032157352</v>
      </c>
      <c r="I112" s="323">
        <v>14289.334852983948</v>
      </c>
    </row>
    <row r="113" spans="1:9" x14ac:dyDescent="0.25">
      <c r="A113" s="319" t="s">
        <v>1565</v>
      </c>
      <c r="B113" s="319" t="s">
        <v>770</v>
      </c>
      <c r="C113" s="320">
        <v>7000</v>
      </c>
      <c r="D113" s="321">
        <v>15100</v>
      </c>
      <c r="E113" s="319">
        <v>1100100</v>
      </c>
      <c r="F113" s="322" t="s">
        <v>763</v>
      </c>
      <c r="G113" s="323">
        <v>50185.96</v>
      </c>
      <c r="H113" s="323">
        <v>51898.251466194954</v>
      </c>
      <c r="I113" s="323">
        <v>51912.690810107553</v>
      </c>
    </row>
    <row r="114" spans="1:9" x14ac:dyDescent="0.25">
      <c r="A114" s="319" t="s">
        <v>1565</v>
      </c>
      <c r="B114" s="319" t="s">
        <v>886</v>
      </c>
      <c r="C114" s="320">
        <v>7000</v>
      </c>
      <c r="D114" s="321">
        <v>15100</v>
      </c>
      <c r="E114" s="319">
        <v>1200300</v>
      </c>
      <c r="F114" s="322" t="s">
        <v>843</v>
      </c>
      <c r="G114" s="323">
        <v>12700.14</v>
      </c>
      <c r="H114" s="323">
        <v>13133.455240786092</v>
      </c>
      <c r="I114" s="323">
        <v>13137.109284450858</v>
      </c>
    </row>
    <row r="115" spans="1:9" x14ac:dyDescent="0.25">
      <c r="A115" s="319" t="s">
        <v>1565</v>
      </c>
      <c r="B115" s="319" t="s">
        <v>978</v>
      </c>
      <c r="C115" s="320">
        <v>7000</v>
      </c>
      <c r="D115" s="321">
        <v>15100</v>
      </c>
      <c r="E115" s="319">
        <v>1200600</v>
      </c>
      <c r="F115" s="322" t="s">
        <v>925</v>
      </c>
      <c r="G115" s="323">
        <v>3306.96</v>
      </c>
      <c r="H115" s="323">
        <v>3419.7899505887317</v>
      </c>
      <c r="I115" s="323">
        <v>3420.7414185440166</v>
      </c>
    </row>
    <row r="116" spans="1:9" x14ac:dyDescent="0.25">
      <c r="A116" s="319" t="s">
        <v>1565</v>
      </c>
      <c r="B116" s="319" t="s">
        <v>1058</v>
      </c>
      <c r="C116" s="320">
        <v>7000</v>
      </c>
      <c r="D116" s="321">
        <v>15100</v>
      </c>
      <c r="E116" s="319">
        <v>1210000</v>
      </c>
      <c r="F116" s="322" t="s">
        <v>999</v>
      </c>
      <c r="G116" s="323">
        <v>3799.32</v>
      </c>
      <c r="H116" s="323">
        <v>3928.9487490235083</v>
      </c>
      <c r="I116" s="323">
        <v>3930.0418772233879</v>
      </c>
    </row>
    <row r="117" spans="1:9" x14ac:dyDescent="0.25">
      <c r="A117" s="319" t="s">
        <v>1565</v>
      </c>
      <c r="B117" s="319" t="s">
        <v>1136</v>
      </c>
      <c r="C117" s="320">
        <v>7000</v>
      </c>
      <c r="D117" s="321">
        <v>15100</v>
      </c>
      <c r="E117" s="319">
        <v>1210100</v>
      </c>
      <c r="F117" s="322" t="s">
        <v>1079</v>
      </c>
      <c r="G117" s="323">
        <v>7814.16</v>
      </c>
      <c r="H117" s="323">
        <v>8080.7708107423268</v>
      </c>
      <c r="I117" s="323">
        <v>8083.0190758672361</v>
      </c>
    </row>
    <row r="118" spans="1:9" x14ac:dyDescent="0.25">
      <c r="A118" s="319" t="s">
        <v>1565</v>
      </c>
      <c r="B118" s="319" t="s">
        <v>1453</v>
      </c>
      <c r="C118" s="320">
        <v>7000</v>
      </c>
      <c r="D118" s="321">
        <v>15100</v>
      </c>
      <c r="E118" s="319">
        <v>1600000</v>
      </c>
      <c r="F118" s="322" t="s">
        <v>1363</v>
      </c>
      <c r="G118" s="323">
        <v>21713.16</v>
      </c>
      <c r="H118" s="323">
        <v>22453.989876964108</v>
      </c>
      <c r="I118" s="323">
        <v>22460.237117918936</v>
      </c>
    </row>
    <row r="119" spans="1:9" x14ac:dyDescent="0.25">
      <c r="A119" s="319" t="s">
        <v>1565</v>
      </c>
      <c r="B119" s="319" t="s">
        <v>1566</v>
      </c>
      <c r="C119" s="320">
        <v>7000</v>
      </c>
      <c r="D119" s="321">
        <v>15100</v>
      </c>
      <c r="E119" s="319">
        <v>2200100</v>
      </c>
      <c r="F119" s="322" t="s">
        <v>390</v>
      </c>
      <c r="G119" s="323">
        <v>2700</v>
      </c>
      <c r="H119" s="323">
        <v>2700</v>
      </c>
      <c r="I119" s="323">
        <v>2700</v>
      </c>
    </row>
    <row r="120" spans="1:9" x14ac:dyDescent="0.25">
      <c r="A120" s="319" t="s">
        <v>1565</v>
      </c>
      <c r="B120" s="319" t="s">
        <v>1567</v>
      </c>
      <c r="C120" s="320">
        <v>7000</v>
      </c>
      <c r="D120" s="321">
        <v>15100</v>
      </c>
      <c r="E120" s="319">
        <v>2219909</v>
      </c>
      <c r="F120" s="322" t="s">
        <v>509</v>
      </c>
      <c r="G120" s="323">
        <v>1500</v>
      </c>
      <c r="H120" s="323">
        <v>1500</v>
      </c>
      <c r="I120" s="323">
        <v>1500</v>
      </c>
    </row>
    <row r="121" spans="1:9" x14ac:dyDescent="0.25">
      <c r="A121" s="319" t="s">
        <v>1565</v>
      </c>
      <c r="B121" s="319" t="s">
        <v>1568</v>
      </c>
      <c r="C121" s="320">
        <v>7000</v>
      </c>
      <c r="D121" s="321">
        <v>15100</v>
      </c>
      <c r="E121" s="319">
        <v>2240000</v>
      </c>
      <c r="F121" s="322" t="s">
        <v>484</v>
      </c>
      <c r="G121" s="323">
        <v>20000</v>
      </c>
      <c r="H121" s="323">
        <v>20000</v>
      </c>
      <c r="I121" s="323">
        <v>20000</v>
      </c>
    </row>
    <row r="122" spans="1:9" x14ac:dyDescent="0.25">
      <c r="A122" s="319" t="s">
        <v>1565</v>
      </c>
      <c r="B122" s="319" t="s">
        <v>1569</v>
      </c>
      <c r="C122" s="320">
        <v>7000</v>
      </c>
      <c r="D122" s="321">
        <v>15100</v>
      </c>
      <c r="E122" s="319">
        <v>2260300</v>
      </c>
      <c r="F122" s="322" t="s">
        <v>377</v>
      </c>
      <c r="G122" s="323">
        <v>6000</v>
      </c>
      <c r="H122" s="323">
        <v>6000</v>
      </c>
      <c r="I122" s="323">
        <v>6000</v>
      </c>
    </row>
    <row r="123" spans="1:9" x14ac:dyDescent="0.25">
      <c r="A123" s="319" t="s">
        <v>1565</v>
      </c>
      <c r="B123" s="319" t="s">
        <v>1570</v>
      </c>
      <c r="C123" s="320">
        <v>7000</v>
      </c>
      <c r="D123" s="321">
        <v>15100</v>
      </c>
      <c r="E123" s="319">
        <v>2269900</v>
      </c>
      <c r="F123" s="322" t="s">
        <v>393</v>
      </c>
      <c r="G123" s="323">
        <v>18000</v>
      </c>
      <c r="H123" s="323">
        <v>18000</v>
      </c>
      <c r="I123" s="323">
        <v>18000</v>
      </c>
    </row>
    <row r="124" spans="1:9" x14ac:dyDescent="0.25">
      <c r="A124" s="319" t="s">
        <v>1565</v>
      </c>
      <c r="B124" s="319" t="s">
        <v>1571</v>
      </c>
      <c r="C124" s="320">
        <v>7400</v>
      </c>
      <c r="D124" s="321">
        <v>15100</v>
      </c>
      <c r="E124" s="319">
        <v>2270600</v>
      </c>
      <c r="F124" s="322" t="s">
        <v>379</v>
      </c>
      <c r="G124" s="323">
        <v>80000</v>
      </c>
      <c r="H124" s="323">
        <v>80000</v>
      </c>
      <c r="I124" s="323">
        <v>80000</v>
      </c>
    </row>
    <row r="125" spans="1:9" x14ac:dyDescent="0.25">
      <c r="A125" s="319" t="s">
        <v>1565</v>
      </c>
      <c r="B125" s="319" t="s">
        <v>1572</v>
      </c>
      <c r="C125" s="320">
        <v>7400</v>
      </c>
      <c r="D125" s="321">
        <v>15100</v>
      </c>
      <c r="E125" s="319">
        <v>4670300</v>
      </c>
      <c r="F125" s="322" t="s">
        <v>660</v>
      </c>
      <c r="G125" s="323">
        <v>50000</v>
      </c>
      <c r="H125" s="323">
        <v>50000</v>
      </c>
      <c r="I125" s="323">
        <v>50000</v>
      </c>
    </row>
    <row r="126" spans="1:9" x14ac:dyDescent="0.25">
      <c r="A126" s="319" t="s">
        <v>1565</v>
      </c>
      <c r="B126" s="319" t="s">
        <v>1573</v>
      </c>
      <c r="C126" s="320">
        <v>7500</v>
      </c>
      <c r="D126" s="321">
        <v>15100</v>
      </c>
      <c r="E126" s="319">
        <v>2270600</v>
      </c>
      <c r="F126" s="322" t="s">
        <v>379</v>
      </c>
      <c r="G126" s="323">
        <v>60000</v>
      </c>
      <c r="H126" s="323">
        <v>0</v>
      </c>
      <c r="I126" s="323">
        <v>0</v>
      </c>
    </row>
    <row r="127" spans="1:9" x14ac:dyDescent="0.25">
      <c r="A127" s="319" t="s">
        <v>1565</v>
      </c>
      <c r="B127" s="319" t="s">
        <v>1574</v>
      </c>
      <c r="C127" s="320">
        <v>7500</v>
      </c>
      <c r="D127" s="321">
        <v>15100</v>
      </c>
      <c r="E127" s="319">
        <v>3520000</v>
      </c>
      <c r="F127" s="322" t="s">
        <v>669</v>
      </c>
      <c r="G127" s="323">
        <v>12000</v>
      </c>
      <c r="H127" s="323">
        <v>0</v>
      </c>
      <c r="I127" s="323">
        <v>0</v>
      </c>
    </row>
    <row r="128" spans="1:9" x14ac:dyDescent="0.25">
      <c r="A128" s="319" t="s">
        <v>1565</v>
      </c>
      <c r="B128" s="319" t="s">
        <v>1575</v>
      </c>
      <c r="C128" s="320">
        <v>7500</v>
      </c>
      <c r="D128" s="321">
        <v>15100</v>
      </c>
      <c r="E128" s="319">
        <v>6190001</v>
      </c>
      <c r="F128" s="322" t="s">
        <v>665</v>
      </c>
      <c r="G128" s="323">
        <v>288830.40000000002</v>
      </c>
      <c r="H128" s="323">
        <v>0</v>
      </c>
      <c r="I128" s="323">
        <v>0</v>
      </c>
    </row>
    <row r="129" spans="1:9" x14ac:dyDescent="0.25">
      <c r="A129" s="319" t="s">
        <v>1565</v>
      </c>
      <c r="B129" s="319" t="s">
        <v>1576</v>
      </c>
      <c r="C129" s="320">
        <v>7500</v>
      </c>
      <c r="D129" s="321">
        <v>15100</v>
      </c>
      <c r="E129" s="319">
        <v>6190002</v>
      </c>
      <c r="F129" s="322" t="s">
        <v>668</v>
      </c>
      <c r="G129" s="323">
        <v>730277.95</v>
      </c>
      <c r="H129" s="323">
        <v>0</v>
      </c>
      <c r="I129" s="323">
        <v>0</v>
      </c>
    </row>
    <row r="130" spans="1:9" x14ac:dyDescent="0.25">
      <c r="A130" s="324" t="s">
        <v>1577</v>
      </c>
      <c r="B130" s="324"/>
      <c r="C130" s="324"/>
      <c r="D130" s="324"/>
      <c r="E130" s="324"/>
      <c r="F130" s="324"/>
      <c r="G130" s="325">
        <f>SUBTOTAL(9,G112:G129)</f>
        <v>1382642.0899999999</v>
      </c>
      <c r="H130" s="325">
        <f>SUBTOTAL(9,H112:H129)</f>
        <v>295400.56641587324</v>
      </c>
      <c r="I130" s="325">
        <f>SUBTOTAL(9,I112:I129)</f>
        <v>295433.17443709593</v>
      </c>
    </row>
    <row r="131" spans="1:9" x14ac:dyDescent="0.25">
      <c r="A131" s="319" t="s">
        <v>1578</v>
      </c>
      <c r="B131" s="319" t="s">
        <v>805</v>
      </c>
      <c r="C131" s="320">
        <v>7700</v>
      </c>
      <c r="D131" s="321">
        <v>15110</v>
      </c>
      <c r="E131" s="319">
        <v>1200000</v>
      </c>
      <c r="F131" s="322" t="s">
        <v>787</v>
      </c>
      <c r="G131" s="323">
        <v>58725.440000000002</v>
      </c>
      <c r="H131" s="323">
        <v>60729.08942227954</v>
      </c>
      <c r="I131" s="323">
        <v>60745.985718067823</v>
      </c>
    </row>
    <row r="132" spans="1:9" x14ac:dyDescent="0.25">
      <c r="A132" s="319" t="s">
        <v>1578</v>
      </c>
      <c r="B132" s="319" t="s">
        <v>834</v>
      </c>
      <c r="C132" s="320">
        <v>7700</v>
      </c>
      <c r="D132" s="321">
        <v>15110</v>
      </c>
      <c r="E132" s="319">
        <v>1200100</v>
      </c>
      <c r="F132" s="322" t="s">
        <v>816</v>
      </c>
      <c r="G132" s="323">
        <v>67961.649999999994</v>
      </c>
      <c r="H132" s="323">
        <v>70280.429063378047</v>
      </c>
      <c r="I132" s="323">
        <v>70299.982771969415</v>
      </c>
    </row>
    <row r="133" spans="1:9" x14ac:dyDescent="0.25">
      <c r="A133" s="319" t="s">
        <v>1578</v>
      </c>
      <c r="B133" s="319" t="s">
        <v>892</v>
      </c>
      <c r="C133" s="320">
        <v>7700</v>
      </c>
      <c r="D133" s="321">
        <v>15110</v>
      </c>
      <c r="E133" s="319">
        <v>1200300</v>
      </c>
      <c r="F133" s="322" t="s">
        <v>843</v>
      </c>
      <c r="G133" s="323">
        <v>100352.58</v>
      </c>
      <c r="H133" s="323">
        <v>103776.5030722028</v>
      </c>
      <c r="I133" s="323">
        <v>103805.37619558506</v>
      </c>
    </row>
    <row r="134" spans="1:9" x14ac:dyDescent="0.25">
      <c r="A134" s="319" t="s">
        <v>1578</v>
      </c>
      <c r="B134" s="319" t="s">
        <v>922</v>
      </c>
      <c r="C134" s="320">
        <v>7700</v>
      </c>
      <c r="D134" s="321">
        <v>15110</v>
      </c>
      <c r="E134" s="319">
        <v>1200400</v>
      </c>
      <c r="F134" s="322" t="s">
        <v>903</v>
      </c>
      <c r="G134" s="323">
        <v>10650.04</v>
      </c>
      <c r="H134" s="323">
        <v>11013.408013815715</v>
      </c>
      <c r="I134" s="323">
        <v>11016.472209264861</v>
      </c>
    </row>
    <row r="135" spans="1:9" x14ac:dyDescent="0.25">
      <c r="A135" s="319" t="s">
        <v>1578</v>
      </c>
      <c r="B135" s="319" t="s">
        <v>986</v>
      </c>
      <c r="C135" s="320">
        <v>7700</v>
      </c>
      <c r="D135" s="321">
        <v>15110</v>
      </c>
      <c r="E135" s="319">
        <v>1200600</v>
      </c>
      <c r="F135" s="322" t="s">
        <v>925</v>
      </c>
      <c r="G135" s="323">
        <v>35058.03</v>
      </c>
      <c r="H135" s="323">
        <v>36254.172618186574</v>
      </c>
      <c r="I135" s="323">
        <v>36264.259402459873</v>
      </c>
    </row>
    <row r="136" spans="1:9" x14ac:dyDescent="0.25">
      <c r="A136" s="319" t="s">
        <v>1578</v>
      </c>
      <c r="B136" s="319" t="s">
        <v>1066</v>
      </c>
      <c r="C136" s="320">
        <v>7700</v>
      </c>
      <c r="D136" s="321">
        <v>15110</v>
      </c>
      <c r="E136" s="319">
        <v>1210000</v>
      </c>
      <c r="F136" s="322" t="s">
        <v>999</v>
      </c>
      <c r="G136" s="323">
        <v>81026.759999999995</v>
      </c>
      <c r="H136" s="323">
        <v>83791.306691573234</v>
      </c>
      <c r="I136" s="323">
        <v>83814.619451830556</v>
      </c>
    </row>
    <row r="137" spans="1:9" x14ac:dyDescent="0.25">
      <c r="A137" s="319" t="s">
        <v>1578</v>
      </c>
      <c r="B137" s="319" t="s">
        <v>1144</v>
      </c>
      <c r="C137" s="320">
        <v>7700</v>
      </c>
      <c r="D137" s="321">
        <v>15110</v>
      </c>
      <c r="E137" s="319">
        <v>1210100</v>
      </c>
      <c r="F137" s="322" t="s">
        <v>1079</v>
      </c>
      <c r="G137" s="323">
        <v>176295.24</v>
      </c>
      <c r="H137" s="323">
        <v>182310.24569049175</v>
      </c>
      <c r="I137" s="323">
        <v>182360.96879313869</v>
      </c>
    </row>
    <row r="138" spans="1:9" x14ac:dyDescent="0.25">
      <c r="A138" s="319" t="s">
        <v>1578</v>
      </c>
      <c r="B138" s="319" t="s">
        <v>1235</v>
      </c>
      <c r="C138" s="320">
        <v>7700</v>
      </c>
      <c r="D138" s="321">
        <v>15110</v>
      </c>
      <c r="E138" s="319">
        <v>1300000</v>
      </c>
      <c r="F138" s="322" t="s">
        <v>1170</v>
      </c>
      <c r="G138" s="323">
        <v>52382.6</v>
      </c>
      <c r="H138" s="323">
        <v>54169.838481780636</v>
      </c>
      <c r="I138" s="323">
        <v>54184.909835929015</v>
      </c>
    </row>
    <row r="139" spans="1:9" x14ac:dyDescent="0.25">
      <c r="A139" s="319" t="s">
        <v>1578</v>
      </c>
      <c r="B139" s="319" t="s">
        <v>1307</v>
      </c>
      <c r="C139" s="320">
        <v>7700</v>
      </c>
      <c r="D139" s="321">
        <v>15110</v>
      </c>
      <c r="E139" s="319">
        <v>1300200</v>
      </c>
      <c r="F139" s="322" t="s">
        <v>1247</v>
      </c>
      <c r="G139" s="323">
        <v>6312.72</v>
      </c>
      <c r="H139" s="323">
        <v>6528.103278201278</v>
      </c>
      <c r="I139" s="323">
        <v>6529.9195538111089</v>
      </c>
    </row>
    <row r="140" spans="1:9" x14ac:dyDescent="0.25">
      <c r="A140" s="319" t="s">
        <v>1578</v>
      </c>
      <c r="B140" s="319" t="s">
        <v>1461</v>
      </c>
      <c r="C140" s="320">
        <v>7700</v>
      </c>
      <c r="D140" s="321">
        <v>15110</v>
      </c>
      <c r="E140" s="319">
        <v>1600000</v>
      </c>
      <c r="F140" s="322" t="s">
        <v>1363</v>
      </c>
      <c r="G140" s="323">
        <v>162147.99</v>
      </c>
      <c r="H140" s="323">
        <v>167680.30659885882</v>
      </c>
      <c r="I140" s="323">
        <v>167726.95929997976</v>
      </c>
    </row>
    <row r="141" spans="1:9" x14ac:dyDescent="0.25">
      <c r="A141" s="319" t="s">
        <v>1578</v>
      </c>
      <c r="B141" s="319" t="s">
        <v>1579</v>
      </c>
      <c r="C141" s="320">
        <v>7700</v>
      </c>
      <c r="D141" s="321">
        <v>15110</v>
      </c>
      <c r="E141" s="319">
        <v>2100300</v>
      </c>
      <c r="F141" s="322" t="s">
        <v>679</v>
      </c>
      <c r="G141" s="323">
        <v>39200</v>
      </c>
      <c r="H141" s="323">
        <v>39200</v>
      </c>
      <c r="I141" s="323">
        <v>39200</v>
      </c>
    </row>
    <row r="142" spans="1:9" x14ac:dyDescent="0.25">
      <c r="A142" s="319" t="s">
        <v>1578</v>
      </c>
      <c r="B142" s="319" t="s">
        <v>1580</v>
      </c>
      <c r="C142" s="320">
        <v>7700</v>
      </c>
      <c r="D142" s="321">
        <v>15110</v>
      </c>
      <c r="E142" s="319">
        <v>2269900</v>
      </c>
      <c r="F142" s="322" t="s">
        <v>393</v>
      </c>
      <c r="G142" s="323">
        <v>2000</v>
      </c>
      <c r="H142" s="323">
        <v>2000</v>
      </c>
      <c r="I142" s="323">
        <v>2000</v>
      </c>
    </row>
    <row r="143" spans="1:9" x14ac:dyDescent="0.25">
      <c r="A143" s="319" t="s">
        <v>1578</v>
      </c>
      <c r="B143" s="319" t="s">
        <v>1581</v>
      </c>
      <c r="C143" s="320">
        <v>7700</v>
      </c>
      <c r="D143" s="321">
        <v>15110</v>
      </c>
      <c r="E143" s="319">
        <v>2270600</v>
      </c>
      <c r="F143" s="322" t="s">
        <v>379</v>
      </c>
      <c r="G143" s="323">
        <v>1000</v>
      </c>
      <c r="H143" s="323">
        <v>1000</v>
      </c>
      <c r="I143" s="323">
        <v>1000</v>
      </c>
    </row>
    <row r="144" spans="1:9" x14ac:dyDescent="0.25">
      <c r="A144" s="324" t="s">
        <v>1582</v>
      </c>
      <c r="B144" s="324"/>
      <c r="C144" s="324"/>
      <c r="D144" s="324"/>
      <c r="E144" s="324"/>
      <c r="F144" s="324"/>
      <c r="G144" s="325">
        <f>SUBTOTAL(9,G131:G143)</f>
        <v>793113.04999999993</v>
      </c>
      <c r="H144" s="325">
        <f>SUBTOTAL(9,H131:H143)</f>
        <v>818733.40293076832</v>
      </c>
      <c r="I144" s="325">
        <f>SUBTOTAL(9,I131:I143)</f>
        <v>818949.45323203621</v>
      </c>
    </row>
    <row r="145" spans="1:9" x14ac:dyDescent="0.25">
      <c r="A145" s="319" t="s">
        <v>1583</v>
      </c>
      <c r="B145" s="319" t="s">
        <v>1584</v>
      </c>
      <c r="C145" s="320">
        <v>1100</v>
      </c>
      <c r="D145" s="321">
        <v>15120</v>
      </c>
      <c r="E145" s="319">
        <v>2260217</v>
      </c>
      <c r="F145" s="322" t="s">
        <v>375</v>
      </c>
      <c r="G145" s="323">
        <v>45000</v>
      </c>
      <c r="H145" s="323">
        <v>45000</v>
      </c>
      <c r="I145" s="323">
        <v>45000</v>
      </c>
    </row>
    <row r="146" spans="1:9" x14ac:dyDescent="0.25">
      <c r="A146" s="319" t="s">
        <v>1583</v>
      </c>
      <c r="B146" s="319" t="s">
        <v>1585</v>
      </c>
      <c r="C146" s="320">
        <v>7300</v>
      </c>
      <c r="D146" s="321">
        <v>15120</v>
      </c>
      <c r="E146" s="319">
        <v>6000100</v>
      </c>
      <c r="F146" s="322" t="s">
        <v>656</v>
      </c>
      <c r="G146" s="323">
        <v>1329116.32</v>
      </c>
      <c r="H146" s="323">
        <v>1329116.32</v>
      </c>
      <c r="I146" s="323">
        <v>1329116.32</v>
      </c>
    </row>
    <row r="147" spans="1:9" x14ac:dyDescent="0.25">
      <c r="A147" s="324" t="s">
        <v>1586</v>
      </c>
      <c r="B147" s="324"/>
      <c r="C147" s="324"/>
      <c r="D147" s="324"/>
      <c r="E147" s="324"/>
      <c r="F147" s="324"/>
      <c r="G147" s="325">
        <f>SUBTOTAL(9,G145:G146)</f>
        <v>1374116.32</v>
      </c>
      <c r="H147" s="325">
        <f>SUBTOTAL(9,H145:H146)</f>
        <v>1374116.32</v>
      </c>
      <c r="I147" s="325">
        <f>SUBTOTAL(9,I145:I146)</f>
        <v>1374116.32</v>
      </c>
    </row>
    <row r="148" spans="1:9" x14ac:dyDescent="0.25">
      <c r="A148" s="319" t="s">
        <v>1587</v>
      </c>
      <c r="B148" s="319" t="s">
        <v>1588</v>
      </c>
      <c r="C148" s="320">
        <v>7500</v>
      </c>
      <c r="D148" s="321">
        <v>15210</v>
      </c>
      <c r="E148" s="319">
        <v>4490300</v>
      </c>
      <c r="F148" s="322" t="s">
        <v>663</v>
      </c>
      <c r="G148" s="323">
        <v>157979.6</v>
      </c>
      <c r="H148" s="323">
        <v>0</v>
      </c>
      <c r="I148" s="323">
        <v>0</v>
      </c>
    </row>
    <row r="149" spans="1:9" x14ac:dyDescent="0.25">
      <c r="A149" s="324" t="s">
        <v>1589</v>
      </c>
      <c r="B149" s="324"/>
      <c r="C149" s="324"/>
      <c r="D149" s="324"/>
      <c r="E149" s="324"/>
      <c r="F149" s="324"/>
      <c r="G149" s="325">
        <f>SUBTOTAL(9,G148:G148)</f>
        <v>157979.6</v>
      </c>
      <c r="H149" s="325">
        <f>SUBTOTAL(9,H148:H148)</f>
        <v>0</v>
      </c>
      <c r="I149" s="325">
        <f>SUBTOTAL(9,I148:I148)</f>
        <v>0</v>
      </c>
    </row>
    <row r="150" spans="1:9" x14ac:dyDescent="0.25">
      <c r="A150" s="319" t="s">
        <v>1590</v>
      </c>
      <c r="B150" s="319" t="s">
        <v>835</v>
      </c>
      <c r="C150" s="320">
        <v>7800</v>
      </c>
      <c r="D150" s="321">
        <v>15300</v>
      </c>
      <c r="E150" s="319">
        <v>1200100</v>
      </c>
      <c r="F150" s="322" t="s">
        <v>816</v>
      </c>
      <c r="G150" s="323">
        <v>18958.419999999998</v>
      </c>
      <c r="H150" s="323">
        <v>19605.261084210397</v>
      </c>
      <c r="I150" s="323">
        <v>19610.715740182299</v>
      </c>
    </row>
    <row r="151" spans="1:9" x14ac:dyDescent="0.25">
      <c r="A151" s="319" t="s">
        <v>1590</v>
      </c>
      <c r="B151" s="319" t="s">
        <v>987</v>
      </c>
      <c r="C151" s="320">
        <v>7800</v>
      </c>
      <c r="D151" s="321">
        <v>15300</v>
      </c>
      <c r="E151" s="319">
        <v>1200600</v>
      </c>
      <c r="F151" s="322" t="s">
        <v>925</v>
      </c>
      <c r="G151" s="323">
        <v>2599.92</v>
      </c>
      <c r="H151" s="323">
        <v>2688.6264993633595</v>
      </c>
      <c r="I151" s="323">
        <v>2689.3745400310136</v>
      </c>
    </row>
    <row r="152" spans="1:9" x14ac:dyDescent="0.25">
      <c r="A152" s="319" t="s">
        <v>1590</v>
      </c>
      <c r="B152" s="319" t="s">
        <v>1067</v>
      </c>
      <c r="C152" s="320">
        <v>7800</v>
      </c>
      <c r="D152" s="321">
        <v>15300</v>
      </c>
      <c r="E152" s="319">
        <v>1210000</v>
      </c>
      <c r="F152" s="322" t="s">
        <v>999</v>
      </c>
      <c r="G152" s="323">
        <v>7715.88</v>
      </c>
      <c r="H152" s="323">
        <v>7979.1376018907349</v>
      </c>
      <c r="I152" s="323">
        <v>7981.3575902083512</v>
      </c>
    </row>
    <row r="153" spans="1:9" x14ac:dyDescent="0.25">
      <c r="A153" s="319" t="s">
        <v>1590</v>
      </c>
      <c r="B153" s="319" t="s">
        <v>1145</v>
      </c>
      <c r="C153" s="320">
        <v>7800</v>
      </c>
      <c r="D153" s="321">
        <v>15300</v>
      </c>
      <c r="E153" s="319">
        <v>1210100</v>
      </c>
      <c r="F153" s="322" t="s">
        <v>1079</v>
      </c>
      <c r="G153" s="323">
        <v>23759.4</v>
      </c>
      <c r="H153" s="323">
        <v>24570.045404848537</v>
      </c>
      <c r="I153" s="323">
        <v>24576.88138343213</v>
      </c>
    </row>
    <row r="154" spans="1:9" x14ac:dyDescent="0.25">
      <c r="A154" s="319" t="s">
        <v>1590</v>
      </c>
      <c r="B154" s="319" t="s">
        <v>1462</v>
      </c>
      <c r="C154" s="320">
        <v>7800</v>
      </c>
      <c r="D154" s="321">
        <v>15300</v>
      </c>
      <c r="E154" s="319">
        <v>1600000</v>
      </c>
      <c r="F154" s="322" t="s">
        <v>1363</v>
      </c>
      <c r="G154" s="323">
        <v>11502.24</v>
      </c>
      <c r="H154" s="323">
        <v>11894.68416952722</v>
      </c>
      <c r="I154" s="323">
        <v>11897.993557234962</v>
      </c>
    </row>
    <row r="155" spans="1:9" x14ac:dyDescent="0.25">
      <c r="A155" s="319" t="s">
        <v>1590</v>
      </c>
      <c r="B155" s="319" t="s">
        <v>1591</v>
      </c>
      <c r="C155" s="320">
        <v>7800</v>
      </c>
      <c r="D155" s="321">
        <v>15300</v>
      </c>
      <c r="E155" s="319">
        <v>2100100</v>
      </c>
      <c r="F155" s="322" t="s">
        <v>682</v>
      </c>
      <c r="G155" s="323">
        <v>26000</v>
      </c>
      <c r="H155" s="323">
        <v>26000</v>
      </c>
      <c r="I155" s="323">
        <v>26000</v>
      </c>
    </row>
    <row r="156" spans="1:9" x14ac:dyDescent="0.25">
      <c r="A156" s="319" t="s">
        <v>1590</v>
      </c>
      <c r="B156" s="319" t="s">
        <v>1592</v>
      </c>
      <c r="C156" s="320">
        <v>7800</v>
      </c>
      <c r="D156" s="321">
        <v>15300</v>
      </c>
      <c r="E156" s="319">
        <v>2101100</v>
      </c>
      <c r="F156" s="322" t="s">
        <v>684</v>
      </c>
      <c r="G156" s="323">
        <v>11500</v>
      </c>
      <c r="H156" s="323">
        <v>11500</v>
      </c>
      <c r="I156" s="323">
        <v>11500</v>
      </c>
    </row>
    <row r="157" spans="1:9" x14ac:dyDescent="0.25">
      <c r="A157" s="319" t="s">
        <v>1590</v>
      </c>
      <c r="B157" s="319" t="s">
        <v>1593</v>
      </c>
      <c r="C157" s="320">
        <v>7800</v>
      </c>
      <c r="D157" s="321">
        <v>15300</v>
      </c>
      <c r="E157" s="326">
        <v>2140100</v>
      </c>
      <c r="F157" s="327" t="s">
        <v>491</v>
      </c>
      <c r="G157" s="328">
        <v>40100</v>
      </c>
      <c r="H157" s="328">
        <v>40100</v>
      </c>
      <c r="I157" s="328">
        <v>40100</v>
      </c>
    </row>
    <row r="158" spans="1:9" x14ac:dyDescent="0.25">
      <c r="A158" s="319" t="s">
        <v>1590</v>
      </c>
      <c r="B158" s="319" t="s">
        <v>1594</v>
      </c>
      <c r="C158" s="320">
        <v>7800</v>
      </c>
      <c r="D158" s="321">
        <v>15300</v>
      </c>
      <c r="E158" s="319">
        <v>2219900</v>
      </c>
      <c r="F158" s="322" t="s">
        <v>492</v>
      </c>
      <c r="G158" s="323">
        <v>4400</v>
      </c>
      <c r="H158" s="323">
        <v>4400</v>
      </c>
      <c r="I158" s="323">
        <v>4400</v>
      </c>
    </row>
    <row r="159" spans="1:9" x14ac:dyDescent="0.25">
      <c r="A159" s="319" t="s">
        <v>1590</v>
      </c>
      <c r="B159" s="319" t="s">
        <v>1595</v>
      </c>
      <c r="C159" s="320">
        <v>7800</v>
      </c>
      <c r="D159" s="321">
        <v>15300</v>
      </c>
      <c r="E159" s="319">
        <v>2270600</v>
      </c>
      <c r="F159" s="322" t="s">
        <v>379</v>
      </c>
      <c r="G159" s="323">
        <v>1000</v>
      </c>
      <c r="H159" s="323">
        <v>1000</v>
      </c>
      <c r="I159" s="323">
        <v>1000</v>
      </c>
    </row>
    <row r="160" spans="1:9" x14ac:dyDescent="0.25">
      <c r="A160" s="319" t="s">
        <v>1590</v>
      </c>
      <c r="B160" s="319" t="s">
        <v>836</v>
      </c>
      <c r="C160" s="320">
        <v>7810</v>
      </c>
      <c r="D160" s="321">
        <v>15300</v>
      </c>
      <c r="E160" s="319">
        <v>1200100</v>
      </c>
      <c r="F160" s="322" t="s">
        <v>816</v>
      </c>
      <c r="G160" s="323">
        <v>16881.79</v>
      </c>
      <c r="H160" s="323">
        <v>17457.778681916127</v>
      </c>
      <c r="I160" s="323">
        <v>17462.63585654565</v>
      </c>
    </row>
    <row r="161" spans="1:9" x14ac:dyDescent="0.25">
      <c r="A161" s="319" t="s">
        <v>1590</v>
      </c>
      <c r="B161" s="319" t="s">
        <v>893</v>
      </c>
      <c r="C161" s="320">
        <v>7810</v>
      </c>
      <c r="D161" s="321">
        <v>15300</v>
      </c>
      <c r="E161" s="319">
        <v>1200300</v>
      </c>
      <c r="F161" s="322" t="s">
        <v>843</v>
      </c>
      <c r="G161" s="323">
        <v>13061.64</v>
      </c>
      <c r="H161" s="323">
        <v>13507.289235493565</v>
      </c>
      <c r="I161" s="323">
        <v>13511.047288782225</v>
      </c>
    </row>
    <row r="162" spans="1:9" x14ac:dyDescent="0.25">
      <c r="A162" s="319" t="s">
        <v>1590</v>
      </c>
      <c r="B162" s="319" t="s">
        <v>988</v>
      </c>
      <c r="C162" s="320">
        <v>7810</v>
      </c>
      <c r="D162" s="321">
        <v>15300</v>
      </c>
      <c r="E162" s="319">
        <v>1200600</v>
      </c>
      <c r="F162" s="322" t="s">
        <v>925</v>
      </c>
      <c r="G162" s="323">
        <v>4183.51</v>
      </c>
      <c r="H162" s="323">
        <v>4326.2469023476142</v>
      </c>
      <c r="I162" s="323">
        <v>4327.4505684656242</v>
      </c>
    </row>
    <row r="163" spans="1:9" x14ac:dyDescent="0.25">
      <c r="A163" s="319" t="s">
        <v>1590</v>
      </c>
      <c r="B163" s="319" t="s">
        <v>1068</v>
      </c>
      <c r="C163" s="320">
        <v>7810</v>
      </c>
      <c r="D163" s="321">
        <v>15300</v>
      </c>
      <c r="E163" s="319">
        <v>1210000</v>
      </c>
      <c r="F163" s="322" t="s">
        <v>999</v>
      </c>
      <c r="G163" s="323">
        <v>10149.84</v>
      </c>
      <c r="H163" s="323">
        <v>10496.141722936938</v>
      </c>
      <c r="I163" s="323">
        <v>10499.062002441762</v>
      </c>
    </row>
    <row r="164" spans="1:9" x14ac:dyDescent="0.25">
      <c r="A164" s="319" t="s">
        <v>1590</v>
      </c>
      <c r="B164" s="319" t="s">
        <v>1146</v>
      </c>
      <c r="C164" s="320">
        <v>7810</v>
      </c>
      <c r="D164" s="321">
        <v>15300</v>
      </c>
      <c r="E164" s="319">
        <v>1210100</v>
      </c>
      <c r="F164" s="322" t="s">
        <v>1079</v>
      </c>
      <c r="G164" s="323">
        <v>23986.44</v>
      </c>
      <c r="H164" s="323">
        <v>24804.831767665644</v>
      </c>
      <c r="I164" s="323">
        <v>24811.733069471946</v>
      </c>
    </row>
    <row r="165" spans="1:9" x14ac:dyDescent="0.25">
      <c r="A165" s="319" t="s">
        <v>1590</v>
      </c>
      <c r="B165" s="319" t="s">
        <v>1236</v>
      </c>
      <c r="C165" s="320">
        <v>7810</v>
      </c>
      <c r="D165" s="321">
        <v>15300</v>
      </c>
      <c r="E165" s="319">
        <v>1300000</v>
      </c>
      <c r="F165" s="322" t="s">
        <v>1170</v>
      </c>
      <c r="G165" s="323">
        <v>23421.74</v>
      </c>
      <c r="H165" s="323">
        <v>24220.864805532008</v>
      </c>
      <c r="I165" s="323">
        <v>24227.603633660263</v>
      </c>
    </row>
    <row r="166" spans="1:9" x14ac:dyDescent="0.25">
      <c r="A166" s="319" t="s">
        <v>1590</v>
      </c>
      <c r="B166" s="319" t="s">
        <v>1308</v>
      </c>
      <c r="C166" s="320">
        <v>7810</v>
      </c>
      <c r="D166" s="321">
        <v>15300</v>
      </c>
      <c r="E166" s="319">
        <v>1300200</v>
      </c>
      <c r="F166" s="322" t="s">
        <v>1247</v>
      </c>
      <c r="G166" s="323">
        <v>4800.12</v>
      </c>
      <c r="H166" s="323">
        <v>4963.8949783547378</v>
      </c>
      <c r="I166" s="323">
        <v>4965.2760535299813</v>
      </c>
    </row>
    <row r="167" spans="1:9" x14ac:dyDescent="0.25">
      <c r="A167" s="319" t="s">
        <v>1590</v>
      </c>
      <c r="B167" s="319" t="s">
        <v>1355</v>
      </c>
      <c r="C167" s="320">
        <v>7810</v>
      </c>
      <c r="D167" s="321">
        <v>15300</v>
      </c>
      <c r="E167" s="319">
        <v>1430000</v>
      </c>
      <c r="F167" s="322" t="s">
        <v>1336</v>
      </c>
      <c r="G167" s="323">
        <v>36988.86</v>
      </c>
      <c r="H167" s="323">
        <v>38250.88047987684</v>
      </c>
      <c r="I167" s="323">
        <v>38261.522796382793</v>
      </c>
    </row>
    <row r="168" spans="1:9" x14ac:dyDescent="0.25">
      <c r="A168" s="319" t="s">
        <v>1590</v>
      </c>
      <c r="B168" s="319" t="s">
        <v>1463</v>
      </c>
      <c r="C168" s="320">
        <v>7810</v>
      </c>
      <c r="D168" s="321">
        <v>15300</v>
      </c>
      <c r="E168" s="319">
        <v>1600000</v>
      </c>
      <c r="F168" s="322" t="s">
        <v>1363</v>
      </c>
      <c r="G168" s="323">
        <v>42146.62</v>
      </c>
      <c r="H168" s="323">
        <v>43584.617753853105</v>
      </c>
      <c r="I168" s="323">
        <v>43596.744044571344</v>
      </c>
    </row>
    <row r="169" spans="1:9" x14ac:dyDescent="0.25">
      <c r="A169" s="319" t="s">
        <v>1590</v>
      </c>
      <c r="B169" s="319" t="s">
        <v>1596</v>
      </c>
      <c r="C169" s="320">
        <v>7810</v>
      </c>
      <c r="D169" s="321">
        <v>15300</v>
      </c>
      <c r="E169" s="319">
        <v>2100100</v>
      </c>
      <c r="F169" s="322" t="s">
        <v>682</v>
      </c>
      <c r="G169" s="323">
        <v>347000</v>
      </c>
      <c r="H169" s="323">
        <v>347000</v>
      </c>
      <c r="I169" s="323">
        <v>347000</v>
      </c>
    </row>
    <row r="170" spans="1:9" x14ac:dyDescent="0.25">
      <c r="A170" s="319" t="s">
        <v>1590</v>
      </c>
      <c r="B170" s="319" t="s">
        <v>1597</v>
      </c>
      <c r="C170" s="320">
        <v>7810</v>
      </c>
      <c r="D170" s="321">
        <v>15300</v>
      </c>
      <c r="E170" s="319">
        <v>2100300</v>
      </c>
      <c r="F170" s="322" t="s">
        <v>686</v>
      </c>
      <c r="G170" s="323">
        <v>12000</v>
      </c>
      <c r="H170" s="323">
        <v>12000</v>
      </c>
      <c r="I170" s="323">
        <v>12000</v>
      </c>
    </row>
    <row r="171" spans="1:9" x14ac:dyDescent="0.25">
      <c r="A171" s="319" t="s">
        <v>1590</v>
      </c>
      <c r="B171" s="319" t="s">
        <v>1598</v>
      </c>
      <c r="C171" s="320">
        <v>7810</v>
      </c>
      <c r="D171" s="321">
        <v>15300</v>
      </c>
      <c r="E171" s="319">
        <v>6090000</v>
      </c>
      <c r="F171" s="322" t="s">
        <v>685</v>
      </c>
      <c r="G171" s="323">
        <v>200000</v>
      </c>
      <c r="H171" s="323">
        <v>0</v>
      </c>
      <c r="I171" s="323">
        <v>0</v>
      </c>
    </row>
    <row r="172" spans="1:9" x14ac:dyDescent="0.25">
      <c r="A172" s="324" t="s">
        <v>1599</v>
      </c>
      <c r="B172" s="324"/>
      <c r="C172" s="324"/>
      <c r="D172" s="324"/>
      <c r="E172" s="324"/>
      <c r="F172" s="324"/>
      <c r="G172" s="325">
        <f>SUBTOTAL(9,G150:G171)</f>
        <v>882156.41999999993</v>
      </c>
      <c r="H172" s="325">
        <f>SUBTOTAL(9,H150:H171)</f>
        <v>690350.30108781683</v>
      </c>
      <c r="I172" s="325">
        <f>SUBTOTAL(9,I150:I171)</f>
        <v>690419.39812494046</v>
      </c>
    </row>
    <row r="173" spans="1:9" x14ac:dyDescent="0.25">
      <c r="A173" s="319" t="s">
        <v>1600</v>
      </c>
      <c r="B173" s="319" t="s">
        <v>1601</v>
      </c>
      <c r="C173" s="320">
        <v>7000</v>
      </c>
      <c r="D173" s="321">
        <v>15310</v>
      </c>
      <c r="E173" s="319">
        <v>4650000</v>
      </c>
      <c r="F173" s="322" t="s">
        <v>642</v>
      </c>
      <c r="G173" s="323">
        <v>25000</v>
      </c>
      <c r="H173" s="323">
        <v>25000</v>
      </c>
      <c r="I173" s="323">
        <v>25000</v>
      </c>
    </row>
    <row r="174" spans="1:9" x14ac:dyDescent="0.25">
      <c r="A174" s="319" t="s">
        <v>1600</v>
      </c>
      <c r="B174" s="319" t="s">
        <v>1602</v>
      </c>
      <c r="C174" s="320">
        <v>7810</v>
      </c>
      <c r="D174" s="321">
        <v>15310</v>
      </c>
      <c r="E174" s="319">
        <v>2101700</v>
      </c>
      <c r="F174" s="322" t="s">
        <v>689</v>
      </c>
      <c r="G174" s="323">
        <v>510000</v>
      </c>
      <c r="H174" s="323">
        <v>510000</v>
      </c>
      <c r="I174" s="323">
        <v>510000</v>
      </c>
    </row>
    <row r="175" spans="1:9" x14ac:dyDescent="0.25">
      <c r="A175" s="324" t="s">
        <v>1603</v>
      </c>
      <c r="B175" s="324"/>
      <c r="C175" s="324"/>
      <c r="D175" s="324"/>
      <c r="E175" s="324"/>
      <c r="F175" s="324"/>
      <c r="G175" s="325">
        <f>SUBTOTAL(9,G173:G174)</f>
        <v>535000</v>
      </c>
      <c r="H175" s="325">
        <f>SUBTOTAL(9,H173:H174)</f>
        <v>535000</v>
      </c>
      <c r="I175" s="325">
        <f>SUBTOTAL(9,I173:I174)</f>
        <v>535000</v>
      </c>
    </row>
    <row r="176" spans="1:9" x14ac:dyDescent="0.25">
      <c r="A176" s="319" t="s">
        <v>1604</v>
      </c>
      <c r="B176" s="319" t="s">
        <v>1605</v>
      </c>
      <c r="C176" s="320">
        <v>7500</v>
      </c>
      <c r="D176" s="321">
        <v>15320</v>
      </c>
      <c r="E176" s="319">
        <v>6190001</v>
      </c>
      <c r="F176" s="322" t="s">
        <v>1505</v>
      </c>
      <c r="G176" s="323">
        <v>1500000</v>
      </c>
      <c r="H176" s="323">
        <v>3000000</v>
      </c>
      <c r="I176" s="323">
        <v>0</v>
      </c>
    </row>
    <row r="177" spans="1:9" x14ac:dyDescent="0.25">
      <c r="A177" s="319" t="s">
        <v>1604</v>
      </c>
      <c r="B177" s="319" t="s">
        <v>1606</v>
      </c>
      <c r="C177" s="320">
        <v>7810</v>
      </c>
      <c r="D177" s="321">
        <v>15320</v>
      </c>
      <c r="E177" s="319">
        <v>2100700</v>
      </c>
      <c r="F177" s="322" t="s">
        <v>687</v>
      </c>
      <c r="G177" s="323">
        <v>733000</v>
      </c>
      <c r="H177" s="323">
        <v>733000</v>
      </c>
      <c r="I177" s="323">
        <v>733000</v>
      </c>
    </row>
    <row r="178" spans="1:9" x14ac:dyDescent="0.25">
      <c r="A178" s="324" t="s">
        <v>1607</v>
      </c>
      <c r="B178" s="324"/>
      <c r="C178" s="324"/>
      <c r="D178" s="324"/>
      <c r="E178" s="324"/>
      <c r="F178" s="324"/>
      <c r="G178" s="325">
        <f>SUBTOTAL(9,G176:G177)</f>
        <v>2233000</v>
      </c>
      <c r="H178" s="325">
        <f>SUBTOTAL(9,H176:H177)</f>
        <v>3733000</v>
      </c>
      <c r="I178" s="325">
        <f>SUBTOTAL(9,I176:I177)</f>
        <v>733000</v>
      </c>
    </row>
    <row r="179" spans="1:9" x14ac:dyDescent="0.25">
      <c r="A179" s="319" t="s">
        <v>1608</v>
      </c>
      <c r="B179" s="319" t="s">
        <v>1609</v>
      </c>
      <c r="C179" s="320">
        <v>7800</v>
      </c>
      <c r="D179" s="321">
        <v>16000</v>
      </c>
      <c r="E179" s="319">
        <v>2100200</v>
      </c>
      <c r="F179" s="322" t="s">
        <v>683</v>
      </c>
      <c r="G179" s="323">
        <v>8600</v>
      </c>
      <c r="H179" s="323">
        <v>8600</v>
      </c>
      <c r="I179" s="323">
        <v>8600</v>
      </c>
    </row>
    <row r="180" spans="1:9" x14ac:dyDescent="0.25">
      <c r="A180" s="319" t="s">
        <v>1608</v>
      </c>
      <c r="B180" s="319" t="s">
        <v>1610</v>
      </c>
      <c r="C180" s="320">
        <v>7851</v>
      </c>
      <c r="D180" s="321">
        <v>16000</v>
      </c>
      <c r="E180" s="319">
        <v>2270000</v>
      </c>
      <c r="F180" s="322" t="s">
        <v>672</v>
      </c>
      <c r="G180" s="323">
        <v>270000</v>
      </c>
      <c r="H180" s="323">
        <v>270000</v>
      </c>
      <c r="I180" s="323">
        <v>270000</v>
      </c>
    </row>
    <row r="181" spans="1:9" x14ac:dyDescent="0.25">
      <c r="A181" s="324" t="s">
        <v>1611</v>
      </c>
      <c r="B181" s="324"/>
      <c r="C181" s="324"/>
      <c r="D181" s="324"/>
      <c r="E181" s="324"/>
      <c r="F181" s="324"/>
      <c r="G181" s="325">
        <f>SUBTOTAL(9,G179:G180)</f>
        <v>278600</v>
      </c>
      <c r="H181" s="325">
        <f>SUBTOTAL(9,H179:H180)</f>
        <v>278600</v>
      </c>
      <c r="I181" s="325">
        <f>SUBTOTAL(9,I179:I180)</f>
        <v>278600</v>
      </c>
    </row>
    <row r="182" spans="1:9" x14ac:dyDescent="0.25">
      <c r="A182" s="319" t="s">
        <v>1612</v>
      </c>
      <c r="B182" s="319" t="s">
        <v>1613</v>
      </c>
      <c r="C182" s="320">
        <v>7610</v>
      </c>
      <c r="D182" s="321">
        <v>16211</v>
      </c>
      <c r="E182" s="319">
        <v>2270000</v>
      </c>
      <c r="F182" s="322" t="s">
        <v>672</v>
      </c>
      <c r="G182" s="323">
        <v>500000</v>
      </c>
      <c r="H182" s="323">
        <v>500000</v>
      </c>
      <c r="I182" s="323">
        <v>500000</v>
      </c>
    </row>
    <row r="183" spans="1:9" x14ac:dyDescent="0.25">
      <c r="A183" s="324" t="s">
        <v>1614</v>
      </c>
      <c r="B183" s="324"/>
      <c r="C183" s="324"/>
      <c r="D183" s="324"/>
      <c r="E183" s="324"/>
      <c r="F183" s="324"/>
      <c r="G183" s="325">
        <f>SUBTOTAL(9,G182:G182)</f>
        <v>500000</v>
      </c>
      <c r="H183" s="325">
        <f>SUBTOTAL(9,H182:H182)</f>
        <v>500000</v>
      </c>
      <c r="I183" s="325">
        <f>SUBTOTAL(9,I182:I182)</f>
        <v>500000</v>
      </c>
    </row>
    <row r="184" spans="1:9" x14ac:dyDescent="0.25">
      <c r="A184" s="319" t="s">
        <v>1615</v>
      </c>
      <c r="B184" s="319" t="s">
        <v>1616</v>
      </c>
      <c r="C184" s="320">
        <v>7610</v>
      </c>
      <c r="D184" s="321">
        <v>16212</v>
      </c>
      <c r="E184" s="319">
        <v>2270000</v>
      </c>
      <c r="F184" s="322" t="s">
        <v>672</v>
      </c>
      <c r="G184" s="323">
        <v>752000</v>
      </c>
      <c r="H184" s="323">
        <v>752000</v>
      </c>
      <c r="I184" s="323">
        <v>752000</v>
      </c>
    </row>
    <row r="185" spans="1:9" x14ac:dyDescent="0.25">
      <c r="A185" s="324" t="s">
        <v>1617</v>
      </c>
      <c r="B185" s="324"/>
      <c r="C185" s="324"/>
      <c r="D185" s="324"/>
      <c r="E185" s="324"/>
      <c r="F185" s="324"/>
      <c r="G185" s="325">
        <f>SUBTOTAL(9,G184:G184)</f>
        <v>752000</v>
      </c>
      <c r="H185" s="325">
        <f>SUBTOTAL(9,H184:H184)</f>
        <v>752000</v>
      </c>
      <c r="I185" s="325">
        <f>SUBTOTAL(9,I184:I184)</f>
        <v>752000</v>
      </c>
    </row>
    <row r="186" spans="1:9" x14ac:dyDescent="0.25">
      <c r="A186" s="319" t="s">
        <v>1618</v>
      </c>
      <c r="B186" s="319" t="s">
        <v>1619</v>
      </c>
      <c r="C186" s="320">
        <v>7150</v>
      </c>
      <c r="D186" s="321">
        <v>16221</v>
      </c>
      <c r="E186" s="326">
        <v>2270000</v>
      </c>
      <c r="F186" s="327" t="s">
        <v>654</v>
      </c>
      <c r="G186" s="328">
        <v>71000</v>
      </c>
      <c r="H186" s="328">
        <v>71000</v>
      </c>
      <c r="I186" s="328">
        <v>71000</v>
      </c>
    </row>
    <row r="187" spans="1:9" x14ac:dyDescent="0.25">
      <c r="A187" s="319" t="s">
        <v>1618</v>
      </c>
      <c r="B187" s="319" t="s">
        <v>1620</v>
      </c>
      <c r="C187" s="320">
        <v>7150</v>
      </c>
      <c r="D187" s="321">
        <v>16221</v>
      </c>
      <c r="E187" s="326">
        <v>2270600</v>
      </c>
      <c r="F187" s="327" t="s">
        <v>379</v>
      </c>
      <c r="G187" s="328">
        <v>37500</v>
      </c>
      <c r="H187" s="328">
        <v>37500</v>
      </c>
      <c r="I187" s="328">
        <v>37500</v>
      </c>
    </row>
    <row r="188" spans="1:9" x14ac:dyDescent="0.25">
      <c r="A188" s="324" t="s">
        <v>1621</v>
      </c>
      <c r="B188" s="324"/>
      <c r="C188" s="324"/>
      <c r="D188" s="324"/>
      <c r="E188" s="324"/>
      <c r="F188" s="324"/>
      <c r="G188" s="325">
        <f>SUBTOTAL(9,G186:G187)</f>
        <v>108500</v>
      </c>
      <c r="H188" s="325">
        <f>SUBTOTAL(9,H186:H187)</f>
        <v>108500</v>
      </c>
      <c r="I188" s="325">
        <f>SUBTOTAL(9,I186:I187)</f>
        <v>108500</v>
      </c>
    </row>
    <row r="189" spans="1:9" x14ac:dyDescent="0.25">
      <c r="A189" s="319" t="s">
        <v>1622</v>
      </c>
      <c r="B189" s="319" t="s">
        <v>1623</v>
      </c>
      <c r="C189" s="320">
        <v>7000</v>
      </c>
      <c r="D189" s="321">
        <v>16300</v>
      </c>
      <c r="E189" s="326">
        <v>2270600</v>
      </c>
      <c r="F189" s="327" t="s">
        <v>379</v>
      </c>
      <c r="G189" s="328">
        <v>132940.29999999999</v>
      </c>
      <c r="H189" s="328">
        <v>127635.61</v>
      </c>
      <c r="I189" s="328">
        <v>69500</v>
      </c>
    </row>
    <row r="190" spans="1:9" x14ac:dyDescent="0.25">
      <c r="A190" s="319" t="s">
        <v>1622</v>
      </c>
      <c r="B190" s="319" t="s">
        <v>1624</v>
      </c>
      <c r="C190" s="320">
        <v>7610</v>
      </c>
      <c r="D190" s="321">
        <v>16300</v>
      </c>
      <c r="E190" s="326">
        <v>2269900</v>
      </c>
      <c r="F190" s="327" t="s">
        <v>378</v>
      </c>
      <c r="G190" s="328">
        <v>20000</v>
      </c>
      <c r="H190" s="328">
        <v>20000</v>
      </c>
      <c r="I190" s="328">
        <v>20000</v>
      </c>
    </row>
    <row r="191" spans="1:9" x14ac:dyDescent="0.25">
      <c r="A191" s="319" t="s">
        <v>1622</v>
      </c>
      <c r="B191" s="319" t="s">
        <v>1625</v>
      </c>
      <c r="C191" s="320">
        <v>7610</v>
      </c>
      <c r="D191" s="321">
        <v>16300</v>
      </c>
      <c r="E191" s="326">
        <v>2270000</v>
      </c>
      <c r="F191" s="327" t="s">
        <v>673</v>
      </c>
      <c r="G191" s="328">
        <v>8166165.5800000001</v>
      </c>
      <c r="H191" s="328">
        <v>8166165.5800000001</v>
      </c>
      <c r="I191" s="328">
        <v>8166165.5800000001</v>
      </c>
    </row>
    <row r="192" spans="1:9" x14ac:dyDescent="0.25">
      <c r="A192" s="324" t="s">
        <v>1626</v>
      </c>
      <c r="B192" s="324"/>
      <c r="C192" s="324"/>
      <c r="D192" s="324"/>
      <c r="E192" s="324"/>
      <c r="F192" s="324"/>
      <c r="G192" s="325">
        <f>SUBTOTAL(9,G189:G191)</f>
        <v>8319105.8799999999</v>
      </c>
      <c r="H192" s="325">
        <f>SUBTOTAL(9,H189:H191)</f>
        <v>8313801.1900000004</v>
      </c>
      <c r="I192" s="325">
        <f>SUBTOTAL(9,I189:I191)</f>
        <v>8255665.5800000001</v>
      </c>
    </row>
    <row r="193" spans="1:9" x14ac:dyDescent="0.25">
      <c r="A193" s="319" t="s">
        <v>1627</v>
      </c>
      <c r="B193" s="319" t="s">
        <v>1628</v>
      </c>
      <c r="C193" s="320">
        <v>7610</v>
      </c>
      <c r="D193" s="321">
        <v>16301</v>
      </c>
      <c r="E193" s="326">
        <v>2270000</v>
      </c>
      <c r="F193" s="327" t="s">
        <v>672</v>
      </c>
      <c r="G193" s="328">
        <v>71000</v>
      </c>
      <c r="H193" s="328">
        <v>71000</v>
      </c>
      <c r="I193" s="328">
        <v>71000</v>
      </c>
    </row>
    <row r="194" spans="1:9" x14ac:dyDescent="0.25">
      <c r="A194" s="324" t="s">
        <v>1629</v>
      </c>
      <c r="B194" s="324"/>
      <c r="C194" s="324"/>
      <c r="D194" s="324"/>
      <c r="E194" s="324"/>
      <c r="F194" s="324"/>
      <c r="G194" s="325">
        <f>SUBTOTAL(9,G193:G193)</f>
        <v>71000</v>
      </c>
      <c r="H194" s="325">
        <f>SUBTOTAL(9,H193:H193)</f>
        <v>71000</v>
      </c>
      <c r="I194" s="325">
        <f>SUBTOTAL(9,I193:I193)</f>
        <v>71000</v>
      </c>
    </row>
    <row r="195" spans="1:9" x14ac:dyDescent="0.25">
      <c r="A195" s="319" t="s">
        <v>1630</v>
      </c>
      <c r="B195" s="319" t="s">
        <v>1631</v>
      </c>
      <c r="C195" s="320">
        <v>7610</v>
      </c>
      <c r="D195" s="321">
        <v>16302</v>
      </c>
      <c r="E195" s="326">
        <v>2270000</v>
      </c>
      <c r="F195" s="327" t="s">
        <v>675</v>
      </c>
      <c r="G195" s="328">
        <v>50000</v>
      </c>
      <c r="H195" s="328">
        <v>50000</v>
      </c>
      <c r="I195" s="328">
        <v>50000</v>
      </c>
    </row>
    <row r="196" spans="1:9" x14ac:dyDescent="0.25">
      <c r="A196" s="319" t="s">
        <v>1630</v>
      </c>
      <c r="B196" s="319" t="s">
        <v>1632</v>
      </c>
      <c r="C196" s="320">
        <v>7610</v>
      </c>
      <c r="D196" s="321">
        <v>16302</v>
      </c>
      <c r="E196" s="326">
        <v>2279911</v>
      </c>
      <c r="F196" s="327" t="s">
        <v>676</v>
      </c>
      <c r="G196" s="328">
        <v>100000</v>
      </c>
      <c r="H196" s="328">
        <v>100000</v>
      </c>
      <c r="I196" s="328">
        <v>100000</v>
      </c>
    </row>
    <row r="197" spans="1:9" x14ac:dyDescent="0.25">
      <c r="A197" s="324" t="s">
        <v>1633</v>
      </c>
      <c r="B197" s="324"/>
      <c r="C197" s="324"/>
      <c r="D197" s="324"/>
      <c r="E197" s="324"/>
      <c r="F197" s="324"/>
      <c r="G197" s="325">
        <f>SUBTOTAL(9,G195:G196)</f>
        <v>150000</v>
      </c>
      <c r="H197" s="325">
        <f>SUBTOTAL(9,H195:H196)</f>
        <v>150000</v>
      </c>
      <c r="I197" s="325">
        <f>SUBTOTAL(9,I195:I196)</f>
        <v>150000</v>
      </c>
    </row>
    <row r="198" spans="1:9" x14ac:dyDescent="0.25">
      <c r="A198" s="319" t="s">
        <v>1634</v>
      </c>
      <c r="B198" s="319" t="s">
        <v>1635</v>
      </c>
      <c r="C198" s="320">
        <v>7830</v>
      </c>
      <c r="D198" s="321">
        <v>16500</v>
      </c>
      <c r="E198" s="319">
        <v>2100800</v>
      </c>
      <c r="F198" s="322" t="s">
        <v>696</v>
      </c>
      <c r="G198" s="323">
        <v>520817.2</v>
      </c>
      <c r="H198" s="323">
        <v>520817.2</v>
      </c>
      <c r="I198" s="323">
        <v>520817.2</v>
      </c>
    </row>
    <row r="199" spans="1:9" x14ac:dyDescent="0.25">
      <c r="A199" s="319" t="s">
        <v>1634</v>
      </c>
      <c r="B199" s="319" t="s">
        <v>1636</v>
      </c>
      <c r="C199" s="320">
        <v>7830</v>
      </c>
      <c r="D199" s="321">
        <v>16500</v>
      </c>
      <c r="E199" s="319">
        <v>2130400</v>
      </c>
      <c r="F199" s="322" t="s">
        <v>698</v>
      </c>
      <c r="G199" s="323">
        <v>18000</v>
      </c>
      <c r="H199" s="323">
        <v>18000</v>
      </c>
      <c r="I199" s="323">
        <v>18000</v>
      </c>
    </row>
    <row r="200" spans="1:9" x14ac:dyDescent="0.25">
      <c r="A200" s="319" t="s">
        <v>1634</v>
      </c>
      <c r="B200" s="319" t="s">
        <v>1637</v>
      </c>
      <c r="C200" s="320">
        <v>7830</v>
      </c>
      <c r="D200" s="321">
        <v>16500</v>
      </c>
      <c r="E200" s="319">
        <v>2219909</v>
      </c>
      <c r="F200" s="322" t="s">
        <v>509</v>
      </c>
      <c r="G200" s="323">
        <f>178118.51-30000</f>
        <v>148118.51</v>
      </c>
      <c r="H200" s="323">
        <f t="shared" ref="H200:I200" si="0">178118.51-30000</f>
        <v>148118.51</v>
      </c>
      <c r="I200" s="323">
        <f t="shared" si="0"/>
        <v>148118.51</v>
      </c>
    </row>
    <row r="201" spans="1:9" x14ac:dyDescent="0.25">
      <c r="A201" s="319" t="s">
        <v>1634</v>
      </c>
      <c r="B201" s="319" t="s">
        <v>1638</v>
      </c>
      <c r="C201" s="320">
        <v>7830</v>
      </c>
      <c r="D201" s="321">
        <v>16500</v>
      </c>
      <c r="E201" s="319">
        <v>2270600</v>
      </c>
      <c r="F201" s="322" t="s">
        <v>379</v>
      </c>
      <c r="G201" s="323">
        <v>40000</v>
      </c>
      <c r="H201" s="323">
        <v>40000</v>
      </c>
      <c r="I201" s="323">
        <v>40000</v>
      </c>
    </row>
    <row r="202" spans="1:9" x14ac:dyDescent="0.25">
      <c r="A202" s="319" t="s">
        <v>1634</v>
      </c>
      <c r="B202" s="319" t="s">
        <v>1639</v>
      </c>
      <c r="C202" s="320">
        <v>7910</v>
      </c>
      <c r="D202" s="321">
        <v>16500</v>
      </c>
      <c r="E202" s="319">
        <v>2210000</v>
      </c>
      <c r="F202" s="322" t="s">
        <v>712</v>
      </c>
      <c r="G202" s="323">
        <v>705000</v>
      </c>
      <c r="H202" s="323">
        <v>705000</v>
      </c>
      <c r="I202" s="323">
        <v>705000</v>
      </c>
    </row>
    <row r="203" spans="1:9" x14ac:dyDescent="0.25">
      <c r="A203" s="324" t="s">
        <v>1640</v>
      </c>
      <c r="B203" s="324"/>
      <c r="C203" s="324"/>
      <c r="D203" s="324"/>
      <c r="E203" s="324"/>
      <c r="F203" s="324"/>
      <c r="G203" s="325">
        <f>SUBTOTAL(9,G198:G202)</f>
        <v>1431935.71</v>
      </c>
      <c r="H203" s="325">
        <f>SUBTOTAL(9,H198:H202)</f>
        <v>1431935.71</v>
      </c>
      <c r="I203" s="325">
        <f>SUBTOTAL(9,I198:I202)</f>
        <v>1431935.71</v>
      </c>
    </row>
    <row r="204" spans="1:9" x14ac:dyDescent="0.25">
      <c r="A204" s="319" t="s">
        <v>1641</v>
      </c>
      <c r="B204" s="319" t="s">
        <v>1642</v>
      </c>
      <c r="C204" s="320">
        <v>7910</v>
      </c>
      <c r="D204" s="321">
        <v>16501</v>
      </c>
      <c r="E204" s="319">
        <v>2210000</v>
      </c>
      <c r="F204" s="322" t="s">
        <v>712</v>
      </c>
      <c r="G204" s="323">
        <v>40000</v>
      </c>
      <c r="H204" s="323">
        <v>40000</v>
      </c>
      <c r="I204" s="323">
        <v>40000</v>
      </c>
    </row>
    <row r="205" spans="1:9" x14ac:dyDescent="0.25">
      <c r="A205" s="324" t="s">
        <v>1643</v>
      </c>
      <c r="B205" s="324"/>
      <c r="C205" s="324"/>
      <c r="D205" s="324"/>
      <c r="E205" s="324"/>
      <c r="F205" s="324"/>
      <c r="G205" s="325">
        <f>SUBTOTAL(9,G204:G204)</f>
        <v>40000</v>
      </c>
      <c r="H205" s="325">
        <f>SUBTOTAL(9,H204:H204)</f>
        <v>40000</v>
      </c>
      <c r="I205" s="325">
        <f>SUBTOTAL(9,I204:I204)</f>
        <v>40000</v>
      </c>
    </row>
    <row r="206" spans="1:9" x14ac:dyDescent="0.25">
      <c r="A206" s="319" t="s">
        <v>1644</v>
      </c>
      <c r="B206" s="319" t="s">
        <v>1645</v>
      </c>
      <c r="C206" s="320">
        <v>7910</v>
      </c>
      <c r="D206" s="321">
        <v>16502</v>
      </c>
      <c r="E206" s="319">
        <v>2210000</v>
      </c>
      <c r="F206" s="322" t="s">
        <v>712</v>
      </c>
      <c r="G206" s="323">
        <v>77000</v>
      </c>
      <c r="H206" s="323">
        <v>77000</v>
      </c>
      <c r="I206" s="323">
        <v>77000</v>
      </c>
    </row>
    <row r="207" spans="1:9" x14ac:dyDescent="0.25">
      <c r="A207" s="324" t="s">
        <v>1646</v>
      </c>
      <c r="B207" s="324"/>
      <c r="C207" s="324"/>
      <c r="D207" s="324"/>
      <c r="E207" s="324"/>
      <c r="F207" s="324"/>
      <c r="G207" s="325">
        <f>SUBTOTAL(9,G206:G206)</f>
        <v>77000</v>
      </c>
      <c r="H207" s="325">
        <f>SUBTOTAL(9,H206:H206)</f>
        <v>77000</v>
      </c>
      <c r="I207" s="325">
        <f>SUBTOTAL(9,I206:I206)</f>
        <v>77000</v>
      </c>
    </row>
    <row r="208" spans="1:9" x14ac:dyDescent="0.25">
      <c r="A208" s="319" t="s">
        <v>1647</v>
      </c>
      <c r="B208" s="319" t="s">
        <v>1182</v>
      </c>
      <c r="C208" s="320">
        <v>2401</v>
      </c>
      <c r="D208" s="321">
        <v>17000</v>
      </c>
      <c r="E208" s="319">
        <v>1300000</v>
      </c>
      <c r="F208" s="322" t="s">
        <v>1170</v>
      </c>
      <c r="G208" s="323">
        <v>74905.66</v>
      </c>
      <c r="H208" s="323">
        <v>77461.361283540275</v>
      </c>
      <c r="I208" s="323">
        <v>77482.912900481359</v>
      </c>
    </row>
    <row r="209" spans="1:9" x14ac:dyDescent="0.25">
      <c r="A209" s="319" t="s">
        <v>1647</v>
      </c>
      <c r="B209" s="319" t="s">
        <v>1258</v>
      </c>
      <c r="C209" s="320">
        <v>2401</v>
      </c>
      <c r="D209" s="321">
        <v>17000</v>
      </c>
      <c r="E209" s="319">
        <v>1300200</v>
      </c>
      <c r="F209" s="322" t="s">
        <v>1247</v>
      </c>
      <c r="G209" s="323">
        <v>32610.240000000002</v>
      </c>
      <c r="H209" s="323">
        <v>33722.866632280609</v>
      </c>
      <c r="I209" s="323">
        <v>33732.249146243332</v>
      </c>
    </row>
    <row r="210" spans="1:9" x14ac:dyDescent="0.25">
      <c r="A210" s="319" t="s">
        <v>1647</v>
      </c>
      <c r="B210" s="319" t="s">
        <v>1382</v>
      </c>
      <c r="C210" s="320">
        <v>2401</v>
      </c>
      <c r="D210" s="321">
        <v>17000</v>
      </c>
      <c r="E210" s="319">
        <v>1600000</v>
      </c>
      <c r="F210" s="322" t="s">
        <v>1363</v>
      </c>
      <c r="G210" s="323">
        <v>28207.919999999998</v>
      </c>
      <c r="H210" s="323">
        <v>29170.344165944218</v>
      </c>
      <c r="I210" s="323">
        <v>29178.460058475499</v>
      </c>
    </row>
    <row r="211" spans="1:9" x14ac:dyDescent="0.25">
      <c r="A211" s="319" t="s">
        <v>1647</v>
      </c>
      <c r="B211" s="319" t="s">
        <v>801</v>
      </c>
      <c r="C211" s="320">
        <v>7100</v>
      </c>
      <c r="D211" s="321">
        <v>17000</v>
      </c>
      <c r="E211" s="319">
        <v>1200000</v>
      </c>
      <c r="F211" s="322" t="s">
        <v>787</v>
      </c>
      <c r="G211" s="323">
        <v>56435.78</v>
      </c>
      <c r="H211" s="323">
        <v>58361.308663436066</v>
      </c>
      <c r="I211" s="323">
        <v>58377.546185571657</v>
      </c>
    </row>
    <row r="212" spans="1:9" x14ac:dyDescent="0.25">
      <c r="A212" s="319" t="s">
        <v>1647</v>
      </c>
      <c r="B212" s="319" t="s">
        <v>919</v>
      </c>
      <c r="C212" s="320">
        <v>7100</v>
      </c>
      <c r="D212" s="321">
        <v>17000</v>
      </c>
      <c r="E212" s="319">
        <v>1200400</v>
      </c>
      <c r="F212" s="322" t="s">
        <v>903</v>
      </c>
      <c r="G212" s="323">
        <v>10936.58</v>
      </c>
      <c r="H212" s="323">
        <v>11309.724453216764</v>
      </c>
      <c r="I212" s="323">
        <v>11312.871091038332</v>
      </c>
    </row>
    <row r="213" spans="1:9" x14ac:dyDescent="0.25">
      <c r="A213" s="319" t="s">
        <v>1647</v>
      </c>
      <c r="B213" s="319" t="s">
        <v>980</v>
      </c>
      <c r="C213" s="320">
        <v>7100</v>
      </c>
      <c r="D213" s="321">
        <v>17000</v>
      </c>
      <c r="E213" s="319">
        <v>1200600</v>
      </c>
      <c r="F213" s="322" t="s">
        <v>925</v>
      </c>
      <c r="G213" s="323">
        <v>10272.700000000001</v>
      </c>
      <c r="H213" s="323">
        <v>10623.193575190769</v>
      </c>
      <c r="I213" s="323">
        <v>10626.149203581877</v>
      </c>
    </row>
    <row r="214" spans="1:9" x14ac:dyDescent="0.25">
      <c r="A214" s="319" t="s">
        <v>1647</v>
      </c>
      <c r="B214" s="319" t="s">
        <v>1060</v>
      </c>
      <c r="C214" s="320">
        <v>7100</v>
      </c>
      <c r="D214" s="321">
        <v>17000</v>
      </c>
      <c r="E214" s="319">
        <v>1210000</v>
      </c>
      <c r="F214" s="322" t="s">
        <v>999</v>
      </c>
      <c r="G214" s="323">
        <v>22291.08</v>
      </c>
      <c r="H214" s="323">
        <v>23051.627891407661</v>
      </c>
      <c r="I214" s="323">
        <v>23058.041409656656</v>
      </c>
    </row>
    <row r="215" spans="1:9" x14ac:dyDescent="0.25">
      <c r="A215" s="319" t="s">
        <v>1647</v>
      </c>
      <c r="B215" s="319" t="s">
        <v>1138</v>
      </c>
      <c r="C215" s="320">
        <v>7100</v>
      </c>
      <c r="D215" s="321">
        <v>17000</v>
      </c>
      <c r="E215" s="319">
        <v>1210100</v>
      </c>
      <c r="F215" s="322" t="s">
        <v>1079</v>
      </c>
      <c r="G215" s="323">
        <v>39254.04</v>
      </c>
      <c r="H215" s="323">
        <v>40593.34600721149</v>
      </c>
      <c r="I215" s="323">
        <v>40604.640054062824</v>
      </c>
    </row>
    <row r="216" spans="1:9" x14ac:dyDescent="0.25">
      <c r="A216" s="319" t="s">
        <v>1647</v>
      </c>
      <c r="B216" s="319" t="s">
        <v>1165</v>
      </c>
      <c r="C216" s="320">
        <v>7100</v>
      </c>
      <c r="D216" s="321">
        <v>17000</v>
      </c>
      <c r="E216" s="319">
        <v>1210300</v>
      </c>
      <c r="F216" s="322" t="s">
        <v>1157</v>
      </c>
      <c r="G216" s="323">
        <v>9507.1200000000008</v>
      </c>
      <c r="H216" s="323">
        <v>9831.4928015582736</v>
      </c>
      <c r="I216" s="323">
        <v>9834.2281597201654</v>
      </c>
    </row>
    <row r="217" spans="1:9" x14ac:dyDescent="0.25">
      <c r="A217" s="319" t="s">
        <v>1647</v>
      </c>
      <c r="B217" s="319" t="s">
        <v>1229</v>
      </c>
      <c r="C217" s="320">
        <v>7100</v>
      </c>
      <c r="D217" s="321">
        <v>17000</v>
      </c>
      <c r="E217" s="319">
        <v>1300000</v>
      </c>
      <c r="F217" s="322" t="s">
        <v>1170</v>
      </c>
      <c r="G217" s="323">
        <v>39785.199999999997</v>
      </c>
      <c r="H217" s="323">
        <v>41142.628620292598</v>
      </c>
      <c r="I217" s="323">
        <v>41154.075490800438</v>
      </c>
    </row>
    <row r="218" spans="1:9" x14ac:dyDescent="0.25">
      <c r="A218" s="319" t="s">
        <v>1647</v>
      </c>
      <c r="B218" s="319" t="s">
        <v>1302</v>
      </c>
      <c r="C218" s="320">
        <v>7100</v>
      </c>
      <c r="D218" s="321">
        <v>17000</v>
      </c>
      <c r="E218" s="319">
        <v>1300200</v>
      </c>
      <c r="F218" s="322" t="s">
        <v>1247</v>
      </c>
      <c r="G218" s="323">
        <v>16305.12</v>
      </c>
      <c r="H218" s="323">
        <v>16861.433316140305</v>
      </c>
      <c r="I218" s="323">
        <v>16866.124573121666</v>
      </c>
    </row>
    <row r="219" spans="1:9" x14ac:dyDescent="0.25">
      <c r="A219" s="319" t="s">
        <v>1647</v>
      </c>
      <c r="B219" s="319" t="s">
        <v>1455</v>
      </c>
      <c r="C219" s="320">
        <v>7100</v>
      </c>
      <c r="D219" s="321">
        <v>17000</v>
      </c>
      <c r="E219" s="319">
        <v>1600000</v>
      </c>
      <c r="F219" s="322" t="s">
        <v>1363</v>
      </c>
      <c r="G219" s="323">
        <v>51494.16</v>
      </c>
      <c r="H219" s="323">
        <v>53251.085855894315</v>
      </c>
      <c r="I219" s="323">
        <v>53265.901590927191</v>
      </c>
    </row>
    <row r="220" spans="1:9" x14ac:dyDescent="0.25">
      <c r="A220" s="319" t="s">
        <v>1647</v>
      </c>
      <c r="B220" s="319" t="s">
        <v>1648</v>
      </c>
      <c r="C220" s="320">
        <v>7100</v>
      </c>
      <c r="D220" s="321">
        <v>17000</v>
      </c>
      <c r="E220" s="319">
        <v>2269900</v>
      </c>
      <c r="F220" s="322" t="s">
        <v>393</v>
      </c>
      <c r="G220" s="323">
        <v>425</v>
      </c>
      <c r="H220" s="323">
        <v>425</v>
      </c>
      <c r="I220" s="323">
        <v>425</v>
      </c>
    </row>
    <row r="221" spans="1:9" x14ac:dyDescent="0.25">
      <c r="A221" s="324" t="s">
        <v>1649</v>
      </c>
      <c r="B221" s="324"/>
      <c r="C221" s="324"/>
      <c r="D221" s="324"/>
      <c r="E221" s="324"/>
      <c r="F221" s="324"/>
      <c r="G221" s="325">
        <f>SUBTOTAL(9,G208:G220)</f>
        <v>392430.6</v>
      </c>
      <c r="H221" s="325">
        <f>SUBTOTAL(9,H208:H220)</f>
        <v>405805.41326611338</v>
      </c>
      <c r="I221" s="325">
        <f>SUBTOTAL(9,I208:I220)</f>
        <v>405918.19986368105</v>
      </c>
    </row>
    <row r="222" spans="1:9" x14ac:dyDescent="0.25">
      <c r="A222" s="319" t="s">
        <v>158</v>
      </c>
      <c r="B222" s="319" t="s">
        <v>1650</v>
      </c>
      <c r="C222" s="320">
        <v>7500</v>
      </c>
      <c r="D222" s="321">
        <v>17100</v>
      </c>
      <c r="E222" s="319">
        <v>6090000</v>
      </c>
      <c r="F222" s="322" t="s">
        <v>667</v>
      </c>
      <c r="G222" s="323">
        <v>571774</v>
      </c>
      <c r="H222" s="323">
        <v>0</v>
      </c>
      <c r="I222" s="323">
        <v>0</v>
      </c>
    </row>
    <row r="223" spans="1:9" x14ac:dyDescent="0.25">
      <c r="A223" s="319" t="s">
        <v>158</v>
      </c>
      <c r="B223" s="319" t="s">
        <v>1651</v>
      </c>
      <c r="C223" s="320">
        <v>7830</v>
      </c>
      <c r="D223" s="321">
        <v>17100</v>
      </c>
      <c r="E223" s="319">
        <v>2101300</v>
      </c>
      <c r="F223" s="322" t="s">
        <v>697</v>
      </c>
      <c r="G223" s="323">
        <v>45000</v>
      </c>
      <c r="H223" s="323">
        <v>45000</v>
      </c>
      <c r="I223" s="323">
        <v>45000</v>
      </c>
    </row>
    <row r="224" spans="1:9" x14ac:dyDescent="0.25">
      <c r="A224" s="319" t="s">
        <v>158</v>
      </c>
      <c r="B224" s="319" t="s">
        <v>837</v>
      </c>
      <c r="C224" s="320">
        <v>7850</v>
      </c>
      <c r="D224" s="321">
        <v>17100</v>
      </c>
      <c r="E224" s="319">
        <v>1200100</v>
      </c>
      <c r="F224" s="322" t="s">
        <v>816</v>
      </c>
      <c r="G224" s="323">
        <v>34344.89</v>
      </c>
      <c r="H224" s="323">
        <v>35516.701041462678</v>
      </c>
      <c r="I224" s="323">
        <v>35526.582643375856</v>
      </c>
    </row>
    <row r="225" spans="1:9" x14ac:dyDescent="0.25">
      <c r="A225" s="319" t="s">
        <v>158</v>
      </c>
      <c r="B225" s="319" t="s">
        <v>989</v>
      </c>
      <c r="C225" s="320">
        <v>7850</v>
      </c>
      <c r="D225" s="321">
        <v>17100</v>
      </c>
      <c r="E225" s="319">
        <v>1200600</v>
      </c>
      <c r="F225" s="322" t="s">
        <v>925</v>
      </c>
      <c r="G225" s="323">
        <v>5416.5</v>
      </c>
      <c r="H225" s="323">
        <v>5601.3052070069989</v>
      </c>
      <c r="I225" s="323">
        <v>5602.8636250646114</v>
      </c>
    </row>
    <row r="226" spans="1:9" x14ac:dyDescent="0.25">
      <c r="A226" s="319" t="s">
        <v>158</v>
      </c>
      <c r="B226" s="319" t="s">
        <v>1069</v>
      </c>
      <c r="C226" s="320">
        <v>7850</v>
      </c>
      <c r="D226" s="321">
        <v>17100</v>
      </c>
      <c r="E226" s="319">
        <v>1210000</v>
      </c>
      <c r="F226" s="322" t="s">
        <v>999</v>
      </c>
      <c r="G226" s="323">
        <v>13156.56</v>
      </c>
      <c r="H226" s="323">
        <v>13605.4478047263</v>
      </c>
      <c r="I226" s="323">
        <v>13609.233168093799</v>
      </c>
    </row>
    <row r="227" spans="1:9" x14ac:dyDescent="0.25">
      <c r="A227" s="319" t="s">
        <v>158</v>
      </c>
      <c r="B227" s="319" t="s">
        <v>1147</v>
      </c>
      <c r="C227" s="320">
        <v>7850</v>
      </c>
      <c r="D227" s="321">
        <v>17100</v>
      </c>
      <c r="E227" s="319">
        <v>1210100</v>
      </c>
      <c r="F227" s="322" t="s">
        <v>1079</v>
      </c>
      <c r="G227" s="323">
        <v>28204.32</v>
      </c>
      <c r="H227" s="323">
        <v>29166.621337781158</v>
      </c>
      <c r="I227" s="323">
        <v>29174.736194531954</v>
      </c>
    </row>
    <row r="228" spans="1:9" x14ac:dyDescent="0.25">
      <c r="A228" s="319" t="s">
        <v>158</v>
      </c>
      <c r="B228" s="319" t="s">
        <v>1466</v>
      </c>
      <c r="C228" s="320">
        <v>7850</v>
      </c>
      <c r="D228" s="321">
        <v>17100</v>
      </c>
      <c r="E228" s="319">
        <v>1600000</v>
      </c>
      <c r="F228" s="322" t="s">
        <v>1363</v>
      </c>
      <c r="G228" s="323">
        <v>23228.1</v>
      </c>
      <c r="H228" s="323">
        <v>24020.618015116637</v>
      </c>
      <c r="I228" s="323">
        <v>24027.301129763371</v>
      </c>
    </row>
    <row r="229" spans="1:9" x14ac:dyDescent="0.25">
      <c r="A229" s="319" t="s">
        <v>158</v>
      </c>
      <c r="B229" s="319" t="s">
        <v>1652</v>
      </c>
      <c r="C229" s="320">
        <v>7850</v>
      </c>
      <c r="D229" s="321">
        <v>17100</v>
      </c>
      <c r="E229" s="319">
        <v>2100900</v>
      </c>
      <c r="F229" s="322" t="s">
        <v>699</v>
      </c>
      <c r="G229" s="323">
        <v>111695.1</v>
      </c>
      <c r="H229" s="323">
        <v>111695.1</v>
      </c>
      <c r="I229" s="323">
        <v>111695.1</v>
      </c>
    </row>
    <row r="230" spans="1:9" x14ac:dyDescent="0.25">
      <c r="A230" s="319" t="s">
        <v>158</v>
      </c>
      <c r="B230" s="319" t="s">
        <v>1653</v>
      </c>
      <c r="C230" s="320">
        <v>7850</v>
      </c>
      <c r="D230" s="321">
        <v>17100</v>
      </c>
      <c r="E230" s="319">
        <v>2270000</v>
      </c>
      <c r="F230" s="322" t="s">
        <v>672</v>
      </c>
      <c r="G230" s="323">
        <v>2287303</v>
      </c>
      <c r="H230" s="323">
        <v>2287303</v>
      </c>
      <c r="I230" s="323">
        <v>2287303</v>
      </c>
    </row>
    <row r="231" spans="1:9" x14ac:dyDescent="0.25">
      <c r="A231" s="319" t="s">
        <v>158</v>
      </c>
      <c r="B231" s="319" t="s">
        <v>1654</v>
      </c>
      <c r="C231" s="320">
        <v>7910</v>
      </c>
      <c r="D231" s="321">
        <v>17100</v>
      </c>
      <c r="E231" s="319">
        <v>2210101</v>
      </c>
      <c r="F231" s="322" t="s">
        <v>714</v>
      </c>
      <c r="G231" s="323">
        <v>142000</v>
      </c>
      <c r="H231" s="323">
        <v>142000</v>
      </c>
      <c r="I231" s="323">
        <v>142000</v>
      </c>
    </row>
    <row r="232" spans="1:9" x14ac:dyDescent="0.25">
      <c r="A232" s="324" t="s">
        <v>1655</v>
      </c>
      <c r="B232" s="324"/>
      <c r="C232" s="324"/>
      <c r="D232" s="324"/>
      <c r="E232" s="324"/>
      <c r="F232" s="324"/>
      <c r="G232" s="325">
        <f>SUBTOTAL(9,G222:G231)</f>
        <v>3262122.4699999997</v>
      </c>
      <c r="H232" s="325">
        <f>SUBTOTAL(9,H222:H231)</f>
        <v>2693908.793406094</v>
      </c>
      <c r="I232" s="325">
        <f>SUBTOTAL(9,I222:I231)</f>
        <v>2693938.8167608296</v>
      </c>
    </row>
    <row r="233" spans="1:9" x14ac:dyDescent="0.25">
      <c r="A233" s="319" t="s">
        <v>1656</v>
      </c>
      <c r="B233" s="319" t="s">
        <v>1657</v>
      </c>
      <c r="C233" s="320">
        <v>7120</v>
      </c>
      <c r="D233" s="321">
        <v>17200</v>
      </c>
      <c r="E233" s="319">
        <v>2270600</v>
      </c>
      <c r="F233" s="322" t="s">
        <v>379</v>
      </c>
      <c r="G233" s="323">
        <v>53000</v>
      </c>
      <c r="H233" s="323">
        <v>53000</v>
      </c>
      <c r="I233" s="323">
        <v>53000</v>
      </c>
    </row>
    <row r="234" spans="1:9" x14ac:dyDescent="0.25">
      <c r="A234" s="319" t="s">
        <v>1656</v>
      </c>
      <c r="B234" s="319" t="s">
        <v>1658</v>
      </c>
      <c r="C234" s="320">
        <v>7120</v>
      </c>
      <c r="D234" s="321">
        <v>17200</v>
      </c>
      <c r="E234" s="319">
        <v>4890100</v>
      </c>
      <c r="F234" s="322" t="s">
        <v>421</v>
      </c>
      <c r="G234" s="323">
        <v>1500</v>
      </c>
      <c r="H234" s="323">
        <v>1500</v>
      </c>
      <c r="I234" s="323">
        <v>1500</v>
      </c>
    </row>
    <row r="235" spans="1:9" x14ac:dyDescent="0.25">
      <c r="A235" s="324" t="s">
        <v>1659</v>
      </c>
      <c r="B235" s="324"/>
      <c r="C235" s="324"/>
      <c r="D235" s="324"/>
      <c r="E235" s="324"/>
      <c r="F235" s="324"/>
      <c r="G235" s="325">
        <f>SUBTOTAL(9,G233:G234)</f>
        <v>54500</v>
      </c>
      <c r="H235" s="325">
        <f>SUBTOTAL(9,H233:H234)</f>
        <v>54500</v>
      </c>
      <c r="I235" s="325">
        <f>SUBTOTAL(9,I233:I234)</f>
        <v>54500</v>
      </c>
    </row>
    <row r="236" spans="1:9" x14ac:dyDescent="0.25">
      <c r="A236" s="319" t="s">
        <v>1660</v>
      </c>
      <c r="B236" s="319" t="s">
        <v>1661</v>
      </c>
      <c r="C236" s="320">
        <v>7400</v>
      </c>
      <c r="D236" s="321">
        <v>17210</v>
      </c>
      <c r="E236" s="319">
        <v>6090010</v>
      </c>
      <c r="F236" s="322" t="s">
        <v>659</v>
      </c>
      <c r="G236" s="323">
        <v>15000</v>
      </c>
      <c r="H236" s="323">
        <v>0</v>
      </c>
      <c r="I236" s="323">
        <v>0</v>
      </c>
    </row>
    <row r="237" spans="1:9" x14ac:dyDescent="0.25">
      <c r="A237" s="324" t="s">
        <v>1662</v>
      </c>
      <c r="B237" s="324"/>
      <c r="C237" s="324"/>
      <c r="D237" s="324"/>
      <c r="E237" s="324"/>
      <c r="F237" s="324"/>
      <c r="G237" s="325">
        <f>SUBTOTAL(9,G236:G236)</f>
        <v>15000</v>
      </c>
      <c r="H237" s="325">
        <f>SUBTOTAL(9,H236:H236)</f>
        <v>0</v>
      </c>
      <c r="I237" s="325">
        <f>SUBTOTAL(9,I236:I236)</f>
        <v>0</v>
      </c>
    </row>
    <row r="238" spans="1:9" x14ac:dyDescent="0.25">
      <c r="A238" s="319" t="s">
        <v>651</v>
      </c>
      <c r="B238" s="319" t="s">
        <v>1663</v>
      </c>
      <c r="C238" s="320">
        <v>7130</v>
      </c>
      <c r="D238" s="321">
        <v>17220</v>
      </c>
      <c r="E238" s="319">
        <v>2270600</v>
      </c>
      <c r="F238" s="322" t="s">
        <v>379</v>
      </c>
      <c r="G238" s="323">
        <v>91000</v>
      </c>
      <c r="H238" s="323">
        <v>91000</v>
      </c>
      <c r="I238" s="323">
        <v>91000</v>
      </c>
    </row>
    <row r="239" spans="1:9" x14ac:dyDescent="0.25">
      <c r="A239" s="324" t="s">
        <v>1664</v>
      </c>
      <c r="B239" s="324"/>
      <c r="C239" s="324"/>
      <c r="D239" s="324"/>
      <c r="E239" s="324"/>
      <c r="F239" s="324"/>
      <c r="G239" s="325">
        <f>SUBTOTAL(9,G238:G238)</f>
        <v>91000</v>
      </c>
      <c r="H239" s="325">
        <f>SUBTOTAL(9,H238:H238)</f>
        <v>91000</v>
      </c>
      <c r="I239" s="325">
        <f>SUBTOTAL(9,I238:I238)</f>
        <v>91000</v>
      </c>
    </row>
    <row r="240" spans="1:9" x14ac:dyDescent="0.25">
      <c r="A240" s="319" t="s">
        <v>653</v>
      </c>
      <c r="B240" s="319" t="s">
        <v>1665</v>
      </c>
      <c r="C240" s="320">
        <v>7140</v>
      </c>
      <c r="D240" s="321">
        <v>17230</v>
      </c>
      <c r="E240" s="319">
        <v>2270600</v>
      </c>
      <c r="F240" s="322" t="s">
        <v>379</v>
      </c>
      <c r="G240" s="323">
        <v>41000</v>
      </c>
      <c r="H240" s="323">
        <v>41000</v>
      </c>
      <c r="I240" s="323">
        <v>41000</v>
      </c>
    </row>
    <row r="241" spans="1:9" x14ac:dyDescent="0.25">
      <c r="A241" s="324" t="s">
        <v>1666</v>
      </c>
      <c r="B241" s="324"/>
      <c r="C241" s="324"/>
      <c r="D241" s="324"/>
      <c r="E241" s="324"/>
      <c r="F241" s="324"/>
      <c r="G241" s="325">
        <f>SUBTOTAL(9,G240:G240)</f>
        <v>41000</v>
      </c>
      <c r="H241" s="325">
        <f>SUBTOTAL(9,H240:H240)</f>
        <v>41000</v>
      </c>
      <c r="I241" s="325">
        <f>SUBTOTAL(9,I240:I240)</f>
        <v>41000</v>
      </c>
    </row>
    <row r="242" spans="1:9" x14ac:dyDescent="0.25">
      <c r="A242" s="319" t="s">
        <v>1667</v>
      </c>
      <c r="B242" s="319" t="s">
        <v>1183</v>
      </c>
      <c r="C242" s="320">
        <v>2401</v>
      </c>
      <c r="D242" s="321">
        <v>23100</v>
      </c>
      <c r="E242" s="319">
        <v>1300000</v>
      </c>
      <c r="F242" s="322" t="s">
        <v>1170</v>
      </c>
      <c r="G242" s="323">
        <v>32994.699999999997</v>
      </c>
      <c r="H242" s="323">
        <v>34120.443997716939</v>
      </c>
      <c r="I242" s="323">
        <v>34129.937127281322</v>
      </c>
    </row>
    <row r="243" spans="1:9" x14ac:dyDescent="0.25">
      <c r="A243" s="319" t="s">
        <v>1667</v>
      </c>
      <c r="B243" s="319" t="s">
        <v>1259</v>
      </c>
      <c r="C243" s="320">
        <v>2401</v>
      </c>
      <c r="D243" s="321">
        <v>23100</v>
      </c>
      <c r="E243" s="319">
        <v>1300200</v>
      </c>
      <c r="F243" s="322" t="s">
        <v>1247</v>
      </c>
      <c r="G243" s="323">
        <v>1627.32</v>
      </c>
      <c r="H243" s="323">
        <v>1682.8424239761155</v>
      </c>
      <c r="I243" s="323">
        <v>1683.3106312822197</v>
      </c>
    </row>
    <row r="244" spans="1:9" x14ac:dyDescent="0.25">
      <c r="A244" s="319" t="s">
        <v>1667</v>
      </c>
      <c r="B244" s="319" t="s">
        <v>1383</v>
      </c>
      <c r="C244" s="320">
        <v>2401</v>
      </c>
      <c r="D244" s="321">
        <v>23100</v>
      </c>
      <c r="E244" s="319">
        <v>1600000</v>
      </c>
      <c r="F244" s="322" t="s">
        <v>1370</v>
      </c>
      <c r="G244" s="323">
        <v>10823.4</v>
      </c>
      <c r="H244" s="323">
        <v>11192.682872245832</v>
      </c>
      <c r="I244" s="323">
        <v>11195.796946279759</v>
      </c>
    </row>
    <row r="245" spans="1:9" x14ac:dyDescent="0.25">
      <c r="A245" s="319" t="s">
        <v>1667</v>
      </c>
      <c r="B245" s="319" t="s">
        <v>757</v>
      </c>
      <c r="C245" s="320">
        <v>5000</v>
      </c>
      <c r="D245" s="321">
        <v>23100</v>
      </c>
      <c r="E245" s="319">
        <v>1100000</v>
      </c>
      <c r="F245" s="322" t="s">
        <v>753</v>
      </c>
      <c r="G245" s="323">
        <v>18148.240000000002</v>
      </c>
      <c r="H245" s="323">
        <v>18767.438606113305</v>
      </c>
      <c r="I245" s="323">
        <v>18772.660159686624</v>
      </c>
    </row>
    <row r="246" spans="1:9" x14ac:dyDescent="0.25">
      <c r="A246" s="319" t="s">
        <v>1667</v>
      </c>
      <c r="B246" s="319" t="s">
        <v>767</v>
      </c>
      <c r="C246" s="320">
        <v>5000</v>
      </c>
      <c r="D246" s="321">
        <v>23100</v>
      </c>
      <c r="E246" s="319">
        <v>1100100</v>
      </c>
      <c r="F246" s="322" t="s">
        <v>763</v>
      </c>
      <c r="G246" s="323">
        <v>50185.96</v>
      </c>
      <c r="H246" s="323">
        <v>51898.251466194954</v>
      </c>
      <c r="I246" s="323">
        <v>51912.690810107553</v>
      </c>
    </row>
    <row r="247" spans="1:9" x14ac:dyDescent="0.25">
      <c r="A247" s="319" t="s">
        <v>1667</v>
      </c>
      <c r="B247" s="319" t="s">
        <v>1411</v>
      </c>
      <c r="C247" s="320">
        <v>5000</v>
      </c>
      <c r="D247" s="321">
        <v>23100</v>
      </c>
      <c r="E247" s="319">
        <v>1600000</v>
      </c>
      <c r="F247" s="322" t="s">
        <v>1363</v>
      </c>
      <c r="G247" s="323">
        <v>14560.44</v>
      </c>
      <c r="H247" s="323">
        <v>15057.22669404837</v>
      </c>
      <c r="I247" s="323">
        <v>15061.415977279752</v>
      </c>
    </row>
    <row r="248" spans="1:9" x14ac:dyDescent="0.25">
      <c r="A248" s="319" t="s">
        <v>1667</v>
      </c>
      <c r="B248" s="319" t="s">
        <v>1668</v>
      </c>
      <c r="C248" s="320">
        <v>5000</v>
      </c>
      <c r="D248" s="321">
        <v>23100</v>
      </c>
      <c r="E248" s="319">
        <v>2260300</v>
      </c>
      <c r="F248" s="322" t="s">
        <v>377</v>
      </c>
      <c r="G248" s="323">
        <v>500</v>
      </c>
      <c r="H248" s="323">
        <v>500</v>
      </c>
      <c r="I248" s="323">
        <v>500</v>
      </c>
    </row>
    <row r="249" spans="1:9" x14ac:dyDescent="0.25">
      <c r="A249" s="319" t="s">
        <v>1667</v>
      </c>
      <c r="B249" s="319" t="s">
        <v>1669</v>
      </c>
      <c r="C249" s="320">
        <v>5000</v>
      </c>
      <c r="D249" s="321">
        <v>23100</v>
      </c>
      <c r="E249" s="319">
        <v>2269900</v>
      </c>
      <c r="F249" s="322" t="s">
        <v>393</v>
      </c>
      <c r="G249" s="323">
        <v>5000</v>
      </c>
      <c r="H249" s="323">
        <v>5000</v>
      </c>
      <c r="I249" s="323">
        <v>5000</v>
      </c>
    </row>
    <row r="250" spans="1:9" x14ac:dyDescent="0.25">
      <c r="A250" s="319" t="s">
        <v>1667</v>
      </c>
      <c r="B250" s="319" t="s">
        <v>799</v>
      </c>
      <c r="C250" s="320">
        <v>5514</v>
      </c>
      <c r="D250" s="321">
        <v>23100</v>
      </c>
      <c r="E250" s="319">
        <v>1200000</v>
      </c>
      <c r="F250" s="322" t="s">
        <v>787</v>
      </c>
      <c r="G250" s="323">
        <v>18020.64</v>
      </c>
      <c r="H250" s="323">
        <v>18635.485030111438</v>
      </c>
      <c r="I250" s="323">
        <v>18640.669871020833</v>
      </c>
    </row>
    <row r="251" spans="1:9" x14ac:dyDescent="0.25">
      <c r="A251" s="319" t="s">
        <v>1667</v>
      </c>
      <c r="B251" s="319" t="s">
        <v>829</v>
      </c>
      <c r="C251" s="320">
        <v>5514</v>
      </c>
      <c r="D251" s="321">
        <v>23100</v>
      </c>
      <c r="E251" s="319">
        <v>1200100</v>
      </c>
      <c r="F251" s="322" t="s">
        <v>816</v>
      </c>
      <c r="G251" s="323">
        <v>15978.74</v>
      </c>
      <c r="H251" s="323">
        <v>16523.917578401368</v>
      </c>
      <c r="I251" s="323">
        <v>16528.514930372916</v>
      </c>
    </row>
    <row r="252" spans="1:9" x14ac:dyDescent="0.25">
      <c r="A252" s="319" t="s">
        <v>1667</v>
      </c>
      <c r="B252" s="319" t="s">
        <v>881</v>
      </c>
      <c r="C252" s="320">
        <v>5514</v>
      </c>
      <c r="D252" s="321">
        <v>23100</v>
      </c>
      <c r="E252" s="319">
        <v>1200300</v>
      </c>
      <c r="F252" s="322" t="s">
        <v>843</v>
      </c>
      <c r="G252" s="323">
        <v>14977.32</v>
      </c>
      <c r="H252" s="323">
        <v>15488.330195330946</v>
      </c>
      <c r="I252" s="323">
        <v>15492.639421942713</v>
      </c>
    </row>
    <row r="253" spans="1:9" x14ac:dyDescent="0.25">
      <c r="A253" s="319" t="s">
        <v>1667</v>
      </c>
      <c r="B253" s="319" t="s">
        <v>972</v>
      </c>
      <c r="C253" s="320">
        <v>5514</v>
      </c>
      <c r="D253" s="321">
        <v>23100</v>
      </c>
      <c r="E253" s="319">
        <v>1200600</v>
      </c>
      <c r="F253" s="322" t="s">
        <v>925</v>
      </c>
      <c r="G253" s="323">
        <v>8374.99</v>
      </c>
      <c r="H253" s="323">
        <v>8660.7357326006731</v>
      </c>
      <c r="I253" s="323">
        <v>8663.1453579396039</v>
      </c>
    </row>
    <row r="254" spans="1:9" x14ac:dyDescent="0.25">
      <c r="A254" s="319" t="s">
        <v>1667</v>
      </c>
      <c r="B254" s="319" t="s">
        <v>1051</v>
      </c>
      <c r="C254" s="320">
        <v>5514</v>
      </c>
      <c r="D254" s="321">
        <v>23100</v>
      </c>
      <c r="E254" s="319">
        <v>1210000</v>
      </c>
      <c r="F254" s="322" t="s">
        <v>999</v>
      </c>
      <c r="G254" s="323">
        <v>15067.32</v>
      </c>
      <c r="H254" s="323">
        <v>15581.400899407494</v>
      </c>
      <c r="I254" s="323">
        <v>15585.736020531434</v>
      </c>
    </row>
    <row r="255" spans="1:9" x14ac:dyDescent="0.25">
      <c r="A255" s="319" t="s">
        <v>1667</v>
      </c>
      <c r="B255" s="319" t="s">
        <v>1129</v>
      </c>
      <c r="C255" s="320">
        <v>5514</v>
      </c>
      <c r="D255" s="321">
        <v>23100</v>
      </c>
      <c r="E255" s="319">
        <v>1210100</v>
      </c>
      <c r="F255" s="322" t="s">
        <v>1079</v>
      </c>
      <c r="G255" s="323">
        <v>25403.759999999998</v>
      </c>
      <c r="H255" s="323">
        <v>26270.509215463142</v>
      </c>
      <c r="I255" s="323">
        <v>26277.818304047145</v>
      </c>
    </row>
    <row r="256" spans="1:9" x14ac:dyDescent="0.25">
      <c r="A256" s="319" t="s">
        <v>1667</v>
      </c>
      <c r="B256" s="319" t="s">
        <v>1164</v>
      </c>
      <c r="C256" s="320">
        <v>5514</v>
      </c>
      <c r="D256" s="321">
        <v>23100</v>
      </c>
      <c r="E256" s="326">
        <v>1210300</v>
      </c>
      <c r="F256" s="327" t="s">
        <v>1157</v>
      </c>
      <c r="G256" s="328">
        <v>13146.36</v>
      </c>
      <c r="H256" s="328">
        <v>13594.899791597625</v>
      </c>
      <c r="I256" s="328">
        <v>13598.682220253744</v>
      </c>
    </row>
    <row r="257" spans="1:9" x14ac:dyDescent="0.25">
      <c r="A257" s="319" t="s">
        <v>1667</v>
      </c>
      <c r="B257" s="319" t="s">
        <v>1217</v>
      </c>
      <c r="C257" s="320">
        <v>5514</v>
      </c>
      <c r="D257" s="321">
        <v>23100</v>
      </c>
      <c r="E257" s="319">
        <v>1300000</v>
      </c>
      <c r="F257" s="322" t="s">
        <v>1170</v>
      </c>
      <c r="G257" s="323">
        <v>68851.34</v>
      </c>
      <c r="H257" s="323">
        <v>71200.474337932101</v>
      </c>
      <c r="I257" s="323">
        <v>71220.284025284971</v>
      </c>
    </row>
    <row r="258" spans="1:9" x14ac:dyDescent="0.25">
      <c r="A258" s="319" t="s">
        <v>1667</v>
      </c>
      <c r="B258" s="319" t="s">
        <v>1291</v>
      </c>
      <c r="C258" s="320">
        <v>5514</v>
      </c>
      <c r="D258" s="321">
        <v>23100</v>
      </c>
      <c r="E258" s="319">
        <v>1300200</v>
      </c>
      <c r="F258" s="322" t="s">
        <v>1247</v>
      </c>
      <c r="G258" s="323">
        <v>14713.32</v>
      </c>
      <c r="H258" s="323">
        <v>15215.322796706401</v>
      </c>
      <c r="I258" s="323">
        <v>15219.556066082461</v>
      </c>
    </row>
    <row r="259" spans="1:9" x14ac:dyDescent="0.25">
      <c r="A259" s="319" t="s">
        <v>1667</v>
      </c>
      <c r="B259" s="319" t="s">
        <v>1439</v>
      </c>
      <c r="C259" s="320">
        <v>5514</v>
      </c>
      <c r="D259" s="321">
        <v>23100</v>
      </c>
      <c r="E259" s="319">
        <v>1600000</v>
      </c>
      <c r="F259" s="322" t="s">
        <v>1363</v>
      </c>
      <c r="G259" s="323">
        <v>58256.65</v>
      </c>
      <c r="H259" s="323">
        <v>60244.304807123473</v>
      </c>
      <c r="I259" s="323">
        <v>60261.066224152179</v>
      </c>
    </row>
    <row r="260" spans="1:9" x14ac:dyDescent="0.25">
      <c r="A260" s="319" t="s">
        <v>1667</v>
      </c>
      <c r="B260" s="319" t="s">
        <v>1670</v>
      </c>
      <c r="C260" s="320">
        <v>7500</v>
      </c>
      <c r="D260" s="321">
        <v>23100</v>
      </c>
      <c r="E260" s="319">
        <v>6320000</v>
      </c>
      <c r="F260" s="322" t="s">
        <v>662</v>
      </c>
      <c r="G260" s="323">
        <v>304807.5</v>
      </c>
      <c r="H260" s="323">
        <v>0</v>
      </c>
      <c r="I260" s="323">
        <v>0</v>
      </c>
    </row>
    <row r="261" spans="1:9" x14ac:dyDescent="0.25">
      <c r="A261" s="324" t="s">
        <v>1671</v>
      </c>
      <c r="B261" s="324"/>
      <c r="C261" s="324"/>
      <c r="D261" s="324"/>
      <c r="E261" s="324"/>
      <c r="F261" s="324"/>
      <c r="G261" s="325">
        <f>SUBTOTAL(9,G242:G260)</f>
        <v>691438</v>
      </c>
      <c r="H261" s="325">
        <f>SUBTOTAL(9,H242:H260)</f>
        <v>399634.26644497021</v>
      </c>
      <c r="I261" s="325">
        <f>SUBTOTAL(9,I242:I260)</f>
        <v>399743.92409354518</v>
      </c>
    </row>
    <row r="262" spans="1:9" x14ac:dyDescent="0.25">
      <c r="A262" s="319" t="s">
        <v>1672</v>
      </c>
      <c r="B262" s="319" t="s">
        <v>1673</v>
      </c>
      <c r="C262" s="320">
        <v>5024</v>
      </c>
      <c r="D262" s="321">
        <v>23101</v>
      </c>
      <c r="E262" s="319">
        <v>2269900</v>
      </c>
      <c r="F262" s="322" t="s">
        <v>393</v>
      </c>
      <c r="G262" s="323">
        <v>3610</v>
      </c>
      <c r="H262" s="323">
        <v>3610</v>
      </c>
      <c r="I262" s="323">
        <v>3610</v>
      </c>
    </row>
    <row r="263" spans="1:9" x14ac:dyDescent="0.25">
      <c r="A263" s="319" t="s">
        <v>1672</v>
      </c>
      <c r="B263" s="319" t="s">
        <v>1674</v>
      </c>
      <c r="C263" s="320">
        <v>5024</v>
      </c>
      <c r="D263" s="321">
        <v>23101</v>
      </c>
      <c r="E263" s="319">
        <v>4790200</v>
      </c>
      <c r="F263" s="322" t="s">
        <v>508</v>
      </c>
      <c r="G263" s="323">
        <v>2730000</v>
      </c>
      <c r="H263" s="323">
        <v>2730000</v>
      </c>
      <c r="I263" s="323">
        <v>2730000</v>
      </c>
    </row>
    <row r="264" spans="1:9" x14ac:dyDescent="0.25">
      <c r="A264" s="324" t="s">
        <v>1675</v>
      </c>
      <c r="B264" s="324"/>
      <c r="C264" s="324"/>
      <c r="D264" s="324"/>
      <c r="E264" s="324"/>
      <c r="F264" s="324"/>
      <c r="G264" s="325">
        <f>SUBTOTAL(9,G262:G263)</f>
        <v>2733610</v>
      </c>
      <c r="H264" s="325">
        <f>SUBTOTAL(9,H262:H263)</f>
        <v>2733610</v>
      </c>
      <c r="I264" s="325">
        <f>SUBTOTAL(9,I262:I263)</f>
        <v>2733610</v>
      </c>
    </row>
    <row r="265" spans="1:9" x14ac:dyDescent="0.25">
      <c r="A265" s="319" t="s">
        <v>1676</v>
      </c>
      <c r="B265" s="319" t="s">
        <v>1677</v>
      </c>
      <c r="C265" s="320">
        <v>5024</v>
      </c>
      <c r="D265" s="321">
        <v>23102</v>
      </c>
      <c r="E265" s="319">
        <v>2279909</v>
      </c>
      <c r="F265" s="322" t="s">
        <v>376</v>
      </c>
      <c r="G265" s="323">
        <v>270000</v>
      </c>
      <c r="H265" s="323">
        <v>270000</v>
      </c>
      <c r="I265" s="323">
        <v>270000</v>
      </c>
    </row>
    <row r="266" spans="1:9" x14ac:dyDescent="0.25">
      <c r="A266" s="324" t="s">
        <v>1678</v>
      </c>
      <c r="B266" s="324"/>
      <c r="C266" s="324"/>
      <c r="D266" s="324"/>
      <c r="E266" s="324"/>
      <c r="F266" s="324"/>
      <c r="G266" s="325">
        <f>SUBTOTAL(9,G265:G265)</f>
        <v>270000</v>
      </c>
      <c r="H266" s="325">
        <f>SUBTOTAL(9,H265:H265)</f>
        <v>270000</v>
      </c>
      <c r="I266" s="325">
        <f>SUBTOTAL(9,I265:I265)</f>
        <v>270000</v>
      </c>
    </row>
    <row r="267" spans="1:9" x14ac:dyDescent="0.25">
      <c r="A267" s="319" t="s">
        <v>1679</v>
      </c>
      <c r="B267" s="319" t="s">
        <v>1680</v>
      </c>
      <c r="C267" s="320">
        <v>5500</v>
      </c>
      <c r="D267" s="321">
        <v>23103</v>
      </c>
      <c r="E267" s="319">
        <v>2120100</v>
      </c>
      <c r="F267" s="322" t="s">
        <v>567</v>
      </c>
      <c r="G267" s="323">
        <v>39000</v>
      </c>
      <c r="H267" s="323">
        <v>39000</v>
      </c>
      <c r="I267" s="323">
        <v>39000</v>
      </c>
    </row>
    <row r="268" spans="1:9" x14ac:dyDescent="0.25">
      <c r="A268" s="324" t="s">
        <v>1681</v>
      </c>
      <c r="B268" s="324"/>
      <c r="C268" s="324"/>
      <c r="D268" s="324"/>
      <c r="E268" s="324"/>
      <c r="F268" s="324"/>
      <c r="G268" s="325">
        <f>SUBTOTAL(9,G267:G267)</f>
        <v>39000</v>
      </c>
      <c r="H268" s="325">
        <f>SUBTOTAL(9,H267:H267)</f>
        <v>39000</v>
      </c>
      <c r="I268" s="325">
        <f>SUBTOTAL(9,I267:I267)</f>
        <v>39000</v>
      </c>
    </row>
    <row r="269" spans="1:9" x14ac:dyDescent="0.25">
      <c r="A269" s="319" t="s">
        <v>1682</v>
      </c>
      <c r="B269" s="319" t="s">
        <v>1203</v>
      </c>
      <c r="C269" s="320">
        <v>5020</v>
      </c>
      <c r="D269" s="321">
        <v>23104</v>
      </c>
      <c r="E269" s="319">
        <v>1300000</v>
      </c>
      <c r="F269" s="322" t="s">
        <v>1170</v>
      </c>
      <c r="G269" s="323">
        <v>156800.39000000001</v>
      </c>
      <c r="H269" s="323">
        <v>162150.25218641711</v>
      </c>
      <c r="I269" s="323">
        <v>162195.36629316807</v>
      </c>
    </row>
    <row r="270" spans="1:9" x14ac:dyDescent="0.25">
      <c r="A270" s="319" t="s">
        <v>1682</v>
      </c>
      <c r="B270" s="319" t="s">
        <v>1278</v>
      </c>
      <c r="C270" s="320">
        <v>5020</v>
      </c>
      <c r="D270" s="321">
        <v>23104</v>
      </c>
      <c r="E270" s="319">
        <v>1300200</v>
      </c>
      <c r="F270" s="322" t="s">
        <v>1247</v>
      </c>
      <c r="G270" s="323">
        <v>15963.96</v>
      </c>
      <c r="H270" s="323">
        <v>16508.633300554131</v>
      </c>
      <c r="I270" s="323">
        <v>16513.226400071348</v>
      </c>
    </row>
    <row r="271" spans="1:9" x14ac:dyDescent="0.25">
      <c r="A271" s="319" t="s">
        <v>1682</v>
      </c>
      <c r="B271" s="319" t="s">
        <v>1412</v>
      </c>
      <c r="C271" s="320">
        <v>5020</v>
      </c>
      <c r="D271" s="321">
        <v>23104</v>
      </c>
      <c r="E271" s="319">
        <v>1600000</v>
      </c>
      <c r="F271" s="322" t="s">
        <v>1363</v>
      </c>
      <c r="G271" s="323">
        <v>55360.56</v>
      </c>
      <c r="H271" s="323">
        <v>57249.403303022867</v>
      </c>
      <c r="I271" s="323">
        <v>57265.331466298696</v>
      </c>
    </row>
    <row r="272" spans="1:9" x14ac:dyDescent="0.25">
      <c r="A272" s="319" t="s">
        <v>1682</v>
      </c>
      <c r="B272" s="319" t="s">
        <v>1683</v>
      </c>
      <c r="C272" s="320">
        <v>5419</v>
      </c>
      <c r="D272" s="321">
        <v>23104</v>
      </c>
      <c r="E272" s="319">
        <v>4890300</v>
      </c>
      <c r="F272" s="322" t="s">
        <v>557</v>
      </c>
      <c r="G272" s="323">
        <v>11975</v>
      </c>
      <c r="H272" s="323">
        <v>11975</v>
      </c>
      <c r="I272" s="323">
        <v>11975</v>
      </c>
    </row>
    <row r="273" spans="1:9" x14ac:dyDescent="0.25">
      <c r="A273" s="319" t="s">
        <v>1682</v>
      </c>
      <c r="B273" s="319" t="s">
        <v>1684</v>
      </c>
      <c r="C273" s="320">
        <v>5500</v>
      </c>
      <c r="D273" s="321">
        <v>23104</v>
      </c>
      <c r="E273" s="319">
        <v>2279909</v>
      </c>
      <c r="F273" s="322" t="s">
        <v>376</v>
      </c>
      <c r="G273" s="323">
        <v>40000</v>
      </c>
      <c r="H273" s="323">
        <v>40000</v>
      </c>
      <c r="I273" s="323">
        <v>40000</v>
      </c>
    </row>
    <row r="274" spans="1:9" x14ac:dyDescent="0.25">
      <c r="A274" s="324" t="s">
        <v>1685</v>
      </c>
      <c r="B274" s="324"/>
      <c r="C274" s="324"/>
      <c r="D274" s="324"/>
      <c r="E274" s="324"/>
      <c r="F274" s="324"/>
      <c r="G274" s="325">
        <f>SUBTOTAL(9,G269:G273)</f>
        <v>280099.91000000003</v>
      </c>
      <c r="H274" s="325">
        <f>SUBTOTAL(9,H269:H273)</f>
        <v>287883.28878999408</v>
      </c>
      <c r="I274" s="325">
        <f>SUBTOTAL(9,I269:I273)</f>
        <v>287948.92415953812</v>
      </c>
    </row>
    <row r="275" spans="1:9" x14ac:dyDescent="0.25">
      <c r="A275" s="319" t="s">
        <v>1686</v>
      </c>
      <c r="B275" s="319" t="s">
        <v>1184</v>
      </c>
      <c r="C275" s="320">
        <v>2401</v>
      </c>
      <c r="D275" s="321">
        <v>23105</v>
      </c>
      <c r="E275" s="319">
        <v>1300000</v>
      </c>
      <c r="F275" s="322" t="s">
        <v>1170</v>
      </c>
      <c r="G275" s="323">
        <v>60403.519999999997</v>
      </c>
      <c r="H275" s="323">
        <v>62464.423723354819</v>
      </c>
      <c r="I275" s="323">
        <v>62481.802830954068</v>
      </c>
    </row>
    <row r="276" spans="1:9" x14ac:dyDescent="0.25">
      <c r="A276" s="319" t="s">
        <v>1686</v>
      </c>
      <c r="B276" s="319" t="s">
        <v>1260</v>
      </c>
      <c r="C276" s="320">
        <v>2401</v>
      </c>
      <c r="D276" s="321">
        <v>23105</v>
      </c>
      <c r="E276" s="319">
        <v>1300200</v>
      </c>
      <c r="F276" s="322" t="s">
        <v>1247</v>
      </c>
      <c r="G276" s="323">
        <v>3254.64</v>
      </c>
      <c r="H276" s="323">
        <v>3365.6848479522309</v>
      </c>
      <c r="I276" s="323">
        <v>3366.6212625644393</v>
      </c>
    </row>
    <row r="277" spans="1:9" x14ac:dyDescent="0.25">
      <c r="A277" s="319" t="s">
        <v>1686</v>
      </c>
      <c r="B277" s="319" t="s">
        <v>1384</v>
      </c>
      <c r="C277" s="320">
        <v>2401</v>
      </c>
      <c r="D277" s="321">
        <v>23105</v>
      </c>
      <c r="E277" s="319">
        <v>1600000</v>
      </c>
      <c r="F277" s="322" t="s">
        <v>1363</v>
      </c>
      <c r="G277" s="323">
        <v>22309.439999999999</v>
      </c>
      <c r="H277" s="323">
        <v>23070.614315039271</v>
      </c>
      <c r="I277" s="323">
        <v>23077.033115768751</v>
      </c>
    </row>
    <row r="278" spans="1:9" x14ac:dyDescent="0.25">
      <c r="A278" s="319" t="s">
        <v>1686</v>
      </c>
      <c r="B278" s="319" t="s">
        <v>1687</v>
      </c>
      <c r="C278" s="320">
        <v>2900</v>
      </c>
      <c r="D278" s="321">
        <v>23105</v>
      </c>
      <c r="E278" s="319">
        <v>2020100</v>
      </c>
      <c r="F278" s="322" t="s">
        <v>298</v>
      </c>
      <c r="G278" s="323">
        <v>124000</v>
      </c>
      <c r="H278" s="323">
        <v>124000</v>
      </c>
      <c r="I278" s="323">
        <v>124000</v>
      </c>
    </row>
    <row r="279" spans="1:9" x14ac:dyDescent="0.25">
      <c r="A279" s="319" t="s">
        <v>1686</v>
      </c>
      <c r="B279" s="319" t="s">
        <v>1688</v>
      </c>
      <c r="C279" s="320">
        <v>2900</v>
      </c>
      <c r="D279" s="321">
        <v>23105</v>
      </c>
      <c r="E279" s="319">
        <v>2020999</v>
      </c>
      <c r="F279" s="322" t="s">
        <v>478</v>
      </c>
      <c r="G279" s="323">
        <v>15200</v>
      </c>
      <c r="H279" s="323">
        <v>15200</v>
      </c>
      <c r="I279" s="323">
        <v>15200</v>
      </c>
    </row>
    <row r="280" spans="1:9" x14ac:dyDescent="0.25">
      <c r="A280" s="319" t="s">
        <v>1686</v>
      </c>
      <c r="B280" s="319" t="s">
        <v>798</v>
      </c>
      <c r="C280" s="320">
        <v>5500</v>
      </c>
      <c r="D280" s="321">
        <v>23105</v>
      </c>
      <c r="E280" s="319">
        <v>1200000</v>
      </c>
      <c r="F280" s="322" t="s">
        <v>787</v>
      </c>
      <c r="G280" s="323">
        <v>18014.64</v>
      </c>
      <c r="H280" s="323">
        <v>18629.280316506334</v>
      </c>
      <c r="I280" s="323">
        <v>18634.463431114917</v>
      </c>
    </row>
    <row r="281" spans="1:9" x14ac:dyDescent="0.25">
      <c r="A281" s="319" t="s">
        <v>1686</v>
      </c>
      <c r="B281" s="319" t="s">
        <v>827</v>
      </c>
      <c r="C281" s="320">
        <v>5500</v>
      </c>
      <c r="D281" s="321">
        <v>23105</v>
      </c>
      <c r="E281" s="319">
        <v>1200100</v>
      </c>
      <c r="F281" s="322" t="s">
        <v>816</v>
      </c>
      <c r="G281" s="323">
        <v>127868.56</v>
      </c>
      <c r="H281" s="323">
        <v>132231.29898282781</v>
      </c>
      <c r="I281" s="323">
        <v>132268.08891597742</v>
      </c>
    </row>
    <row r="282" spans="1:9" x14ac:dyDescent="0.25">
      <c r="A282" s="319" t="s">
        <v>1686</v>
      </c>
      <c r="B282" s="319" t="s">
        <v>879</v>
      </c>
      <c r="C282" s="320">
        <v>5500</v>
      </c>
      <c r="D282" s="321">
        <v>23105</v>
      </c>
      <c r="E282" s="319">
        <v>1200300</v>
      </c>
      <c r="F282" s="322" t="s">
        <v>843</v>
      </c>
      <c r="G282" s="323">
        <v>12023.16</v>
      </c>
      <c r="H282" s="323">
        <v>12433.377404722287</v>
      </c>
      <c r="I282" s="323">
        <v>12436.836669866487</v>
      </c>
    </row>
    <row r="283" spans="1:9" x14ac:dyDescent="0.25">
      <c r="A283" s="319" t="s">
        <v>1686</v>
      </c>
      <c r="B283" s="319" t="s">
        <v>914</v>
      </c>
      <c r="C283" s="320">
        <v>5500</v>
      </c>
      <c r="D283" s="321">
        <v>23105</v>
      </c>
      <c r="E283" s="319">
        <v>1200400</v>
      </c>
      <c r="F283" s="322" t="s">
        <v>903</v>
      </c>
      <c r="G283" s="323">
        <v>21929.119999999999</v>
      </c>
      <c r="H283" s="323">
        <v>22677.31820199046</v>
      </c>
      <c r="I283" s="323">
        <v>22683.62757826583</v>
      </c>
    </row>
    <row r="284" spans="1:9" x14ac:dyDescent="0.25">
      <c r="A284" s="319" t="s">
        <v>1686</v>
      </c>
      <c r="B284" s="319" t="s">
        <v>970</v>
      </c>
      <c r="C284" s="320">
        <v>5500</v>
      </c>
      <c r="D284" s="321">
        <v>23105</v>
      </c>
      <c r="E284" s="319">
        <v>1200600</v>
      </c>
      <c r="F284" s="322" t="s">
        <v>925</v>
      </c>
      <c r="G284" s="323">
        <v>19164.009999999998</v>
      </c>
      <c r="H284" s="323">
        <v>19817.865595889263</v>
      </c>
      <c r="I284" s="323">
        <v>19823.379403558472</v>
      </c>
    </row>
    <row r="285" spans="1:9" x14ac:dyDescent="0.25">
      <c r="A285" s="319" t="s">
        <v>1686</v>
      </c>
      <c r="B285" s="319" t="s">
        <v>1049</v>
      </c>
      <c r="C285" s="320">
        <v>5500</v>
      </c>
      <c r="D285" s="321">
        <v>23105</v>
      </c>
      <c r="E285" s="319">
        <v>1210000</v>
      </c>
      <c r="F285" s="322" t="s">
        <v>999</v>
      </c>
      <c r="G285" s="323">
        <v>55968.72</v>
      </c>
      <c r="H285" s="323">
        <v>57878.313074036145</v>
      </c>
      <c r="I285" s="323">
        <v>57894.416215162229</v>
      </c>
    </row>
    <row r="286" spans="1:9" x14ac:dyDescent="0.25">
      <c r="A286" s="319" t="s">
        <v>1686</v>
      </c>
      <c r="B286" s="319" t="s">
        <v>1127</v>
      </c>
      <c r="C286" s="320">
        <v>5500</v>
      </c>
      <c r="D286" s="321">
        <v>23105</v>
      </c>
      <c r="E286" s="319">
        <v>1210100</v>
      </c>
      <c r="F286" s="322" t="s">
        <v>1079</v>
      </c>
      <c r="G286" s="323">
        <v>107155.92</v>
      </c>
      <c r="H286" s="323">
        <v>110811.96578189336</v>
      </c>
      <c r="I286" s="323">
        <v>110842.79634050281</v>
      </c>
    </row>
    <row r="287" spans="1:9" x14ac:dyDescent="0.25">
      <c r="A287" s="319" t="s">
        <v>1686</v>
      </c>
      <c r="B287" s="319" t="s">
        <v>1215</v>
      </c>
      <c r="C287" s="320">
        <v>5500</v>
      </c>
      <c r="D287" s="321">
        <v>23105</v>
      </c>
      <c r="E287" s="319">
        <v>1300000</v>
      </c>
      <c r="F287" s="322" t="s">
        <v>1170</v>
      </c>
      <c r="G287" s="323">
        <v>608061.96</v>
      </c>
      <c r="H287" s="323">
        <v>628808.38599296252</v>
      </c>
      <c r="I287" s="323">
        <v>628983.33563546429</v>
      </c>
    </row>
    <row r="288" spans="1:9" x14ac:dyDescent="0.25">
      <c r="A288" s="319" t="s">
        <v>1686</v>
      </c>
      <c r="B288" s="319" t="s">
        <v>1289</v>
      </c>
      <c r="C288" s="320">
        <v>5500</v>
      </c>
      <c r="D288" s="321">
        <v>23105</v>
      </c>
      <c r="E288" s="319">
        <v>1300200</v>
      </c>
      <c r="F288" s="322" t="s">
        <v>1247</v>
      </c>
      <c r="G288" s="323">
        <v>77949.240000000005</v>
      </c>
      <c r="H288" s="323">
        <v>80608.784989243664</v>
      </c>
      <c r="I288" s="323">
        <v>80631.212295288744</v>
      </c>
    </row>
    <row r="289" spans="1:9" x14ac:dyDescent="0.25">
      <c r="A289" s="319" t="s">
        <v>1686</v>
      </c>
      <c r="B289" s="319" t="s">
        <v>1325</v>
      </c>
      <c r="C289" s="320">
        <v>5500</v>
      </c>
      <c r="D289" s="321">
        <v>23105</v>
      </c>
      <c r="E289" s="319">
        <v>1310000</v>
      </c>
      <c r="F289" s="322" t="s">
        <v>1317</v>
      </c>
      <c r="G289" s="323">
        <v>15065.1</v>
      </c>
      <c r="H289" s="323">
        <v>15579.105155373607</v>
      </c>
      <c r="I289" s="323">
        <v>15583.439637766247</v>
      </c>
    </row>
    <row r="290" spans="1:9" x14ac:dyDescent="0.25">
      <c r="A290" s="319" t="s">
        <v>1686</v>
      </c>
      <c r="B290" s="319" t="s">
        <v>1348</v>
      </c>
      <c r="C290" s="320">
        <v>5500</v>
      </c>
      <c r="D290" s="321">
        <v>23105</v>
      </c>
      <c r="E290" s="319">
        <v>1430000</v>
      </c>
      <c r="F290" s="322" t="s">
        <v>1336</v>
      </c>
      <c r="G290" s="323">
        <v>136814.85</v>
      </c>
      <c r="H290" s="323">
        <v>141482.82686252776</v>
      </c>
      <c r="I290" s="323">
        <v>141522.19079362525</v>
      </c>
    </row>
    <row r="291" spans="1:9" x14ac:dyDescent="0.25">
      <c r="A291" s="319" t="s">
        <v>1686</v>
      </c>
      <c r="B291" s="319" t="s">
        <v>1437</v>
      </c>
      <c r="C291" s="320">
        <v>5500</v>
      </c>
      <c r="D291" s="321">
        <v>23105</v>
      </c>
      <c r="E291" s="319">
        <v>1600000</v>
      </c>
      <c r="F291" s="322" t="s">
        <v>1363</v>
      </c>
      <c r="G291" s="323">
        <v>369910.55</v>
      </c>
      <c r="H291" s="323">
        <v>382531.5037093737</v>
      </c>
      <c r="I291" s="323">
        <v>382637.93318981706</v>
      </c>
    </row>
    <row r="292" spans="1:9" x14ac:dyDescent="0.25">
      <c r="A292" s="319" t="s">
        <v>1686</v>
      </c>
      <c r="B292" s="319" t="s">
        <v>1689</v>
      </c>
      <c r="C292" s="320">
        <v>5500</v>
      </c>
      <c r="D292" s="321">
        <v>23105</v>
      </c>
      <c r="E292" s="319">
        <v>2210500</v>
      </c>
      <c r="F292" s="322" t="s">
        <v>568</v>
      </c>
      <c r="G292" s="323">
        <v>1000</v>
      </c>
      <c r="H292" s="323">
        <v>1000</v>
      </c>
      <c r="I292" s="323">
        <v>1000</v>
      </c>
    </row>
    <row r="293" spans="1:9" x14ac:dyDescent="0.25">
      <c r="A293" s="319" t="s">
        <v>1686</v>
      </c>
      <c r="B293" s="319" t="s">
        <v>1690</v>
      </c>
      <c r="C293" s="320">
        <v>5500</v>
      </c>
      <c r="D293" s="321">
        <v>23105</v>
      </c>
      <c r="E293" s="319">
        <v>2230000</v>
      </c>
      <c r="F293" s="322" t="s">
        <v>396</v>
      </c>
      <c r="G293" s="323">
        <v>1000</v>
      </c>
      <c r="H293" s="323">
        <v>1000</v>
      </c>
      <c r="I293" s="323">
        <v>1000</v>
      </c>
    </row>
    <row r="294" spans="1:9" x14ac:dyDescent="0.25">
      <c r="A294" s="319" t="s">
        <v>1686</v>
      </c>
      <c r="B294" s="319" t="s">
        <v>1691</v>
      </c>
      <c r="C294" s="320">
        <v>5500</v>
      </c>
      <c r="D294" s="321">
        <v>23105</v>
      </c>
      <c r="E294" s="319">
        <v>2269900</v>
      </c>
      <c r="F294" s="322" t="s">
        <v>393</v>
      </c>
      <c r="G294" s="323">
        <v>1000</v>
      </c>
      <c r="H294" s="323">
        <v>1000</v>
      </c>
      <c r="I294" s="323">
        <v>1000</v>
      </c>
    </row>
    <row r="295" spans="1:9" x14ac:dyDescent="0.25">
      <c r="A295" s="319" t="s">
        <v>1686</v>
      </c>
      <c r="B295" s="319" t="s">
        <v>1692</v>
      </c>
      <c r="C295" s="320">
        <v>5500</v>
      </c>
      <c r="D295" s="321">
        <v>23105</v>
      </c>
      <c r="E295" s="319">
        <v>2270400</v>
      </c>
      <c r="F295" s="322" t="s">
        <v>569</v>
      </c>
      <c r="G295" s="323">
        <v>1000</v>
      </c>
      <c r="H295" s="323">
        <v>1000</v>
      </c>
      <c r="I295" s="323">
        <v>1000</v>
      </c>
    </row>
    <row r="296" spans="1:9" x14ac:dyDescent="0.25">
      <c r="A296" s="319" t="s">
        <v>1686</v>
      </c>
      <c r="B296" s="319" t="s">
        <v>1693</v>
      </c>
      <c r="C296" s="320">
        <v>5500</v>
      </c>
      <c r="D296" s="321">
        <v>23105</v>
      </c>
      <c r="E296" s="319">
        <v>2279909</v>
      </c>
      <c r="F296" s="322" t="s">
        <v>376</v>
      </c>
      <c r="G296" s="323">
        <v>137674</v>
      </c>
      <c r="H296" s="323">
        <v>137674</v>
      </c>
      <c r="I296" s="323">
        <v>137674</v>
      </c>
    </row>
    <row r="297" spans="1:9" x14ac:dyDescent="0.25">
      <c r="A297" s="319" t="s">
        <v>1686</v>
      </c>
      <c r="B297" s="319" t="s">
        <v>1694</v>
      </c>
      <c r="C297" s="320">
        <v>5500</v>
      </c>
      <c r="D297" s="321">
        <v>23105</v>
      </c>
      <c r="E297" s="319">
        <v>4800100</v>
      </c>
      <c r="F297" s="322" t="s">
        <v>570</v>
      </c>
      <c r="G297" s="323">
        <v>392500</v>
      </c>
      <c r="H297" s="323">
        <v>392500</v>
      </c>
      <c r="I297" s="323">
        <v>392500</v>
      </c>
    </row>
    <row r="298" spans="1:9" x14ac:dyDescent="0.25">
      <c r="A298" s="324" t="s">
        <v>1695</v>
      </c>
      <c r="B298" s="324"/>
      <c r="C298" s="324"/>
      <c r="D298" s="324"/>
      <c r="E298" s="324"/>
      <c r="F298" s="324"/>
      <c r="G298" s="325">
        <f>SUBTOTAL(9,G275:G297)</f>
        <v>2329267.4300000002</v>
      </c>
      <c r="H298" s="325">
        <f>SUBTOTAL(9,H275:H297)</f>
        <v>2385764.7489536935</v>
      </c>
      <c r="I298" s="325">
        <f>SUBTOTAL(9,I275:I297)</f>
        <v>2386241.1773156971</v>
      </c>
    </row>
    <row r="299" spans="1:9" x14ac:dyDescent="0.25">
      <c r="A299" s="319" t="s">
        <v>1696</v>
      </c>
      <c r="B299" s="319" t="s">
        <v>1697</v>
      </c>
      <c r="C299" s="320">
        <v>5419</v>
      </c>
      <c r="D299" s="321">
        <v>23106</v>
      </c>
      <c r="E299" s="319">
        <v>4800200</v>
      </c>
      <c r="F299" s="322" t="s">
        <v>558</v>
      </c>
      <c r="G299" s="323">
        <v>15000</v>
      </c>
      <c r="H299" s="323">
        <v>15000</v>
      </c>
      <c r="I299" s="323">
        <v>15000</v>
      </c>
    </row>
    <row r="300" spans="1:9" x14ac:dyDescent="0.25">
      <c r="A300" s="324" t="s">
        <v>1698</v>
      </c>
      <c r="B300" s="324"/>
      <c r="C300" s="324"/>
      <c r="D300" s="324"/>
      <c r="E300" s="324"/>
      <c r="F300" s="324"/>
      <c r="G300" s="325">
        <f>SUBTOTAL(9,G299:G299)</f>
        <v>15000</v>
      </c>
      <c r="H300" s="325">
        <f>SUBTOTAL(9,H299:H299)</f>
        <v>15000</v>
      </c>
      <c r="I300" s="325">
        <f>SUBTOTAL(9,I299:I299)</f>
        <v>15000</v>
      </c>
    </row>
    <row r="301" spans="1:9" x14ac:dyDescent="0.25">
      <c r="A301" s="319" t="s">
        <v>69</v>
      </c>
      <c r="B301" s="319" t="s">
        <v>1699</v>
      </c>
      <c r="C301" s="320">
        <v>5209</v>
      </c>
      <c r="D301" s="321">
        <v>23107</v>
      </c>
      <c r="E301" s="319">
        <v>2269900</v>
      </c>
      <c r="F301" s="322" t="s">
        <v>393</v>
      </c>
      <c r="G301" s="323">
        <v>1500</v>
      </c>
      <c r="H301" s="323">
        <v>1500</v>
      </c>
      <c r="I301" s="323">
        <v>1500</v>
      </c>
    </row>
    <row r="302" spans="1:9" x14ac:dyDescent="0.25">
      <c r="A302" s="319" t="s">
        <v>69</v>
      </c>
      <c r="B302" s="319" t="s">
        <v>1700</v>
      </c>
      <c r="C302" s="320">
        <v>5209</v>
      </c>
      <c r="D302" s="321">
        <v>23107</v>
      </c>
      <c r="E302" s="319">
        <v>2279909</v>
      </c>
      <c r="F302" s="322" t="s">
        <v>376</v>
      </c>
      <c r="G302" s="323">
        <v>86800</v>
      </c>
      <c r="H302" s="323">
        <v>86800</v>
      </c>
      <c r="I302" s="323">
        <v>86800</v>
      </c>
    </row>
    <row r="303" spans="1:9" x14ac:dyDescent="0.25">
      <c r="A303" s="324" t="s">
        <v>1701</v>
      </c>
      <c r="B303" s="324"/>
      <c r="C303" s="324"/>
      <c r="D303" s="324"/>
      <c r="E303" s="324"/>
      <c r="F303" s="324"/>
      <c r="G303" s="325">
        <f>SUBTOTAL(9,G301:G302)</f>
        <v>88300</v>
      </c>
      <c r="H303" s="325">
        <f>SUBTOTAL(9,H301:H302)</f>
        <v>88300</v>
      </c>
      <c r="I303" s="325">
        <f>SUBTOTAL(9,I301:I302)</f>
        <v>88300</v>
      </c>
    </row>
    <row r="304" spans="1:9" x14ac:dyDescent="0.25">
      <c r="A304" s="319" t="s">
        <v>1702</v>
      </c>
      <c r="B304" s="319" t="s">
        <v>779</v>
      </c>
      <c r="C304" s="320">
        <v>2400</v>
      </c>
      <c r="D304" s="321">
        <v>23108</v>
      </c>
      <c r="E304" s="319">
        <v>1200000</v>
      </c>
      <c r="F304" s="322" t="s">
        <v>775</v>
      </c>
      <c r="G304" s="323">
        <v>35814.639999999999</v>
      </c>
      <c r="H304" s="323">
        <v>37036.59734497944</v>
      </c>
      <c r="I304" s="323">
        <v>37046.901818662242</v>
      </c>
    </row>
    <row r="305" spans="1:9" x14ac:dyDescent="0.25">
      <c r="A305" s="319" t="s">
        <v>1702</v>
      </c>
      <c r="B305" s="319" t="s">
        <v>820</v>
      </c>
      <c r="C305" s="320">
        <v>2400</v>
      </c>
      <c r="D305" s="321">
        <v>23108</v>
      </c>
      <c r="E305" s="319">
        <v>1200100</v>
      </c>
      <c r="F305" s="322" t="s">
        <v>816</v>
      </c>
      <c r="G305" s="323">
        <v>508352.84</v>
      </c>
      <c r="H305" s="323">
        <v>525697.29709014972</v>
      </c>
      <c r="I305" s="323">
        <v>525843.55874352262</v>
      </c>
    </row>
    <row r="306" spans="1:9" x14ac:dyDescent="0.25">
      <c r="A306" s="319" t="s">
        <v>1702</v>
      </c>
      <c r="B306" s="319" t="s">
        <v>847</v>
      </c>
      <c r="C306" s="320">
        <v>2400</v>
      </c>
      <c r="D306" s="321">
        <v>23108</v>
      </c>
      <c r="E306" s="319">
        <v>1200300</v>
      </c>
      <c r="F306" s="322" t="s">
        <v>843</v>
      </c>
      <c r="G306" s="323">
        <v>96208.88</v>
      </c>
      <c r="H306" s="323">
        <v>99491.424444625052</v>
      </c>
      <c r="I306" s="323">
        <v>99519.105355895183</v>
      </c>
    </row>
    <row r="307" spans="1:9" x14ac:dyDescent="0.25">
      <c r="A307" s="319" t="s">
        <v>1702</v>
      </c>
      <c r="B307" s="319" t="s">
        <v>934</v>
      </c>
      <c r="C307" s="320">
        <v>2400</v>
      </c>
      <c r="D307" s="321">
        <v>23108</v>
      </c>
      <c r="E307" s="319">
        <v>1200600</v>
      </c>
      <c r="F307" s="322" t="s">
        <v>925</v>
      </c>
      <c r="G307" s="323">
        <v>34703.360000000001</v>
      </c>
      <c r="H307" s="323">
        <v>35887.401655799578</v>
      </c>
      <c r="I307" s="323">
        <v>35897.386395554735</v>
      </c>
    </row>
    <row r="308" spans="1:9" x14ac:dyDescent="0.25">
      <c r="A308" s="319" t="s">
        <v>1702</v>
      </c>
      <c r="B308" s="319" t="s">
        <v>1008</v>
      </c>
      <c r="C308" s="320">
        <v>2400</v>
      </c>
      <c r="D308" s="321">
        <v>23108</v>
      </c>
      <c r="E308" s="319">
        <v>1210000</v>
      </c>
      <c r="F308" s="322" t="s">
        <v>999</v>
      </c>
      <c r="G308" s="323">
        <v>200454.96</v>
      </c>
      <c r="H308" s="323">
        <v>207294.26958707278</v>
      </c>
      <c r="I308" s="323">
        <v>207351.94384709344</v>
      </c>
    </row>
    <row r="309" spans="1:9" x14ac:dyDescent="0.25">
      <c r="A309" s="319" t="s">
        <v>1702</v>
      </c>
      <c r="B309" s="319" t="s">
        <v>1087</v>
      </c>
      <c r="C309" s="320">
        <v>2400</v>
      </c>
      <c r="D309" s="321">
        <v>23108</v>
      </c>
      <c r="E309" s="319">
        <v>1210100</v>
      </c>
      <c r="F309" s="322" t="s">
        <v>1079</v>
      </c>
      <c r="G309" s="323">
        <v>366894</v>
      </c>
      <c r="H309" s="323">
        <v>379412.03223846137</v>
      </c>
      <c r="I309" s="323">
        <v>379517.59380678588</v>
      </c>
    </row>
    <row r="310" spans="1:9" x14ac:dyDescent="0.25">
      <c r="A310" s="319" t="s">
        <v>1702</v>
      </c>
      <c r="B310" s="319" t="s">
        <v>1379</v>
      </c>
      <c r="C310" s="320">
        <v>2400</v>
      </c>
      <c r="D310" s="321">
        <v>23108</v>
      </c>
      <c r="E310" s="319">
        <v>1600000</v>
      </c>
      <c r="F310" s="322" t="s">
        <v>1363</v>
      </c>
      <c r="G310" s="323">
        <v>386092.95</v>
      </c>
      <c r="H310" s="323">
        <v>399266.029949911</v>
      </c>
      <c r="I310" s="323">
        <v>399377.11537872977</v>
      </c>
    </row>
    <row r="311" spans="1:9" x14ac:dyDescent="0.25">
      <c r="A311" s="324" t="s">
        <v>1703</v>
      </c>
      <c r="B311" s="324"/>
      <c r="C311" s="324"/>
      <c r="D311" s="324"/>
      <c r="E311" s="324"/>
      <c r="F311" s="324"/>
      <c r="G311" s="325">
        <f>SUBTOTAL(9,G304:G310)</f>
        <v>1628521.63</v>
      </c>
      <c r="H311" s="325">
        <f>SUBTOTAL(9,H304:H310)</f>
        <v>1684085.0523109988</v>
      </c>
      <c r="I311" s="325">
        <f>SUBTOTAL(9,I304:I310)</f>
        <v>1684553.6053462441</v>
      </c>
    </row>
    <row r="312" spans="1:9" x14ac:dyDescent="0.25">
      <c r="A312" s="319" t="s">
        <v>410</v>
      </c>
      <c r="B312" s="319" t="s">
        <v>1176</v>
      </c>
      <c r="C312" s="320">
        <v>1600</v>
      </c>
      <c r="D312" s="321">
        <v>23109</v>
      </c>
      <c r="E312" s="319">
        <v>1300000</v>
      </c>
      <c r="F312" s="322" t="s">
        <v>1170</v>
      </c>
      <c r="G312" s="323">
        <v>66550.48</v>
      </c>
      <c r="H312" s="323">
        <v>68821.111447025774</v>
      </c>
      <c r="I312" s="323">
        <v>68840.25913829777</v>
      </c>
    </row>
    <row r="313" spans="1:9" x14ac:dyDescent="0.25">
      <c r="A313" s="319" t="s">
        <v>410</v>
      </c>
      <c r="B313" s="319" t="s">
        <v>1253</v>
      </c>
      <c r="C313" s="320">
        <v>1600</v>
      </c>
      <c r="D313" s="321">
        <v>23109</v>
      </c>
      <c r="E313" s="319">
        <v>1300200</v>
      </c>
      <c r="F313" s="322" t="s">
        <v>1247</v>
      </c>
      <c r="G313" s="323">
        <v>7948.08</v>
      </c>
      <c r="H313" s="323">
        <v>8219.2600184082312</v>
      </c>
      <c r="I313" s="323">
        <v>8221.5468145672548</v>
      </c>
    </row>
    <row r="314" spans="1:9" x14ac:dyDescent="0.25">
      <c r="A314" s="319" t="s">
        <v>410</v>
      </c>
      <c r="B314" s="319" t="s">
        <v>1372</v>
      </c>
      <c r="C314" s="320">
        <v>1600</v>
      </c>
      <c r="D314" s="321">
        <v>23109</v>
      </c>
      <c r="E314" s="319">
        <v>1600000</v>
      </c>
      <c r="F314" s="322" t="s">
        <v>1370</v>
      </c>
      <c r="G314" s="323">
        <v>23328.36</v>
      </c>
      <c r="H314" s="323">
        <v>24124.298779457917</v>
      </c>
      <c r="I314" s="323">
        <v>24131.010740591209</v>
      </c>
    </row>
    <row r="315" spans="1:9" x14ac:dyDescent="0.25">
      <c r="A315" s="319" t="s">
        <v>410</v>
      </c>
      <c r="B315" s="319" t="s">
        <v>1704</v>
      </c>
      <c r="C315" s="320">
        <v>1600</v>
      </c>
      <c r="D315" s="321">
        <v>23109</v>
      </c>
      <c r="E315" s="319">
        <v>2200100</v>
      </c>
      <c r="F315" s="322" t="s">
        <v>390</v>
      </c>
      <c r="G315" s="323">
        <v>3000</v>
      </c>
      <c r="H315" s="323">
        <v>3000</v>
      </c>
      <c r="I315" s="323">
        <v>3000</v>
      </c>
    </row>
    <row r="316" spans="1:9" x14ac:dyDescent="0.25">
      <c r="A316" s="319" t="s">
        <v>410</v>
      </c>
      <c r="B316" s="319" t="s">
        <v>1705</v>
      </c>
      <c r="C316" s="320">
        <v>1600</v>
      </c>
      <c r="D316" s="321">
        <v>23109</v>
      </c>
      <c r="E316" s="319">
        <v>2260900</v>
      </c>
      <c r="F316" s="322" t="s">
        <v>398</v>
      </c>
      <c r="G316" s="323">
        <v>30000</v>
      </c>
      <c r="H316" s="323">
        <v>30000</v>
      </c>
      <c r="I316" s="323">
        <v>30000</v>
      </c>
    </row>
    <row r="317" spans="1:9" x14ac:dyDescent="0.25">
      <c r="A317" s="319" t="s">
        <v>410</v>
      </c>
      <c r="B317" s="319" t="s">
        <v>1706</v>
      </c>
      <c r="C317" s="320">
        <v>1600</v>
      </c>
      <c r="D317" s="321">
        <v>23109</v>
      </c>
      <c r="E317" s="319">
        <v>2269900</v>
      </c>
      <c r="F317" s="322" t="s">
        <v>411</v>
      </c>
      <c r="G317" s="323">
        <v>38000</v>
      </c>
      <c r="H317" s="323">
        <v>38000</v>
      </c>
      <c r="I317" s="323">
        <v>38000</v>
      </c>
    </row>
    <row r="318" spans="1:9" x14ac:dyDescent="0.25">
      <c r="A318" s="319" t="s">
        <v>410</v>
      </c>
      <c r="B318" s="319" t="s">
        <v>1707</v>
      </c>
      <c r="C318" s="320">
        <v>1600</v>
      </c>
      <c r="D318" s="321">
        <v>23109</v>
      </c>
      <c r="E318" s="319">
        <v>2270600</v>
      </c>
      <c r="F318" s="322" t="s">
        <v>379</v>
      </c>
      <c r="G318" s="323">
        <v>17000</v>
      </c>
      <c r="H318" s="323">
        <v>17000</v>
      </c>
      <c r="I318" s="323">
        <v>17000</v>
      </c>
    </row>
    <row r="319" spans="1:9" x14ac:dyDescent="0.25">
      <c r="A319" s="319" t="s">
        <v>410</v>
      </c>
      <c r="B319" s="319" t="s">
        <v>1708</v>
      </c>
      <c r="C319" s="320">
        <v>1600</v>
      </c>
      <c r="D319" s="321">
        <v>23109</v>
      </c>
      <c r="E319" s="319">
        <v>4890100</v>
      </c>
      <c r="F319" s="322" t="s">
        <v>412</v>
      </c>
      <c r="G319" s="323">
        <v>297721.38</v>
      </c>
      <c r="H319" s="323">
        <v>297721.38</v>
      </c>
      <c r="I319" s="323">
        <v>297721.38</v>
      </c>
    </row>
    <row r="320" spans="1:9" x14ac:dyDescent="0.25">
      <c r="A320" s="324" t="s">
        <v>1709</v>
      </c>
      <c r="B320" s="324"/>
      <c r="C320" s="324"/>
      <c r="D320" s="324"/>
      <c r="E320" s="324"/>
      <c r="F320" s="324"/>
      <c r="G320" s="325">
        <f>SUBTOTAL(9,G312:G319)</f>
        <v>483548.3</v>
      </c>
      <c r="H320" s="325">
        <f>SUBTOTAL(9,H312:H319)</f>
        <v>486886.0502448919</v>
      </c>
      <c r="I320" s="325">
        <f>SUBTOTAL(9,I312:I319)</f>
        <v>486914.19669345627</v>
      </c>
    </row>
    <row r="321" spans="1:9" x14ac:dyDescent="0.25">
      <c r="A321" s="319" t="s">
        <v>1710</v>
      </c>
      <c r="B321" s="319" t="s">
        <v>1711</v>
      </c>
      <c r="C321" s="320">
        <v>5021</v>
      </c>
      <c r="D321" s="321">
        <v>23110</v>
      </c>
      <c r="E321" s="319">
        <v>4640000</v>
      </c>
      <c r="F321" s="322" t="s">
        <v>503</v>
      </c>
      <c r="G321" s="323">
        <v>49000</v>
      </c>
      <c r="H321" s="323">
        <v>49000</v>
      </c>
      <c r="I321" s="323">
        <v>49000</v>
      </c>
    </row>
    <row r="322" spans="1:9" x14ac:dyDescent="0.25">
      <c r="A322" s="324" t="s">
        <v>1712</v>
      </c>
      <c r="B322" s="324"/>
      <c r="C322" s="324"/>
      <c r="D322" s="324"/>
      <c r="E322" s="324"/>
      <c r="F322" s="324"/>
      <c r="G322" s="325">
        <f>SUBTOTAL(9,G321:G321)</f>
        <v>49000</v>
      </c>
      <c r="H322" s="325">
        <f>SUBTOTAL(9,H321:H321)</f>
        <v>49000</v>
      </c>
      <c r="I322" s="325">
        <f>SUBTOTAL(9,I321:I321)</f>
        <v>49000</v>
      </c>
    </row>
    <row r="323" spans="1:9" x14ac:dyDescent="0.25">
      <c r="A323" s="319" t="s">
        <v>1713</v>
      </c>
      <c r="B323" s="319" t="s">
        <v>1714</v>
      </c>
      <c r="C323" s="320">
        <v>5022</v>
      </c>
      <c r="D323" s="321">
        <v>23111</v>
      </c>
      <c r="E323" s="319">
        <v>2230000</v>
      </c>
      <c r="F323" s="322" t="s">
        <v>396</v>
      </c>
      <c r="G323" s="323">
        <v>575000</v>
      </c>
      <c r="H323" s="323">
        <v>575000</v>
      </c>
      <c r="I323" s="323">
        <v>575000</v>
      </c>
    </row>
    <row r="324" spans="1:9" x14ac:dyDescent="0.25">
      <c r="A324" s="319" t="s">
        <v>1713</v>
      </c>
      <c r="B324" s="319" t="s">
        <v>1715</v>
      </c>
      <c r="C324" s="320">
        <v>5022</v>
      </c>
      <c r="D324" s="321">
        <v>23111</v>
      </c>
      <c r="E324" s="319">
        <v>2269900</v>
      </c>
      <c r="F324" s="322" t="s">
        <v>393</v>
      </c>
      <c r="G324" s="323">
        <v>4000</v>
      </c>
      <c r="H324" s="323">
        <v>4000</v>
      </c>
      <c r="I324" s="323">
        <v>4000</v>
      </c>
    </row>
    <row r="325" spans="1:9" x14ac:dyDescent="0.25">
      <c r="A325" s="319" t="s">
        <v>1713</v>
      </c>
      <c r="B325" s="319" t="s">
        <v>1716</v>
      </c>
      <c r="C325" s="320">
        <v>5022</v>
      </c>
      <c r="D325" s="321">
        <v>23111</v>
      </c>
      <c r="E325" s="319">
        <v>2279909</v>
      </c>
      <c r="F325" s="322" t="s">
        <v>376</v>
      </c>
      <c r="G325" s="323">
        <v>8000</v>
      </c>
      <c r="H325" s="323">
        <v>8000</v>
      </c>
      <c r="I325" s="323">
        <v>8000</v>
      </c>
    </row>
    <row r="326" spans="1:9" x14ac:dyDescent="0.25">
      <c r="A326" s="319" t="s">
        <v>1713</v>
      </c>
      <c r="B326" s="319" t="s">
        <v>1717</v>
      </c>
      <c r="C326" s="320">
        <v>5022</v>
      </c>
      <c r="D326" s="321">
        <v>23111</v>
      </c>
      <c r="E326" s="319">
        <v>4800200</v>
      </c>
      <c r="F326" s="322" t="s">
        <v>505</v>
      </c>
      <c r="G326" s="323">
        <v>25000</v>
      </c>
      <c r="H326" s="323">
        <v>25000</v>
      </c>
      <c r="I326" s="323">
        <v>25000</v>
      </c>
    </row>
    <row r="327" spans="1:9" x14ac:dyDescent="0.25">
      <c r="A327" s="324" t="s">
        <v>1718</v>
      </c>
      <c r="B327" s="324"/>
      <c r="C327" s="324"/>
      <c r="D327" s="324"/>
      <c r="E327" s="324"/>
      <c r="F327" s="324"/>
      <c r="G327" s="325">
        <f>SUBTOTAL(9,G323:G326)</f>
        <v>612000</v>
      </c>
      <c r="H327" s="325">
        <f>SUBTOTAL(9,H323:H326)</f>
        <v>612000</v>
      </c>
      <c r="I327" s="325">
        <f>SUBTOTAL(9,I323:I326)</f>
        <v>612000</v>
      </c>
    </row>
    <row r="328" spans="1:9" x14ac:dyDescent="0.25">
      <c r="A328" s="319" t="s">
        <v>507</v>
      </c>
      <c r="B328" s="319" t="s">
        <v>1719</v>
      </c>
      <c r="C328" s="320">
        <v>5023</v>
      </c>
      <c r="D328" s="321">
        <v>23112</v>
      </c>
      <c r="E328" s="319">
        <v>2269900</v>
      </c>
      <c r="F328" s="322" t="s">
        <v>393</v>
      </c>
      <c r="G328" s="323">
        <v>6345</v>
      </c>
      <c r="H328" s="323">
        <v>6345</v>
      </c>
      <c r="I328" s="323">
        <v>6345</v>
      </c>
    </row>
    <row r="329" spans="1:9" x14ac:dyDescent="0.25">
      <c r="A329" s="319" t="s">
        <v>507</v>
      </c>
      <c r="B329" s="319" t="s">
        <v>1720</v>
      </c>
      <c r="C329" s="320">
        <v>5023</v>
      </c>
      <c r="D329" s="321">
        <v>23112</v>
      </c>
      <c r="E329" s="319">
        <v>2279909</v>
      </c>
      <c r="F329" s="322" t="s">
        <v>376</v>
      </c>
      <c r="G329" s="323">
        <v>623000</v>
      </c>
      <c r="H329" s="323">
        <v>623000</v>
      </c>
      <c r="I329" s="323">
        <v>623000</v>
      </c>
    </row>
    <row r="330" spans="1:9" x14ac:dyDescent="0.25">
      <c r="A330" s="324" t="s">
        <v>1721</v>
      </c>
      <c r="B330" s="324"/>
      <c r="C330" s="324"/>
      <c r="D330" s="324"/>
      <c r="E330" s="324"/>
      <c r="F330" s="324"/>
      <c r="G330" s="325">
        <f>SUBTOTAL(9,G328:G329)</f>
        <v>629345</v>
      </c>
      <c r="H330" s="325">
        <f>SUBTOTAL(9,H328:H329)</f>
        <v>629345</v>
      </c>
      <c r="I330" s="325">
        <f>SUBTOTAL(9,I328:I329)</f>
        <v>629345</v>
      </c>
    </row>
    <row r="331" spans="1:9" x14ac:dyDescent="0.25">
      <c r="A331" s="319" t="s">
        <v>1722</v>
      </c>
      <c r="B331" s="319" t="s">
        <v>1185</v>
      </c>
      <c r="C331" s="320">
        <v>2401</v>
      </c>
      <c r="D331" s="321">
        <v>23113</v>
      </c>
      <c r="E331" s="319">
        <v>1300000</v>
      </c>
      <c r="F331" s="322" t="s">
        <v>1170</v>
      </c>
      <c r="G331" s="323">
        <v>29484.52</v>
      </c>
      <c r="H331" s="323">
        <v>30490.500397323365</v>
      </c>
      <c r="I331" s="323">
        <v>30498.983589123982</v>
      </c>
    </row>
    <row r="332" spans="1:9" x14ac:dyDescent="0.25">
      <c r="A332" s="319" t="s">
        <v>1722</v>
      </c>
      <c r="B332" s="319" t="s">
        <v>1261</v>
      </c>
      <c r="C332" s="320">
        <v>2401</v>
      </c>
      <c r="D332" s="321">
        <v>23113</v>
      </c>
      <c r="E332" s="319">
        <v>1300200</v>
      </c>
      <c r="F332" s="322" t="s">
        <v>1247</v>
      </c>
      <c r="G332" s="323">
        <v>9060.1200000000008</v>
      </c>
      <c r="H332" s="323">
        <v>9369.2416379780771</v>
      </c>
      <c r="I332" s="323">
        <v>9371.848386729509</v>
      </c>
    </row>
    <row r="333" spans="1:9" x14ac:dyDescent="0.25">
      <c r="A333" s="319" t="s">
        <v>1722</v>
      </c>
      <c r="B333" s="319" t="s">
        <v>1385</v>
      </c>
      <c r="C333" s="320">
        <v>2401</v>
      </c>
      <c r="D333" s="321">
        <v>23113</v>
      </c>
      <c r="E333" s="319">
        <v>1600000</v>
      </c>
      <c r="F333" s="322" t="s">
        <v>1370</v>
      </c>
      <c r="G333" s="323">
        <v>13138.56</v>
      </c>
      <c r="H333" s="323">
        <v>13586.833663910989</v>
      </c>
      <c r="I333" s="323">
        <v>13590.613848376053</v>
      </c>
    </row>
    <row r="334" spans="1:9" x14ac:dyDescent="0.25">
      <c r="A334" s="319" t="s">
        <v>1722</v>
      </c>
      <c r="B334" s="319" t="s">
        <v>797</v>
      </c>
      <c r="C334" s="320">
        <v>5112</v>
      </c>
      <c r="D334" s="321">
        <v>23113</v>
      </c>
      <c r="E334" s="319">
        <v>1200000</v>
      </c>
      <c r="F334" s="322" t="s">
        <v>787</v>
      </c>
      <c r="G334" s="323">
        <v>18440</v>
      </c>
      <c r="H334" s="323">
        <v>19069.153146350793</v>
      </c>
      <c r="I334" s="323">
        <v>19074.458644178241</v>
      </c>
    </row>
    <row r="335" spans="1:9" x14ac:dyDescent="0.25">
      <c r="A335" s="319" t="s">
        <v>1722</v>
      </c>
      <c r="B335" s="319" t="s">
        <v>825</v>
      </c>
      <c r="C335" s="320">
        <v>5112</v>
      </c>
      <c r="D335" s="321">
        <v>23113</v>
      </c>
      <c r="E335" s="319">
        <v>1200100</v>
      </c>
      <c r="F335" s="322" t="s">
        <v>816</v>
      </c>
      <c r="G335" s="323">
        <v>15908.34</v>
      </c>
      <c r="H335" s="323">
        <v>16451.115605434825</v>
      </c>
      <c r="I335" s="323">
        <v>16455.692702143519</v>
      </c>
    </row>
    <row r="336" spans="1:9" x14ac:dyDescent="0.25">
      <c r="A336" s="319" t="s">
        <v>1722</v>
      </c>
      <c r="B336" s="319" t="s">
        <v>961</v>
      </c>
      <c r="C336" s="320">
        <v>5112</v>
      </c>
      <c r="D336" s="321">
        <v>23113</v>
      </c>
      <c r="E336" s="319">
        <v>1200600</v>
      </c>
      <c r="F336" s="322" t="s">
        <v>925</v>
      </c>
      <c r="G336" s="323">
        <v>4915.24</v>
      </c>
      <c r="H336" s="323">
        <v>5082.9427500579859</v>
      </c>
      <c r="I336" s="323">
        <v>5084.356947191467</v>
      </c>
    </row>
    <row r="337" spans="1:9" x14ac:dyDescent="0.25">
      <c r="A337" s="319" t="s">
        <v>1722</v>
      </c>
      <c r="B337" s="319" t="s">
        <v>1040</v>
      </c>
      <c r="C337" s="320">
        <v>5112</v>
      </c>
      <c r="D337" s="321">
        <v>23113</v>
      </c>
      <c r="E337" s="319">
        <v>1210000</v>
      </c>
      <c r="F337" s="322" t="s">
        <v>999</v>
      </c>
      <c r="G337" s="323">
        <v>11723.52</v>
      </c>
      <c r="H337" s="323">
        <v>12123.514007283429</v>
      </c>
      <c r="I337" s="323">
        <v>12126.887060965102</v>
      </c>
    </row>
    <row r="338" spans="1:9" x14ac:dyDescent="0.25">
      <c r="A338" s="319" t="s">
        <v>1722</v>
      </c>
      <c r="B338" s="319" t="s">
        <v>1118</v>
      </c>
      <c r="C338" s="320">
        <v>5112</v>
      </c>
      <c r="D338" s="321">
        <v>23113</v>
      </c>
      <c r="E338" s="319">
        <v>1210100</v>
      </c>
      <c r="F338" s="322" t="s">
        <v>1079</v>
      </c>
      <c r="G338" s="323">
        <v>18982.32</v>
      </c>
      <c r="H338" s="323">
        <v>19629.976526737395</v>
      </c>
      <c r="I338" s="323">
        <v>19635.438059140863</v>
      </c>
    </row>
    <row r="339" spans="1:9" x14ac:dyDescent="0.25">
      <c r="A339" s="319" t="s">
        <v>1722</v>
      </c>
      <c r="B339" s="319" t="s">
        <v>1208</v>
      </c>
      <c r="C339" s="320">
        <v>5112</v>
      </c>
      <c r="D339" s="321">
        <v>23113</v>
      </c>
      <c r="E339" s="319">
        <v>1300000</v>
      </c>
      <c r="F339" s="322" t="s">
        <v>1170</v>
      </c>
      <c r="G339" s="323">
        <v>23536.880000000001</v>
      </c>
      <c r="H339" s="323">
        <v>24339.933259613939</v>
      </c>
      <c r="I339" s="323">
        <v>24346.705215454767</v>
      </c>
    </row>
    <row r="340" spans="1:9" x14ac:dyDescent="0.25">
      <c r="A340" s="319" t="s">
        <v>1722</v>
      </c>
      <c r="B340" s="319" t="s">
        <v>1283</v>
      </c>
      <c r="C340" s="320">
        <v>5112</v>
      </c>
      <c r="D340" s="321">
        <v>23113</v>
      </c>
      <c r="E340" s="319">
        <v>1300200</v>
      </c>
      <c r="F340" s="322" t="s">
        <v>1247</v>
      </c>
      <c r="G340" s="323">
        <v>1467.12</v>
      </c>
      <c r="H340" s="323">
        <v>1517.1765707198574</v>
      </c>
      <c r="I340" s="323">
        <v>1517.5986857942937</v>
      </c>
    </row>
    <row r="341" spans="1:9" x14ac:dyDescent="0.25">
      <c r="A341" s="319" t="s">
        <v>1722</v>
      </c>
      <c r="B341" s="319" t="s">
        <v>1421</v>
      </c>
      <c r="C341" s="320">
        <v>5112</v>
      </c>
      <c r="D341" s="321">
        <v>23113</v>
      </c>
      <c r="E341" s="319">
        <v>1600000</v>
      </c>
      <c r="F341" s="322" t="s">
        <v>1363</v>
      </c>
      <c r="G341" s="323">
        <v>27693.279999999999</v>
      </c>
      <c r="H341" s="323">
        <v>28638.145197655827</v>
      </c>
      <c r="I341" s="323">
        <v>28646.113019612167</v>
      </c>
    </row>
    <row r="342" spans="1:9" x14ac:dyDescent="0.25">
      <c r="A342" s="319" t="s">
        <v>1722</v>
      </c>
      <c r="B342" s="319" t="s">
        <v>1723</v>
      </c>
      <c r="C342" s="320">
        <v>5112</v>
      </c>
      <c r="D342" s="321">
        <v>23113</v>
      </c>
      <c r="E342" s="319">
        <v>2279909</v>
      </c>
      <c r="F342" s="322" t="s">
        <v>376</v>
      </c>
      <c r="G342" s="323">
        <v>30500</v>
      </c>
      <c r="H342" s="323">
        <v>30500</v>
      </c>
      <c r="I342" s="323">
        <v>30500</v>
      </c>
    </row>
    <row r="343" spans="1:9" x14ac:dyDescent="0.25">
      <c r="A343" s="319" t="s">
        <v>1722</v>
      </c>
      <c r="B343" s="319" t="s">
        <v>1724</v>
      </c>
      <c r="C343" s="320">
        <v>5419</v>
      </c>
      <c r="D343" s="321">
        <v>23113</v>
      </c>
      <c r="E343" s="319">
        <v>4890100</v>
      </c>
      <c r="F343" s="322" t="s">
        <v>559</v>
      </c>
      <c r="G343" s="323">
        <v>4035</v>
      </c>
      <c r="H343" s="323">
        <v>4035</v>
      </c>
      <c r="I343" s="323">
        <v>4035</v>
      </c>
    </row>
    <row r="344" spans="1:9" x14ac:dyDescent="0.25">
      <c r="A344" s="324" t="s">
        <v>1725</v>
      </c>
      <c r="B344" s="324"/>
      <c r="C344" s="324"/>
      <c r="D344" s="324"/>
      <c r="E344" s="324"/>
      <c r="F344" s="324"/>
      <c r="G344" s="325">
        <f>SUBTOTAL(9,G331:G343)</f>
        <v>208884.9</v>
      </c>
      <c r="H344" s="325">
        <f>SUBTOTAL(9,H331:H343)</f>
        <v>214833.5327630665</v>
      </c>
      <c r="I344" s="325">
        <f>SUBTOTAL(9,I331:I343)</f>
        <v>214883.69615870999</v>
      </c>
    </row>
    <row r="345" spans="1:9" x14ac:dyDescent="0.25">
      <c r="A345" s="319" t="s">
        <v>1726</v>
      </c>
      <c r="B345" s="319" t="s">
        <v>1727</v>
      </c>
      <c r="C345" s="320">
        <v>5500</v>
      </c>
      <c r="D345" s="321">
        <v>23115</v>
      </c>
      <c r="E345" s="319">
        <v>4890800</v>
      </c>
      <c r="F345" s="322" t="s">
        <v>571</v>
      </c>
      <c r="G345" s="323">
        <v>3700000</v>
      </c>
      <c r="H345" s="323">
        <v>3700000</v>
      </c>
      <c r="I345" s="323">
        <v>3700000</v>
      </c>
    </row>
    <row r="346" spans="1:9" x14ac:dyDescent="0.25">
      <c r="A346" s="319" t="s">
        <v>1726</v>
      </c>
      <c r="B346" s="319" t="s">
        <v>1728</v>
      </c>
      <c r="C346" s="320">
        <v>7300</v>
      </c>
      <c r="D346" s="321">
        <v>23115</v>
      </c>
      <c r="E346" s="319">
        <v>4890600</v>
      </c>
      <c r="F346" s="322" t="s">
        <v>1499</v>
      </c>
      <c r="G346" s="323">
        <v>750000</v>
      </c>
      <c r="H346" s="323">
        <v>750000</v>
      </c>
      <c r="I346" s="323">
        <v>750000</v>
      </c>
    </row>
    <row r="347" spans="1:9" x14ac:dyDescent="0.25">
      <c r="A347" s="319" t="s">
        <v>1726</v>
      </c>
      <c r="B347" s="319" t="s">
        <v>1729</v>
      </c>
      <c r="C347" s="320">
        <v>7300</v>
      </c>
      <c r="D347" s="321">
        <v>23115</v>
      </c>
      <c r="E347" s="319">
        <v>4890601</v>
      </c>
      <c r="F347" s="322" t="s">
        <v>658</v>
      </c>
      <c r="G347" s="323">
        <v>150000</v>
      </c>
      <c r="H347" s="323">
        <v>150000</v>
      </c>
      <c r="I347" s="323">
        <v>150000</v>
      </c>
    </row>
    <row r="348" spans="1:9" x14ac:dyDescent="0.25">
      <c r="A348" s="324" t="s">
        <v>1730</v>
      </c>
      <c r="B348" s="324"/>
      <c r="C348" s="324"/>
      <c r="D348" s="324"/>
      <c r="E348" s="324"/>
      <c r="F348" s="324"/>
      <c r="G348" s="325">
        <f>SUBTOTAL(9,G345:G347)</f>
        <v>4600000</v>
      </c>
      <c r="H348" s="325">
        <f>SUBTOTAL(9,H345:H347)</f>
        <v>4600000</v>
      </c>
      <c r="I348" s="325">
        <f>SUBTOTAL(9,I345:I347)</f>
        <v>4600000</v>
      </c>
    </row>
    <row r="349" spans="1:9" x14ac:dyDescent="0.25">
      <c r="A349" s="319" t="s">
        <v>1731</v>
      </c>
      <c r="B349" s="319" t="s">
        <v>826</v>
      </c>
      <c r="C349" s="320">
        <v>5112</v>
      </c>
      <c r="D349" s="321">
        <v>23117</v>
      </c>
      <c r="E349" s="319">
        <v>1200100</v>
      </c>
      <c r="F349" s="322" t="s">
        <v>816</v>
      </c>
      <c r="G349" s="323">
        <v>15637.12</v>
      </c>
      <c r="H349" s="323">
        <v>16170.641868105473</v>
      </c>
      <c r="I349" s="323">
        <v>16175.140930263149</v>
      </c>
    </row>
    <row r="350" spans="1:9" x14ac:dyDescent="0.25">
      <c r="A350" s="319" t="s">
        <v>1731</v>
      </c>
      <c r="B350" s="319" t="s">
        <v>962</v>
      </c>
      <c r="C350" s="320">
        <v>5112</v>
      </c>
      <c r="D350" s="321">
        <v>23117</v>
      </c>
      <c r="E350" s="319">
        <v>1200600</v>
      </c>
      <c r="F350" s="322" t="s">
        <v>925</v>
      </c>
      <c r="G350" s="323">
        <v>1299.96</v>
      </c>
      <c r="H350" s="323">
        <v>1344.3132496816797</v>
      </c>
      <c r="I350" s="323">
        <v>1344.6872700155068</v>
      </c>
    </row>
    <row r="351" spans="1:9" x14ac:dyDescent="0.25">
      <c r="A351" s="319" t="s">
        <v>1731</v>
      </c>
      <c r="B351" s="319" t="s">
        <v>1041</v>
      </c>
      <c r="C351" s="320">
        <v>5112</v>
      </c>
      <c r="D351" s="321">
        <v>23117</v>
      </c>
      <c r="E351" s="319">
        <v>1210000</v>
      </c>
      <c r="F351" s="322" t="s">
        <v>999</v>
      </c>
      <c r="G351" s="323">
        <v>4917.4799999999996</v>
      </c>
      <c r="H351" s="323">
        <v>5085.2591764705576</v>
      </c>
      <c r="I351" s="323">
        <v>5086.674018089675</v>
      </c>
    </row>
    <row r="352" spans="1:9" x14ac:dyDescent="0.25">
      <c r="A352" s="319" t="s">
        <v>1731</v>
      </c>
      <c r="B352" s="319" t="s">
        <v>1119</v>
      </c>
      <c r="C352" s="320">
        <v>5112</v>
      </c>
      <c r="D352" s="321">
        <v>23117</v>
      </c>
      <c r="E352" s="319">
        <v>1210100</v>
      </c>
      <c r="F352" s="322" t="s">
        <v>1079</v>
      </c>
      <c r="G352" s="323">
        <v>7577.88</v>
      </c>
      <c r="H352" s="323">
        <v>7836.4291889733586</v>
      </c>
      <c r="I352" s="323">
        <v>7838.6094723723099</v>
      </c>
    </row>
    <row r="353" spans="1:9" x14ac:dyDescent="0.25">
      <c r="A353" s="319" t="s">
        <v>1731</v>
      </c>
      <c r="B353" s="319" t="s">
        <v>1422</v>
      </c>
      <c r="C353" s="320">
        <v>5112</v>
      </c>
      <c r="D353" s="321">
        <v>23117</v>
      </c>
      <c r="E353" s="319">
        <v>1600000</v>
      </c>
      <c r="F353" s="322" t="s">
        <v>1363</v>
      </c>
      <c r="G353" s="323">
        <v>9095.16</v>
      </c>
      <c r="H353" s="323">
        <v>9405.4771654318793</v>
      </c>
      <c r="I353" s="323">
        <v>9408.093995780051</v>
      </c>
    </row>
    <row r="354" spans="1:9" x14ac:dyDescent="0.25">
      <c r="A354" s="319" t="s">
        <v>1731</v>
      </c>
      <c r="B354" s="319" t="s">
        <v>1732</v>
      </c>
      <c r="C354" s="320">
        <v>5112</v>
      </c>
      <c r="D354" s="321">
        <v>23117</v>
      </c>
      <c r="E354" s="319">
        <v>2200000</v>
      </c>
      <c r="F354" s="322" t="s">
        <v>515</v>
      </c>
      <c r="G354" s="323">
        <v>1000</v>
      </c>
      <c r="H354" s="323">
        <v>1000</v>
      </c>
      <c r="I354" s="323">
        <v>1000</v>
      </c>
    </row>
    <row r="355" spans="1:9" x14ac:dyDescent="0.25">
      <c r="A355" s="319" t="s">
        <v>1731</v>
      </c>
      <c r="B355" s="319" t="s">
        <v>1733</v>
      </c>
      <c r="C355" s="320">
        <v>5112</v>
      </c>
      <c r="D355" s="321">
        <v>23117</v>
      </c>
      <c r="E355" s="319">
        <v>2279909</v>
      </c>
      <c r="F355" s="322" t="s">
        <v>516</v>
      </c>
      <c r="G355" s="323">
        <v>300000</v>
      </c>
      <c r="H355" s="323">
        <v>300000</v>
      </c>
      <c r="I355" s="323">
        <v>300000</v>
      </c>
    </row>
    <row r="356" spans="1:9" x14ac:dyDescent="0.25">
      <c r="A356" s="324" t="s">
        <v>1734</v>
      </c>
      <c r="B356" s="324"/>
      <c r="C356" s="324"/>
      <c r="D356" s="324"/>
      <c r="E356" s="324"/>
      <c r="F356" s="324"/>
      <c r="G356" s="325">
        <f>SUBTOTAL(9,G349:G355)</f>
        <v>339527.6</v>
      </c>
      <c r="H356" s="325">
        <f>SUBTOTAL(9,H349:H355)</f>
        <v>340842.12064866297</v>
      </c>
      <c r="I356" s="325">
        <f>SUBTOTAL(9,I349:I355)</f>
        <v>340853.20568652067</v>
      </c>
    </row>
    <row r="357" spans="1:9" x14ac:dyDescent="0.25">
      <c r="A357" s="319" t="s">
        <v>1735</v>
      </c>
      <c r="B357" s="319" t="s">
        <v>1736</v>
      </c>
      <c r="C357" s="320">
        <v>5514</v>
      </c>
      <c r="D357" s="321">
        <v>23118</v>
      </c>
      <c r="E357" s="319">
        <v>2269900</v>
      </c>
      <c r="F357" s="322" t="s">
        <v>393</v>
      </c>
      <c r="G357" s="323">
        <v>3090</v>
      </c>
      <c r="H357" s="323">
        <v>3090</v>
      </c>
      <c r="I357" s="323">
        <v>3090</v>
      </c>
    </row>
    <row r="358" spans="1:9" x14ac:dyDescent="0.25">
      <c r="A358" s="319" t="s">
        <v>1735</v>
      </c>
      <c r="B358" s="319" t="s">
        <v>1737</v>
      </c>
      <c r="C358" s="320">
        <v>5514</v>
      </c>
      <c r="D358" s="321">
        <v>23118</v>
      </c>
      <c r="E358" s="319">
        <v>2270600</v>
      </c>
      <c r="F358" s="322" t="s">
        <v>379</v>
      </c>
      <c r="G358" s="323">
        <v>5000</v>
      </c>
      <c r="H358" s="323">
        <v>5000</v>
      </c>
      <c r="I358" s="323">
        <v>5000</v>
      </c>
    </row>
    <row r="359" spans="1:9" x14ac:dyDescent="0.25">
      <c r="A359" s="319" t="s">
        <v>1735</v>
      </c>
      <c r="B359" s="319" t="s">
        <v>1738</v>
      </c>
      <c r="C359" s="320">
        <v>5514</v>
      </c>
      <c r="D359" s="321">
        <v>23118</v>
      </c>
      <c r="E359" s="319">
        <v>4890101</v>
      </c>
      <c r="F359" s="322" t="s">
        <v>575</v>
      </c>
      <c r="G359" s="323">
        <v>8500</v>
      </c>
      <c r="H359" s="323">
        <v>8500</v>
      </c>
      <c r="I359" s="323">
        <v>8500</v>
      </c>
    </row>
    <row r="360" spans="1:9" x14ac:dyDescent="0.25">
      <c r="A360" s="324" t="s">
        <v>1739</v>
      </c>
      <c r="B360" s="324"/>
      <c r="C360" s="324"/>
      <c r="D360" s="324"/>
      <c r="E360" s="324"/>
      <c r="F360" s="324"/>
      <c r="G360" s="325">
        <f>SUBTOTAL(9,G357:G359)</f>
        <v>16590</v>
      </c>
      <c r="H360" s="325">
        <f>SUBTOTAL(9,H357:H359)</f>
        <v>16590</v>
      </c>
      <c r="I360" s="325">
        <f>SUBTOTAL(9,I357:I359)</f>
        <v>16590</v>
      </c>
    </row>
    <row r="361" spans="1:9" x14ac:dyDescent="0.25">
      <c r="A361" s="319" t="s">
        <v>1740</v>
      </c>
      <c r="B361" s="319" t="s">
        <v>1741</v>
      </c>
      <c r="C361" s="320">
        <v>2000</v>
      </c>
      <c r="D361" s="321">
        <v>23119</v>
      </c>
      <c r="E361" s="319">
        <v>4890600</v>
      </c>
      <c r="F361" s="322" t="s">
        <v>422</v>
      </c>
      <c r="G361" s="323">
        <v>25000</v>
      </c>
      <c r="H361" s="323">
        <v>25000</v>
      </c>
      <c r="I361" s="323">
        <v>25000</v>
      </c>
    </row>
    <row r="362" spans="1:9" x14ac:dyDescent="0.25">
      <c r="A362" s="324" t="s">
        <v>1742</v>
      </c>
      <c r="B362" s="324"/>
      <c r="C362" s="324"/>
      <c r="D362" s="324"/>
      <c r="E362" s="324"/>
      <c r="F362" s="324"/>
      <c r="G362" s="325">
        <f>SUBTOTAL(9,G361:G361)</f>
        <v>25000</v>
      </c>
      <c r="H362" s="325">
        <f>SUBTOTAL(9,H361:H361)</f>
        <v>25000</v>
      </c>
      <c r="I362" s="325">
        <f>SUBTOTAL(9,I361:I361)</f>
        <v>25000</v>
      </c>
    </row>
    <row r="363" spans="1:9" x14ac:dyDescent="0.25">
      <c r="A363" s="319" t="s">
        <v>1743</v>
      </c>
      <c r="B363" s="319" t="s">
        <v>1744</v>
      </c>
      <c r="C363" s="320">
        <v>2000</v>
      </c>
      <c r="D363" s="321">
        <v>23120</v>
      </c>
      <c r="E363" s="319">
        <v>4890600</v>
      </c>
      <c r="F363" s="322" t="s">
        <v>423</v>
      </c>
      <c r="G363" s="323">
        <v>25000</v>
      </c>
      <c r="H363" s="323">
        <v>25000</v>
      </c>
      <c r="I363" s="323">
        <v>25000</v>
      </c>
    </row>
    <row r="364" spans="1:9" x14ac:dyDescent="0.25">
      <c r="A364" s="324" t="s">
        <v>1745</v>
      </c>
      <c r="B364" s="324"/>
      <c r="C364" s="324"/>
      <c r="D364" s="324"/>
      <c r="E364" s="324"/>
      <c r="F364" s="324"/>
      <c r="G364" s="325">
        <f>SUBTOTAL(9,G363:G363)</f>
        <v>25000</v>
      </c>
      <c r="H364" s="325">
        <f>SUBTOTAL(9,H363:H363)</f>
        <v>25000</v>
      </c>
      <c r="I364" s="325">
        <f>SUBTOTAL(9,I363:I363)</f>
        <v>25000</v>
      </c>
    </row>
    <row r="365" spans="1:9" x14ac:dyDescent="0.25">
      <c r="A365" s="319" t="s">
        <v>1746</v>
      </c>
      <c r="B365" s="319" t="s">
        <v>1747</v>
      </c>
      <c r="C365" s="320">
        <v>5600</v>
      </c>
      <c r="D365" s="321">
        <v>23121</v>
      </c>
      <c r="E365" s="319">
        <v>2279909</v>
      </c>
      <c r="F365" s="322" t="s">
        <v>376</v>
      </c>
      <c r="G365" s="323">
        <v>700288.5</v>
      </c>
      <c r="H365" s="323">
        <v>700288.5</v>
      </c>
      <c r="I365" s="323">
        <v>700288.5</v>
      </c>
    </row>
    <row r="366" spans="1:9" x14ac:dyDescent="0.25">
      <c r="A366" s="324" t="s">
        <v>1748</v>
      </c>
      <c r="B366" s="324"/>
      <c r="C366" s="324"/>
      <c r="D366" s="324"/>
      <c r="E366" s="324"/>
      <c r="F366" s="324"/>
      <c r="G366" s="325">
        <f>SUBTOTAL(9,G365:G365)</f>
        <v>700288.5</v>
      </c>
      <c r="H366" s="325">
        <f>SUBTOTAL(9,H365:H365)</f>
        <v>700288.5</v>
      </c>
      <c r="I366" s="325">
        <f>SUBTOTAL(9,I365:I365)</f>
        <v>700288.5</v>
      </c>
    </row>
    <row r="367" spans="1:9" x14ac:dyDescent="0.25">
      <c r="A367" s="319" t="s">
        <v>1749</v>
      </c>
      <c r="B367" s="319" t="s">
        <v>1750</v>
      </c>
      <c r="C367" s="320">
        <v>2000</v>
      </c>
      <c r="D367" s="321">
        <v>23122</v>
      </c>
      <c r="E367" s="319">
        <v>4890600</v>
      </c>
      <c r="F367" s="322" t="s">
        <v>424</v>
      </c>
      <c r="G367" s="323">
        <v>210000</v>
      </c>
      <c r="H367" s="323">
        <v>210000</v>
      </c>
      <c r="I367" s="323">
        <v>210000</v>
      </c>
    </row>
    <row r="368" spans="1:9" x14ac:dyDescent="0.25">
      <c r="A368" s="324" t="s">
        <v>1751</v>
      </c>
      <c r="B368" s="324"/>
      <c r="C368" s="324"/>
      <c r="D368" s="324"/>
      <c r="E368" s="324"/>
      <c r="F368" s="324"/>
      <c r="G368" s="325">
        <f>SUBTOTAL(9,G367:G367)</f>
        <v>210000</v>
      </c>
      <c r="H368" s="325">
        <f>SUBTOTAL(9,H367:H367)</f>
        <v>210000</v>
      </c>
      <c r="I368" s="325">
        <f>SUBTOTAL(9,I367:I367)</f>
        <v>210000</v>
      </c>
    </row>
    <row r="369" spans="1:9" x14ac:dyDescent="0.25">
      <c r="A369" s="319" t="s">
        <v>1752</v>
      </c>
      <c r="B369" s="319" t="s">
        <v>1753</v>
      </c>
      <c r="C369" s="320">
        <v>5500</v>
      </c>
      <c r="D369" s="321">
        <v>23123</v>
      </c>
      <c r="E369" s="319">
        <v>2279909</v>
      </c>
      <c r="F369" s="322" t="s">
        <v>572</v>
      </c>
      <c r="G369" s="323">
        <v>50000</v>
      </c>
      <c r="H369" s="323">
        <v>50000</v>
      </c>
      <c r="I369" s="323">
        <v>50000</v>
      </c>
    </row>
    <row r="370" spans="1:9" x14ac:dyDescent="0.25">
      <c r="A370" s="315" t="s">
        <v>1754</v>
      </c>
      <c r="B370" s="319"/>
      <c r="C370" s="320"/>
      <c r="D370" s="321"/>
      <c r="E370" s="319"/>
      <c r="F370" s="322"/>
      <c r="G370" s="323">
        <f>SUBTOTAL(9,G369:G369)</f>
        <v>50000</v>
      </c>
      <c r="H370" s="323">
        <f>SUBTOTAL(9,H369:H369)</f>
        <v>50000</v>
      </c>
      <c r="I370" s="323">
        <f>SUBTOTAL(9,I369:I369)</f>
        <v>50000</v>
      </c>
    </row>
    <row r="371" spans="1:9" x14ac:dyDescent="0.25">
      <c r="A371" s="319" t="s">
        <v>1755</v>
      </c>
      <c r="B371" s="319" t="s">
        <v>1756</v>
      </c>
      <c r="C371" s="320">
        <v>2000</v>
      </c>
      <c r="D371" s="321">
        <v>24100</v>
      </c>
      <c r="E371" s="319">
        <v>4490100</v>
      </c>
      <c r="F371" s="322" t="s">
        <v>426</v>
      </c>
      <c r="G371" s="323">
        <v>1700000</v>
      </c>
      <c r="H371" s="323">
        <v>1883008.65</v>
      </c>
      <c r="I371" s="323">
        <v>2239500</v>
      </c>
    </row>
    <row r="372" spans="1:9" x14ac:dyDescent="0.25">
      <c r="A372" s="319" t="s">
        <v>1755</v>
      </c>
      <c r="B372" s="319" t="s">
        <v>1757</v>
      </c>
      <c r="C372" s="320">
        <v>2000</v>
      </c>
      <c r="D372" s="321">
        <v>24100</v>
      </c>
      <c r="E372" s="319">
        <v>4490101</v>
      </c>
      <c r="F372" s="322" t="s">
        <v>425</v>
      </c>
      <c r="G372" s="323">
        <v>500000</v>
      </c>
      <c r="H372" s="323">
        <v>500000</v>
      </c>
      <c r="I372" s="323">
        <v>500000</v>
      </c>
    </row>
    <row r="373" spans="1:9" x14ac:dyDescent="0.25">
      <c r="A373" s="319" t="s">
        <v>1755</v>
      </c>
      <c r="B373" s="319" t="s">
        <v>1758</v>
      </c>
      <c r="C373" s="320">
        <v>2000</v>
      </c>
      <c r="D373" s="321">
        <v>24100</v>
      </c>
      <c r="E373" s="319">
        <v>4490200</v>
      </c>
      <c r="F373" s="322" t="s">
        <v>419</v>
      </c>
      <c r="G373" s="323">
        <v>800000</v>
      </c>
      <c r="H373" s="323">
        <v>800000</v>
      </c>
      <c r="I373" s="323">
        <v>800000</v>
      </c>
    </row>
    <row r="374" spans="1:9" x14ac:dyDescent="0.25">
      <c r="A374" s="319" t="s">
        <v>1755</v>
      </c>
      <c r="B374" s="319" t="s">
        <v>1759</v>
      </c>
      <c r="C374" s="320">
        <v>7500</v>
      </c>
      <c r="D374" s="321">
        <v>24100</v>
      </c>
      <c r="E374" s="319">
        <v>6320100</v>
      </c>
      <c r="F374" s="322" t="s">
        <v>664</v>
      </c>
      <c r="G374" s="323">
        <v>680000</v>
      </c>
      <c r="H374" s="323">
        <v>0</v>
      </c>
      <c r="I374" s="323">
        <v>0</v>
      </c>
    </row>
    <row r="375" spans="1:9" x14ac:dyDescent="0.25">
      <c r="A375" s="319" t="s">
        <v>1755</v>
      </c>
      <c r="B375" s="319" t="s">
        <v>1760</v>
      </c>
      <c r="C375" s="320">
        <v>7810</v>
      </c>
      <c r="D375" s="321">
        <v>24100</v>
      </c>
      <c r="E375" s="319">
        <v>2101600</v>
      </c>
      <c r="F375" s="322" t="s">
        <v>688</v>
      </c>
      <c r="G375" s="323">
        <v>207500</v>
      </c>
      <c r="H375" s="323">
        <v>207500</v>
      </c>
      <c r="I375" s="323">
        <v>207500</v>
      </c>
    </row>
    <row r="376" spans="1:9" x14ac:dyDescent="0.25">
      <c r="A376" s="319" t="s">
        <v>1755</v>
      </c>
      <c r="B376" s="319" t="s">
        <v>1761</v>
      </c>
      <c r="C376" s="320">
        <v>8400</v>
      </c>
      <c r="D376" s="321">
        <v>24100</v>
      </c>
      <c r="E376" s="319">
        <v>4490101</v>
      </c>
      <c r="F376" s="322" t="s">
        <v>738</v>
      </c>
      <c r="G376" s="323">
        <v>100000</v>
      </c>
      <c r="H376" s="323">
        <v>100000</v>
      </c>
      <c r="I376" s="323">
        <v>100000</v>
      </c>
    </row>
    <row r="377" spans="1:9" x14ac:dyDescent="0.25">
      <c r="A377" s="324" t="s">
        <v>1762</v>
      </c>
      <c r="B377" s="324"/>
      <c r="C377" s="324"/>
      <c r="D377" s="324"/>
      <c r="E377" s="324"/>
      <c r="F377" s="324"/>
      <c r="G377" s="325">
        <f>SUBTOTAL(9,G371:G376)</f>
        <v>3987500</v>
      </c>
      <c r="H377" s="325">
        <f>SUBTOTAL(9,H371:H376)</f>
        <v>3490508.65</v>
      </c>
      <c r="I377" s="325">
        <f>SUBTOTAL(9,I371:I376)</f>
        <v>3847000</v>
      </c>
    </row>
    <row r="378" spans="1:9" x14ac:dyDescent="0.25">
      <c r="A378" s="319" t="s">
        <v>1763</v>
      </c>
      <c r="B378" s="319" t="s">
        <v>910</v>
      </c>
      <c r="C378" s="320">
        <v>5030</v>
      </c>
      <c r="D378" s="321">
        <v>31100</v>
      </c>
      <c r="E378" s="319">
        <v>1200400</v>
      </c>
      <c r="F378" s="322" t="s">
        <v>903</v>
      </c>
      <c r="G378" s="323">
        <v>10613.2</v>
      </c>
      <c r="H378" s="323">
        <v>10975.311072280381</v>
      </c>
      <c r="I378" s="323">
        <v>10978.364668242544</v>
      </c>
    </row>
    <row r="379" spans="1:9" x14ac:dyDescent="0.25">
      <c r="A379" s="319" t="s">
        <v>1763</v>
      </c>
      <c r="B379" s="319" t="s">
        <v>956</v>
      </c>
      <c r="C379" s="320">
        <v>5030</v>
      </c>
      <c r="D379" s="321">
        <v>31100</v>
      </c>
      <c r="E379" s="319">
        <v>1200600</v>
      </c>
      <c r="F379" s="322" t="s">
        <v>925</v>
      </c>
      <c r="G379" s="323">
        <v>892.8</v>
      </c>
      <c r="H379" s="323">
        <v>923.2613844393702</v>
      </c>
      <c r="I379" s="323">
        <v>923.51825800012648</v>
      </c>
    </row>
    <row r="380" spans="1:9" x14ac:dyDescent="0.25">
      <c r="A380" s="319" t="s">
        <v>1763</v>
      </c>
      <c r="B380" s="319" t="s">
        <v>1035</v>
      </c>
      <c r="C380" s="320">
        <v>5030</v>
      </c>
      <c r="D380" s="321">
        <v>31100</v>
      </c>
      <c r="E380" s="319">
        <v>1210000</v>
      </c>
      <c r="F380" s="322" t="s">
        <v>999</v>
      </c>
      <c r="G380" s="323">
        <v>3239.52</v>
      </c>
      <c r="H380" s="323">
        <v>3350.0489696673708</v>
      </c>
      <c r="I380" s="323">
        <v>3350.9810340015342</v>
      </c>
    </row>
    <row r="381" spans="1:9" x14ac:dyDescent="0.25">
      <c r="A381" s="319" t="s">
        <v>1763</v>
      </c>
      <c r="B381" s="319" t="s">
        <v>1113</v>
      </c>
      <c r="C381" s="320">
        <v>5030</v>
      </c>
      <c r="D381" s="321">
        <v>31100</v>
      </c>
      <c r="E381" s="319">
        <v>1210100</v>
      </c>
      <c r="F381" s="322" t="s">
        <v>1079</v>
      </c>
      <c r="G381" s="323">
        <v>7374.72</v>
      </c>
      <c r="H381" s="323">
        <v>7626.3375863045612</v>
      </c>
      <c r="I381" s="323">
        <v>7628.4594171580338</v>
      </c>
    </row>
    <row r="382" spans="1:9" x14ac:dyDescent="0.25">
      <c r="A382" s="319" t="s">
        <v>1763</v>
      </c>
      <c r="B382" s="319" t="s">
        <v>1205</v>
      </c>
      <c r="C382" s="320">
        <v>5030</v>
      </c>
      <c r="D382" s="321">
        <v>31100</v>
      </c>
      <c r="E382" s="319">
        <v>1300000</v>
      </c>
      <c r="F382" s="322" t="s">
        <v>1170</v>
      </c>
      <c r="G382" s="323">
        <v>67032.179999999993</v>
      </c>
      <c r="H382" s="323">
        <v>69319.246537622152</v>
      </c>
      <c r="I382" s="323">
        <v>69338.532822077628</v>
      </c>
    </row>
    <row r="383" spans="1:9" x14ac:dyDescent="0.25">
      <c r="A383" s="319" t="s">
        <v>1763</v>
      </c>
      <c r="B383" s="319" t="s">
        <v>1280</v>
      </c>
      <c r="C383" s="320">
        <v>5030</v>
      </c>
      <c r="D383" s="321">
        <v>31100</v>
      </c>
      <c r="E383" s="319">
        <v>1300200</v>
      </c>
      <c r="F383" s="322" t="s">
        <v>1247</v>
      </c>
      <c r="G383" s="323">
        <v>19470.36</v>
      </c>
      <c r="H383" s="323">
        <v>20134.667931376498</v>
      </c>
      <c r="I383" s="323">
        <v>20140.269881087974</v>
      </c>
    </row>
    <row r="384" spans="1:9" x14ac:dyDescent="0.25">
      <c r="A384" s="319" t="s">
        <v>1763</v>
      </c>
      <c r="B384" s="319" t="s">
        <v>1416</v>
      </c>
      <c r="C384" s="320">
        <v>5030</v>
      </c>
      <c r="D384" s="321">
        <v>31100</v>
      </c>
      <c r="E384" s="319">
        <v>1600000</v>
      </c>
      <c r="F384" s="322" t="s">
        <v>1363</v>
      </c>
      <c r="G384" s="323">
        <v>31641.96</v>
      </c>
      <c r="H384" s="323">
        <v>32721.549950689037</v>
      </c>
      <c r="I384" s="323">
        <v>32730.653874226791</v>
      </c>
    </row>
    <row r="385" spans="1:9" x14ac:dyDescent="0.25">
      <c r="A385" s="319" t="s">
        <v>1763</v>
      </c>
      <c r="B385" s="319" t="s">
        <v>1764</v>
      </c>
      <c r="C385" s="320">
        <v>5030</v>
      </c>
      <c r="D385" s="321">
        <v>31100</v>
      </c>
      <c r="E385" s="319">
        <v>2219909</v>
      </c>
      <c r="F385" s="322" t="s">
        <v>509</v>
      </c>
      <c r="G385" s="323">
        <v>2000</v>
      </c>
      <c r="H385" s="323">
        <v>2000</v>
      </c>
      <c r="I385" s="323">
        <v>2000</v>
      </c>
    </row>
    <row r="386" spans="1:9" x14ac:dyDescent="0.25">
      <c r="A386" s="319" t="s">
        <v>1763</v>
      </c>
      <c r="B386" s="319" t="s">
        <v>1765</v>
      </c>
      <c r="C386" s="320">
        <v>5030</v>
      </c>
      <c r="D386" s="321">
        <v>31100</v>
      </c>
      <c r="E386" s="319">
        <v>2269900</v>
      </c>
      <c r="F386" s="322" t="s">
        <v>378</v>
      </c>
      <c r="G386" s="323">
        <v>5000</v>
      </c>
      <c r="H386" s="323">
        <v>5000</v>
      </c>
      <c r="I386" s="323">
        <v>5000</v>
      </c>
    </row>
    <row r="387" spans="1:9" x14ac:dyDescent="0.25">
      <c r="A387" s="319" t="s">
        <v>1763</v>
      </c>
      <c r="B387" s="319" t="s">
        <v>1766</v>
      </c>
      <c r="C387" s="320">
        <v>5030</v>
      </c>
      <c r="D387" s="321">
        <v>31100</v>
      </c>
      <c r="E387" s="319">
        <v>2270600</v>
      </c>
      <c r="F387" s="322" t="s">
        <v>379</v>
      </c>
      <c r="G387" s="323">
        <v>7000</v>
      </c>
      <c r="H387" s="323">
        <v>7000</v>
      </c>
      <c r="I387" s="323">
        <v>7000</v>
      </c>
    </row>
    <row r="388" spans="1:9" x14ac:dyDescent="0.25">
      <c r="A388" s="319" t="s">
        <v>1763</v>
      </c>
      <c r="B388" s="319" t="s">
        <v>1767</v>
      </c>
      <c r="C388" s="320">
        <v>5030</v>
      </c>
      <c r="D388" s="321">
        <v>31100</v>
      </c>
      <c r="E388" s="319">
        <v>2279909</v>
      </c>
      <c r="F388" s="322" t="s">
        <v>376</v>
      </c>
      <c r="G388" s="323">
        <v>1000</v>
      </c>
      <c r="H388" s="323">
        <v>1000</v>
      </c>
      <c r="I388" s="323">
        <v>1000</v>
      </c>
    </row>
    <row r="389" spans="1:9" x14ac:dyDescent="0.25">
      <c r="A389" s="319" t="s">
        <v>1763</v>
      </c>
      <c r="B389" s="319" t="s">
        <v>1768</v>
      </c>
      <c r="C389" s="320">
        <v>5419</v>
      </c>
      <c r="D389" s="321">
        <v>31100</v>
      </c>
      <c r="E389" s="319">
        <v>4890300</v>
      </c>
      <c r="F389" s="322" t="s">
        <v>560</v>
      </c>
      <c r="G389" s="323">
        <v>1550</v>
      </c>
      <c r="H389" s="323">
        <v>1550</v>
      </c>
      <c r="I389" s="323">
        <v>1550</v>
      </c>
    </row>
    <row r="390" spans="1:9" x14ac:dyDescent="0.25">
      <c r="A390" s="324" t="s">
        <v>1769</v>
      </c>
      <c r="B390" s="324"/>
      <c r="C390" s="324"/>
      <c r="D390" s="324"/>
      <c r="E390" s="324"/>
      <c r="F390" s="324"/>
      <c r="G390" s="325">
        <f>SUBTOTAL(9,G378:G389)</f>
        <v>156814.74</v>
      </c>
      <c r="H390" s="325">
        <f>SUBTOTAL(9,H378:H389)</f>
        <v>161600.42343237938</v>
      </c>
      <c r="I390" s="325">
        <f>SUBTOTAL(9,I378:I389)</f>
        <v>161640.77995479462</v>
      </c>
    </row>
    <row r="391" spans="1:9" x14ac:dyDescent="0.25">
      <c r="A391" s="319" t="s">
        <v>1770</v>
      </c>
      <c r="B391" s="319" t="s">
        <v>1771</v>
      </c>
      <c r="C391" s="320">
        <v>5031</v>
      </c>
      <c r="D391" s="321">
        <v>31101</v>
      </c>
      <c r="E391" s="319">
        <v>2210600</v>
      </c>
      <c r="F391" s="322" t="s">
        <v>511</v>
      </c>
      <c r="G391" s="323">
        <v>2600</v>
      </c>
      <c r="H391" s="323">
        <v>2600</v>
      </c>
      <c r="I391" s="323">
        <v>2600</v>
      </c>
    </row>
    <row r="392" spans="1:9" x14ac:dyDescent="0.25">
      <c r="A392" s="319" t="s">
        <v>1770</v>
      </c>
      <c r="B392" s="319" t="s">
        <v>1772</v>
      </c>
      <c r="C392" s="320">
        <v>5031</v>
      </c>
      <c r="D392" s="321">
        <v>31101</v>
      </c>
      <c r="E392" s="319">
        <v>2269900</v>
      </c>
      <c r="F392" s="322" t="s">
        <v>393</v>
      </c>
      <c r="G392" s="323">
        <v>4900</v>
      </c>
      <c r="H392" s="323">
        <v>4900</v>
      </c>
      <c r="I392" s="323">
        <v>4900</v>
      </c>
    </row>
    <row r="393" spans="1:9" x14ac:dyDescent="0.25">
      <c r="A393" s="319" t="s">
        <v>1770</v>
      </c>
      <c r="B393" s="319" t="s">
        <v>1773</v>
      </c>
      <c r="C393" s="320">
        <v>5031</v>
      </c>
      <c r="D393" s="321">
        <v>31101</v>
      </c>
      <c r="E393" s="319">
        <v>2270600</v>
      </c>
      <c r="F393" s="322" t="s">
        <v>379</v>
      </c>
      <c r="G393" s="323">
        <v>18000</v>
      </c>
      <c r="H393" s="323">
        <v>18000</v>
      </c>
      <c r="I393" s="323">
        <v>18000</v>
      </c>
    </row>
    <row r="394" spans="1:9" x14ac:dyDescent="0.25">
      <c r="A394" s="319" t="s">
        <v>1770</v>
      </c>
      <c r="B394" s="319" t="s">
        <v>1774</v>
      </c>
      <c r="C394" s="320">
        <v>5031</v>
      </c>
      <c r="D394" s="321">
        <v>31101</v>
      </c>
      <c r="E394" s="319">
        <v>4890100</v>
      </c>
      <c r="F394" s="322" t="s">
        <v>512</v>
      </c>
      <c r="G394" s="323">
        <v>6500</v>
      </c>
      <c r="H394" s="323">
        <v>6500</v>
      </c>
      <c r="I394" s="323">
        <v>6500</v>
      </c>
    </row>
    <row r="395" spans="1:9" x14ac:dyDescent="0.25">
      <c r="A395" s="319" t="s">
        <v>1770</v>
      </c>
      <c r="B395" s="319" t="s">
        <v>1775</v>
      </c>
      <c r="C395" s="320">
        <v>5419</v>
      </c>
      <c r="D395" s="321">
        <v>31101</v>
      </c>
      <c r="E395" s="319">
        <v>4890300</v>
      </c>
      <c r="F395" s="322" t="s">
        <v>561</v>
      </c>
      <c r="G395" s="323">
        <v>15825</v>
      </c>
      <c r="H395" s="323">
        <v>15825</v>
      </c>
      <c r="I395" s="323">
        <v>15825</v>
      </c>
    </row>
    <row r="396" spans="1:9" x14ac:dyDescent="0.25">
      <c r="A396" s="324" t="s">
        <v>1776</v>
      </c>
      <c r="B396" s="324"/>
      <c r="C396" s="324"/>
      <c r="D396" s="324"/>
      <c r="E396" s="324"/>
      <c r="F396" s="324"/>
      <c r="G396" s="325">
        <f>SUBTOTAL(9,G391:G395)</f>
        <v>47825</v>
      </c>
      <c r="H396" s="325">
        <f>SUBTOTAL(9,H391:H395)</f>
        <v>47825</v>
      </c>
      <c r="I396" s="325">
        <f>SUBTOTAL(9,I391:I395)</f>
        <v>47825</v>
      </c>
    </row>
    <row r="397" spans="1:9" x14ac:dyDescent="0.25">
      <c r="A397" s="319" t="s">
        <v>1777</v>
      </c>
      <c r="B397" s="319" t="s">
        <v>871</v>
      </c>
      <c r="C397" s="320">
        <v>5033</v>
      </c>
      <c r="D397" s="321">
        <v>31102</v>
      </c>
      <c r="E397" s="319">
        <v>1200300</v>
      </c>
      <c r="F397" s="322" t="s">
        <v>843</v>
      </c>
      <c r="G397" s="323">
        <v>12942.94</v>
      </c>
      <c r="H397" s="323">
        <v>13384.53931800594</v>
      </c>
      <c r="I397" s="323">
        <v>13388.263219310213</v>
      </c>
    </row>
    <row r="398" spans="1:9" x14ac:dyDescent="0.25">
      <c r="A398" s="319" t="s">
        <v>1777</v>
      </c>
      <c r="B398" s="319" t="s">
        <v>959</v>
      </c>
      <c r="C398" s="320">
        <v>5033</v>
      </c>
      <c r="D398" s="321">
        <v>31102</v>
      </c>
      <c r="E398" s="319">
        <v>1200600</v>
      </c>
      <c r="F398" s="322" t="s">
        <v>925</v>
      </c>
      <c r="G398" s="323">
        <v>2637.36</v>
      </c>
      <c r="H398" s="323">
        <v>2727.3439122592044</v>
      </c>
      <c r="I398" s="323">
        <v>2728.1027250439224</v>
      </c>
    </row>
    <row r="399" spans="1:9" x14ac:dyDescent="0.25">
      <c r="A399" s="319" t="s">
        <v>1777</v>
      </c>
      <c r="B399" s="319" t="s">
        <v>1038</v>
      </c>
      <c r="C399" s="320">
        <v>5033</v>
      </c>
      <c r="D399" s="321">
        <v>31102</v>
      </c>
      <c r="E399" s="319">
        <v>1210000</v>
      </c>
      <c r="F399" s="322" t="s">
        <v>999</v>
      </c>
      <c r="G399" s="323">
        <v>3799.32</v>
      </c>
      <c r="H399" s="323">
        <v>3928.9487490235083</v>
      </c>
      <c r="I399" s="323">
        <v>3930.0418772233879</v>
      </c>
    </row>
    <row r="400" spans="1:9" x14ac:dyDescent="0.25">
      <c r="A400" s="319" t="s">
        <v>1777</v>
      </c>
      <c r="B400" s="319" t="s">
        <v>1116</v>
      </c>
      <c r="C400" s="320">
        <v>5033</v>
      </c>
      <c r="D400" s="321">
        <v>31102</v>
      </c>
      <c r="E400" s="319">
        <v>1210100</v>
      </c>
      <c r="F400" s="322" t="s">
        <v>1079</v>
      </c>
      <c r="G400" s="323">
        <v>9934.08</v>
      </c>
      <c r="H400" s="323">
        <v>10273.020221697423</v>
      </c>
      <c r="I400" s="323">
        <v>10275.878423425063</v>
      </c>
    </row>
    <row r="401" spans="1:9" x14ac:dyDescent="0.25">
      <c r="A401" s="319" t="s">
        <v>1777</v>
      </c>
      <c r="B401" s="319" t="s">
        <v>1206</v>
      </c>
      <c r="C401" s="320">
        <v>5033</v>
      </c>
      <c r="D401" s="321">
        <v>31102</v>
      </c>
      <c r="E401" s="319">
        <v>1300000</v>
      </c>
      <c r="F401" s="322" t="s">
        <v>1170</v>
      </c>
      <c r="G401" s="323">
        <v>56451.38</v>
      </c>
      <c r="H401" s="323">
        <v>58377.440918809334</v>
      </c>
      <c r="I401" s="323">
        <v>58393.682929327035</v>
      </c>
    </row>
    <row r="402" spans="1:9" x14ac:dyDescent="0.25">
      <c r="A402" s="319" t="s">
        <v>1777</v>
      </c>
      <c r="B402" s="319" t="s">
        <v>1281</v>
      </c>
      <c r="C402" s="320">
        <v>5033</v>
      </c>
      <c r="D402" s="321">
        <v>31102</v>
      </c>
      <c r="E402" s="319">
        <v>1300200</v>
      </c>
      <c r="F402" s="322" t="s">
        <v>1247</v>
      </c>
      <c r="G402" s="323">
        <v>4159.2</v>
      </c>
      <c r="H402" s="323">
        <v>4301.1074710576031</v>
      </c>
      <c r="I402" s="323">
        <v>4302.3041427801581</v>
      </c>
    </row>
    <row r="403" spans="1:9" x14ac:dyDescent="0.25">
      <c r="A403" s="319" t="s">
        <v>1777</v>
      </c>
      <c r="B403" s="319" t="s">
        <v>1419</v>
      </c>
      <c r="C403" s="320">
        <v>5033</v>
      </c>
      <c r="D403" s="321">
        <v>31102</v>
      </c>
      <c r="E403" s="319">
        <v>1600000</v>
      </c>
      <c r="F403" s="322" t="s">
        <v>1363</v>
      </c>
      <c r="G403" s="323">
        <v>27078.6</v>
      </c>
      <c r="H403" s="323">
        <v>28002.492971191677</v>
      </c>
      <c r="I403" s="323">
        <v>28010.283939384211</v>
      </c>
    </row>
    <row r="404" spans="1:9" x14ac:dyDescent="0.25">
      <c r="A404" s="319" t="s">
        <v>1777</v>
      </c>
      <c r="B404" s="319" t="s">
        <v>1778</v>
      </c>
      <c r="C404" s="320">
        <v>5033</v>
      </c>
      <c r="D404" s="321">
        <v>31102</v>
      </c>
      <c r="E404" s="319">
        <v>2269900</v>
      </c>
      <c r="F404" s="322" t="s">
        <v>393</v>
      </c>
      <c r="G404" s="323">
        <v>8500</v>
      </c>
      <c r="H404" s="323">
        <v>8500</v>
      </c>
      <c r="I404" s="323">
        <v>8500</v>
      </c>
    </row>
    <row r="405" spans="1:9" x14ac:dyDescent="0.25">
      <c r="A405" s="319" t="s">
        <v>1777</v>
      </c>
      <c r="B405" s="319" t="s">
        <v>1779</v>
      </c>
      <c r="C405" s="320">
        <v>5033</v>
      </c>
      <c r="D405" s="321">
        <v>31102</v>
      </c>
      <c r="E405" s="319">
        <v>2279909</v>
      </c>
      <c r="F405" s="322" t="s">
        <v>376</v>
      </c>
      <c r="G405" s="323">
        <v>30960</v>
      </c>
      <c r="H405" s="323">
        <v>30960</v>
      </c>
      <c r="I405" s="323">
        <v>30960</v>
      </c>
    </row>
    <row r="406" spans="1:9" x14ac:dyDescent="0.25">
      <c r="A406" s="324" t="s">
        <v>1780</v>
      </c>
      <c r="B406" s="324"/>
      <c r="C406" s="324"/>
      <c r="D406" s="324"/>
      <c r="E406" s="324"/>
      <c r="F406" s="324"/>
      <c r="G406" s="325">
        <f>SUBTOTAL(9,G397:G405)</f>
        <v>156462.88</v>
      </c>
      <c r="H406" s="325">
        <f>SUBTOTAL(9,H397:H405)</f>
        <v>160454.89356204472</v>
      </c>
      <c r="I406" s="325">
        <f>SUBTOTAL(9,I397:I405)</f>
        <v>160488.55725649401</v>
      </c>
    </row>
    <row r="407" spans="1:9" x14ac:dyDescent="0.25">
      <c r="A407" s="319" t="s">
        <v>1781</v>
      </c>
      <c r="B407" s="319" t="s">
        <v>1782</v>
      </c>
      <c r="C407" s="320">
        <v>7110</v>
      </c>
      <c r="D407" s="321">
        <v>31103</v>
      </c>
      <c r="E407" s="319">
        <v>2269900</v>
      </c>
      <c r="F407" s="322" t="s">
        <v>393</v>
      </c>
      <c r="G407" s="323">
        <v>12000</v>
      </c>
      <c r="H407" s="323">
        <v>12000</v>
      </c>
      <c r="I407" s="323">
        <v>12000</v>
      </c>
    </row>
    <row r="408" spans="1:9" x14ac:dyDescent="0.25">
      <c r="A408" s="319" t="s">
        <v>1781</v>
      </c>
      <c r="B408" s="319" t="s">
        <v>1783</v>
      </c>
      <c r="C408" s="320">
        <v>7110</v>
      </c>
      <c r="D408" s="321">
        <v>31103</v>
      </c>
      <c r="E408" s="319">
        <v>2270600</v>
      </c>
      <c r="F408" s="322" t="s">
        <v>379</v>
      </c>
      <c r="G408" s="323">
        <v>98462</v>
      </c>
      <c r="H408" s="323">
        <v>98462</v>
      </c>
      <c r="I408" s="323">
        <v>98462</v>
      </c>
    </row>
    <row r="409" spans="1:9" x14ac:dyDescent="0.25">
      <c r="A409" s="319" t="s">
        <v>1781</v>
      </c>
      <c r="B409" s="319" t="s">
        <v>1784</v>
      </c>
      <c r="C409" s="320">
        <v>7110</v>
      </c>
      <c r="D409" s="321">
        <v>31103</v>
      </c>
      <c r="E409" s="319">
        <v>4650000</v>
      </c>
      <c r="F409" s="322" t="s">
        <v>648</v>
      </c>
      <c r="G409" s="323">
        <v>77200</v>
      </c>
      <c r="H409" s="323">
        <v>77200</v>
      </c>
      <c r="I409" s="323">
        <v>77200</v>
      </c>
    </row>
    <row r="410" spans="1:9" x14ac:dyDescent="0.25">
      <c r="A410" s="324" t="s">
        <v>1785</v>
      </c>
      <c r="B410" s="324"/>
      <c r="C410" s="324"/>
      <c r="D410" s="324"/>
      <c r="E410" s="324"/>
      <c r="F410" s="324"/>
      <c r="G410" s="325">
        <f>SUBTOTAL(9,G407:G409)</f>
        <v>187662</v>
      </c>
      <c r="H410" s="325">
        <f>SUBTOTAL(9,H407:H409)</f>
        <v>187662</v>
      </c>
      <c r="I410" s="325">
        <f>SUBTOTAL(9,I407:I409)</f>
        <v>187662</v>
      </c>
    </row>
    <row r="411" spans="1:9" x14ac:dyDescent="0.25">
      <c r="A411" s="319" t="s">
        <v>1786</v>
      </c>
      <c r="B411" s="319" t="s">
        <v>1186</v>
      </c>
      <c r="C411" s="320">
        <v>2401</v>
      </c>
      <c r="D411" s="321">
        <v>32000</v>
      </c>
      <c r="E411" s="319">
        <v>1300000</v>
      </c>
      <c r="F411" s="322" t="s">
        <v>1170</v>
      </c>
      <c r="G411" s="323">
        <v>51632.74</v>
      </c>
      <c r="H411" s="323">
        <v>53394.394057793514</v>
      </c>
      <c r="I411" s="323">
        <v>53409.249664620802</v>
      </c>
    </row>
    <row r="412" spans="1:9" x14ac:dyDescent="0.25">
      <c r="A412" s="319" t="s">
        <v>1786</v>
      </c>
      <c r="B412" s="319" t="s">
        <v>1262</v>
      </c>
      <c r="C412" s="320">
        <v>2401</v>
      </c>
      <c r="D412" s="321">
        <v>32000</v>
      </c>
      <c r="E412" s="319">
        <v>1300200</v>
      </c>
      <c r="F412" s="322" t="s">
        <v>1247</v>
      </c>
      <c r="G412" s="323">
        <v>2299.8000000000002</v>
      </c>
      <c r="H412" s="323">
        <v>2378.2667248360931</v>
      </c>
      <c r="I412" s="323">
        <v>2378.9284159371541</v>
      </c>
    </row>
    <row r="413" spans="1:9" x14ac:dyDescent="0.25">
      <c r="A413" s="319" t="s">
        <v>1786</v>
      </c>
      <c r="B413" s="319" t="s">
        <v>1386</v>
      </c>
      <c r="C413" s="320">
        <v>2401</v>
      </c>
      <c r="D413" s="321">
        <v>32000</v>
      </c>
      <c r="E413" s="319">
        <v>1600000</v>
      </c>
      <c r="F413" s="322" t="s">
        <v>1363</v>
      </c>
      <c r="G413" s="323">
        <v>18255.240000000002</v>
      </c>
      <c r="H413" s="323">
        <v>18878.08933207098</v>
      </c>
      <c r="I413" s="323">
        <v>18883.341671342107</v>
      </c>
    </row>
    <row r="414" spans="1:9" x14ac:dyDescent="0.25">
      <c r="A414" s="319" t="s">
        <v>1786</v>
      </c>
      <c r="B414" s="319" t="s">
        <v>1222</v>
      </c>
      <c r="C414" s="320">
        <v>6100</v>
      </c>
      <c r="D414" s="321">
        <v>32000</v>
      </c>
      <c r="E414" s="319">
        <v>1300000</v>
      </c>
      <c r="F414" s="322" t="s">
        <v>1170</v>
      </c>
      <c r="G414" s="323">
        <v>67478.179999999993</v>
      </c>
      <c r="H414" s="323">
        <v>69780.463582268159</v>
      </c>
      <c r="I414" s="323">
        <v>69799.878188417293</v>
      </c>
    </row>
    <row r="415" spans="1:9" x14ac:dyDescent="0.25">
      <c r="A415" s="319" t="s">
        <v>1786</v>
      </c>
      <c r="B415" s="319" t="s">
        <v>1296</v>
      </c>
      <c r="C415" s="320">
        <v>6100</v>
      </c>
      <c r="D415" s="321">
        <v>32000</v>
      </c>
      <c r="E415" s="319">
        <v>1300200</v>
      </c>
      <c r="F415" s="322" t="s">
        <v>1247</v>
      </c>
      <c r="G415" s="323">
        <v>16202.64</v>
      </c>
      <c r="H415" s="323">
        <v>16755.456807765138</v>
      </c>
      <c r="I415" s="323">
        <v>16760.118579528636</v>
      </c>
    </row>
    <row r="416" spans="1:9" x14ac:dyDescent="0.25">
      <c r="A416" s="319" t="s">
        <v>1786</v>
      </c>
      <c r="B416" s="319" t="s">
        <v>1446</v>
      </c>
      <c r="C416" s="320">
        <v>6100</v>
      </c>
      <c r="D416" s="321">
        <v>32000</v>
      </c>
      <c r="E416" s="319">
        <v>1600000</v>
      </c>
      <c r="F416" s="322" t="s">
        <v>1363</v>
      </c>
      <c r="G416" s="323">
        <v>25845.84</v>
      </c>
      <c r="H416" s="323">
        <v>26727.672513887155</v>
      </c>
      <c r="I416" s="323">
        <v>26735.108796314951</v>
      </c>
    </row>
    <row r="417" spans="1:9" x14ac:dyDescent="0.25">
      <c r="A417" s="319" t="s">
        <v>1786</v>
      </c>
      <c r="B417" s="319" t="s">
        <v>1787</v>
      </c>
      <c r="C417" s="320">
        <v>6100</v>
      </c>
      <c r="D417" s="321">
        <v>32000</v>
      </c>
      <c r="E417" s="319">
        <v>2260300</v>
      </c>
      <c r="F417" s="322" t="s">
        <v>377</v>
      </c>
      <c r="G417" s="323">
        <v>1000</v>
      </c>
      <c r="H417" s="323">
        <v>1000</v>
      </c>
      <c r="I417" s="323">
        <v>1000</v>
      </c>
    </row>
    <row r="418" spans="1:9" x14ac:dyDescent="0.25">
      <c r="A418" s="319" t="s">
        <v>1786</v>
      </c>
      <c r="B418" s="319" t="s">
        <v>1788</v>
      </c>
      <c r="C418" s="320">
        <v>6100</v>
      </c>
      <c r="D418" s="321">
        <v>32000</v>
      </c>
      <c r="E418" s="319">
        <v>2269900</v>
      </c>
      <c r="F418" s="322" t="s">
        <v>393</v>
      </c>
      <c r="G418" s="323">
        <v>500</v>
      </c>
      <c r="H418" s="323">
        <v>500</v>
      </c>
      <c r="I418" s="323">
        <v>500</v>
      </c>
    </row>
    <row r="419" spans="1:9" x14ac:dyDescent="0.25">
      <c r="A419" s="324" t="s">
        <v>1789</v>
      </c>
      <c r="B419" s="324"/>
      <c r="C419" s="324"/>
      <c r="D419" s="324"/>
      <c r="E419" s="324"/>
      <c r="F419" s="324"/>
      <c r="G419" s="325">
        <f>SUBTOTAL(9,G411:G418)</f>
        <v>183214.43999999997</v>
      </c>
      <c r="H419" s="325">
        <f>SUBTOTAL(9,H411:H418)</f>
        <v>189414.34301862103</v>
      </c>
      <c r="I419" s="325">
        <f>SUBTOTAL(9,I411:I418)</f>
        <v>189466.62531616093</v>
      </c>
    </row>
    <row r="420" spans="1:9" x14ac:dyDescent="0.25">
      <c r="A420" s="319" t="s">
        <v>630</v>
      </c>
      <c r="B420" s="319" t="s">
        <v>1790</v>
      </c>
      <c r="C420" s="320">
        <v>6110</v>
      </c>
      <c r="D420" s="321">
        <v>32001</v>
      </c>
      <c r="E420" s="319">
        <v>2269900</v>
      </c>
      <c r="F420" s="322" t="s">
        <v>393</v>
      </c>
      <c r="G420" s="323">
        <v>13000</v>
      </c>
      <c r="H420" s="323">
        <v>13000</v>
      </c>
      <c r="I420" s="323">
        <v>13000</v>
      </c>
    </row>
    <row r="421" spans="1:9" x14ac:dyDescent="0.25">
      <c r="A421" s="324" t="s">
        <v>1791</v>
      </c>
      <c r="B421" s="324"/>
      <c r="C421" s="324"/>
      <c r="D421" s="324"/>
      <c r="E421" s="324"/>
      <c r="F421" s="324"/>
      <c r="G421" s="325">
        <f>SUBTOTAL(9,G420:G420)</f>
        <v>13000</v>
      </c>
      <c r="H421" s="325">
        <f>SUBTOTAL(9,H420:H420)</f>
        <v>13000</v>
      </c>
      <c r="I421" s="325">
        <f>SUBTOTAL(9,I420:I420)</f>
        <v>13000</v>
      </c>
    </row>
    <row r="422" spans="1:9" x14ac:dyDescent="0.25">
      <c r="A422" s="319" t="s">
        <v>1792</v>
      </c>
      <c r="B422" s="319" t="s">
        <v>1793</v>
      </c>
      <c r="C422" s="320">
        <v>7630</v>
      </c>
      <c r="D422" s="321">
        <v>32300</v>
      </c>
      <c r="E422" s="319">
        <v>2270000</v>
      </c>
      <c r="F422" s="322" t="s">
        <v>672</v>
      </c>
      <c r="G422" s="323">
        <v>1941500</v>
      </c>
      <c r="H422" s="323">
        <v>1941500</v>
      </c>
      <c r="I422" s="323">
        <v>1941500</v>
      </c>
    </row>
    <row r="423" spans="1:9" x14ac:dyDescent="0.25">
      <c r="A423" s="319" t="s">
        <v>1792</v>
      </c>
      <c r="B423" s="319" t="s">
        <v>1794</v>
      </c>
      <c r="C423" s="320">
        <v>7900</v>
      </c>
      <c r="D423" s="321">
        <v>32300</v>
      </c>
      <c r="E423" s="319">
        <v>2120100</v>
      </c>
      <c r="F423" s="322" t="s">
        <v>704</v>
      </c>
      <c r="G423" s="323">
        <v>478000</v>
      </c>
      <c r="H423" s="323">
        <v>578000</v>
      </c>
      <c r="I423" s="323">
        <v>678000</v>
      </c>
    </row>
    <row r="424" spans="1:9" x14ac:dyDescent="0.25">
      <c r="A424" s="319" t="s">
        <v>1792</v>
      </c>
      <c r="B424" s="319" t="s">
        <v>1795</v>
      </c>
      <c r="C424" s="320">
        <v>7910</v>
      </c>
      <c r="D424" s="321">
        <v>32300</v>
      </c>
      <c r="E424" s="319">
        <v>2210000</v>
      </c>
      <c r="F424" s="322" t="s">
        <v>712</v>
      </c>
      <c r="G424" s="323">
        <v>414000</v>
      </c>
      <c r="H424" s="323">
        <v>414000</v>
      </c>
      <c r="I424" s="323">
        <v>414000</v>
      </c>
    </row>
    <row r="425" spans="1:9" x14ac:dyDescent="0.25">
      <c r="A425" s="319" t="s">
        <v>1792</v>
      </c>
      <c r="B425" s="319" t="s">
        <v>1796</v>
      </c>
      <c r="C425" s="320">
        <v>7910</v>
      </c>
      <c r="D425" s="321">
        <v>32300</v>
      </c>
      <c r="E425" s="319">
        <v>2210100</v>
      </c>
      <c r="F425" s="322" t="s">
        <v>713</v>
      </c>
      <c r="G425" s="323">
        <v>151000</v>
      </c>
      <c r="H425" s="323">
        <v>151000</v>
      </c>
      <c r="I425" s="323">
        <v>151000</v>
      </c>
    </row>
    <row r="426" spans="1:9" x14ac:dyDescent="0.25">
      <c r="A426" s="319" t="s">
        <v>1792</v>
      </c>
      <c r="B426" s="319" t="s">
        <v>1797</v>
      </c>
      <c r="C426" s="320">
        <v>7910</v>
      </c>
      <c r="D426" s="321">
        <v>32300</v>
      </c>
      <c r="E426" s="319">
        <v>2210200</v>
      </c>
      <c r="F426" s="322" t="s">
        <v>715</v>
      </c>
      <c r="G426" s="323">
        <v>210000</v>
      </c>
      <c r="H426" s="323">
        <v>210000</v>
      </c>
      <c r="I426" s="323">
        <v>210000</v>
      </c>
    </row>
    <row r="427" spans="1:9" x14ac:dyDescent="0.25">
      <c r="A427" s="324" t="s">
        <v>1798</v>
      </c>
      <c r="B427" s="324"/>
      <c r="C427" s="324"/>
      <c r="D427" s="324"/>
      <c r="E427" s="324"/>
      <c r="F427" s="324"/>
      <c r="G427" s="325">
        <f>SUBTOTAL(9,G422:G426)</f>
        <v>3194500</v>
      </c>
      <c r="H427" s="325">
        <f>SUBTOTAL(9,H422:H426)</f>
        <v>3294500</v>
      </c>
      <c r="I427" s="325">
        <f>SUBTOTAL(9,I422:I426)</f>
        <v>3394500</v>
      </c>
    </row>
    <row r="428" spans="1:9" x14ac:dyDescent="0.25">
      <c r="A428" s="319" t="s">
        <v>1799</v>
      </c>
      <c r="B428" s="319" t="s">
        <v>1226</v>
      </c>
      <c r="C428" s="320">
        <v>6130</v>
      </c>
      <c r="D428" s="321">
        <v>32301</v>
      </c>
      <c r="E428" s="319">
        <v>1300000</v>
      </c>
      <c r="F428" s="322" t="s">
        <v>1170</v>
      </c>
      <c r="G428" s="323">
        <v>32994.699999999997</v>
      </c>
      <c r="H428" s="323">
        <v>34120.443997716939</v>
      </c>
      <c r="I428" s="323">
        <v>34129.937127281322</v>
      </c>
    </row>
    <row r="429" spans="1:9" x14ac:dyDescent="0.25">
      <c r="A429" s="319" t="s">
        <v>1799</v>
      </c>
      <c r="B429" s="319" t="s">
        <v>1299</v>
      </c>
      <c r="C429" s="320">
        <v>6130</v>
      </c>
      <c r="D429" s="321">
        <v>32301</v>
      </c>
      <c r="E429" s="319">
        <v>1300200</v>
      </c>
      <c r="F429" s="322" t="s">
        <v>1247</v>
      </c>
      <c r="G429" s="323">
        <v>1627.32</v>
      </c>
      <c r="H429" s="323">
        <v>1682.8424239761155</v>
      </c>
      <c r="I429" s="323">
        <v>1683.3106312822197</v>
      </c>
    </row>
    <row r="430" spans="1:9" x14ac:dyDescent="0.25">
      <c r="A430" s="319" t="s">
        <v>1799</v>
      </c>
      <c r="B430" s="319" t="s">
        <v>1451</v>
      </c>
      <c r="C430" s="320">
        <v>6130</v>
      </c>
      <c r="D430" s="321">
        <v>32301</v>
      </c>
      <c r="E430" s="319">
        <v>1600000</v>
      </c>
      <c r="F430" s="322" t="s">
        <v>1363</v>
      </c>
      <c r="G430" s="323">
        <v>10823.4</v>
      </c>
      <c r="H430" s="323">
        <v>11192.682872245832</v>
      </c>
      <c r="I430" s="323">
        <v>11195.796946279759</v>
      </c>
    </row>
    <row r="431" spans="1:9" x14ac:dyDescent="0.25">
      <c r="A431" s="319" t="s">
        <v>1799</v>
      </c>
      <c r="B431" s="319" t="s">
        <v>1800</v>
      </c>
      <c r="C431" s="320">
        <v>6130</v>
      </c>
      <c r="D431" s="321">
        <v>32301</v>
      </c>
      <c r="E431" s="319">
        <v>2279909</v>
      </c>
      <c r="F431" s="322" t="s">
        <v>376</v>
      </c>
      <c r="G431" s="323">
        <v>1850000</v>
      </c>
      <c r="H431" s="323">
        <v>1850000</v>
      </c>
      <c r="I431" s="323">
        <v>1850000</v>
      </c>
    </row>
    <row r="432" spans="1:9" x14ac:dyDescent="0.25">
      <c r="A432" s="324" t="s">
        <v>1801</v>
      </c>
      <c r="B432" s="324"/>
      <c r="C432" s="324"/>
      <c r="D432" s="324"/>
      <c r="E432" s="324"/>
      <c r="F432" s="324"/>
      <c r="G432" s="325">
        <f>SUBTOTAL(9,G428:G431)</f>
        <v>1895445.42</v>
      </c>
      <c r="H432" s="325">
        <f>SUBTOTAL(9,H428:H431)</f>
        <v>1896995.9692939389</v>
      </c>
      <c r="I432" s="325">
        <f>SUBTOTAL(9,I428:I431)</f>
        <v>1897009.0447048433</v>
      </c>
    </row>
    <row r="433" spans="1:9" x14ac:dyDescent="0.25">
      <c r="A433" s="319" t="s">
        <v>1802</v>
      </c>
      <c r="B433" s="319" t="s">
        <v>885</v>
      </c>
      <c r="C433" s="320">
        <v>6140</v>
      </c>
      <c r="D433" s="321">
        <v>32302</v>
      </c>
      <c r="E433" s="319">
        <v>1200300</v>
      </c>
      <c r="F433" s="322" t="s">
        <v>843</v>
      </c>
      <c r="G433" s="323">
        <v>12893.4</v>
      </c>
      <c r="H433" s="323">
        <v>13333.30906600647</v>
      </c>
      <c r="I433" s="323">
        <v>13337.018713820375</v>
      </c>
    </row>
    <row r="434" spans="1:9" x14ac:dyDescent="0.25">
      <c r="A434" s="319" t="s">
        <v>1802</v>
      </c>
      <c r="B434" s="319" t="s">
        <v>918</v>
      </c>
      <c r="C434" s="320">
        <v>6140</v>
      </c>
      <c r="D434" s="321">
        <v>32302</v>
      </c>
      <c r="E434" s="319">
        <v>1200400</v>
      </c>
      <c r="F434" s="322" t="s">
        <v>903</v>
      </c>
      <c r="G434" s="323">
        <v>106848.1</v>
      </c>
      <c r="H434" s="323">
        <v>110493.64329157289</v>
      </c>
      <c r="I434" s="323">
        <v>110524.38528519637</v>
      </c>
    </row>
    <row r="435" spans="1:9" x14ac:dyDescent="0.25">
      <c r="A435" s="319" t="s">
        <v>1802</v>
      </c>
      <c r="B435" s="319" t="s">
        <v>977</v>
      </c>
      <c r="C435" s="320">
        <v>6140</v>
      </c>
      <c r="D435" s="321">
        <v>32302</v>
      </c>
      <c r="E435" s="319">
        <v>1200600</v>
      </c>
      <c r="F435" s="322" t="s">
        <v>925</v>
      </c>
      <c r="G435" s="323">
        <v>8760.9599999999991</v>
      </c>
      <c r="H435" s="323">
        <v>9059.8746176276254</v>
      </c>
      <c r="I435" s="323">
        <v>9062.3952930205942</v>
      </c>
    </row>
    <row r="436" spans="1:9" x14ac:dyDescent="0.25">
      <c r="A436" s="319" t="s">
        <v>1802</v>
      </c>
      <c r="B436" s="319" t="s">
        <v>1057</v>
      </c>
      <c r="C436" s="320">
        <v>6140</v>
      </c>
      <c r="D436" s="321">
        <v>32302</v>
      </c>
      <c r="E436" s="319">
        <v>1210000</v>
      </c>
      <c r="F436" s="322" t="s">
        <v>999</v>
      </c>
      <c r="G436" s="323">
        <v>36194.519999999997</v>
      </c>
      <c r="H436" s="323">
        <v>37429.438445697211</v>
      </c>
      <c r="I436" s="323">
        <v>37439.852217238724</v>
      </c>
    </row>
    <row r="437" spans="1:9" x14ac:dyDescent="0.25">
      <c r="A437" s="319" t="s">
        <v>1802</v>
      </c>
      <c r="B437" s="319" t="s">
        <v>1135</v>
      </c>
      <c r="C437" s="320">
        <v>6140</v>
      </c>
      <c r="D437" s="321">
        <v>32302</v>
      </c>
      <c r="E437" s="319">
        <v>1210100</v>
      </c>
      <c r="F437" s="322" t="s">
        <v>1079</v>
      </c>
      <c r="G437" s="323">
        <v>90151.8</v>
      </c>
      <c r="H437" s="323">
        <v>93227.683330758533</v>
      </c>
      <c r="I437" s="323">
        <v>93253.621518342072</v>
      </c>
    </row>
    <row r="438" spans="1:9" x14ac:dyDescent="0.25">
      <c r="A438" s="319" t="s">
        <v>1802</v>
      </c>
      <c r="B438" s="319" t="s">
        <v>1227</v>
      </c>
      <c r="C438" s="320">
        <v>6140</v>
      </c>
      <c r="D438" s="321">
        <v>32302</v>
      </c>
      <c r="E438" s="319">
        <v>1300000</v>
      </c>
      <c r="F438" s="322" t="s">
        <v>1170</v>
      </c>
      <c r="G438" s="323">
        <v>411633.86</v>
      </c>
      <c r="H438" s="323">
        <v>425678.36857719743</v>
      </c>
      <c r="I438" s="323">
        <v>425796.80255495955</v>
      </c>
    </row>
    <row r="439" spans="1:9" x14ac:dyDescent="0.25">
      <c r="A439" s="319" t="s">
        <v>1802</v>
      </c>
      <c r="B439" s="319" t="s">
        <v>1300</v>
      </c>
      <c r="C439" s="320">
        <v>6140</v>
      </c>
      <c r="D439" s="321">
        <v>32302</v>
      </c>
      <c r="E439" s="319">
        <v>1300200</v>
      </c>
      <c r="F439" s="322" t="s">
        <v>1247</v>
      </c>
      <c r="G439" s="323">
        <v>11412.72</v>
      </c>
      <c r="H439" s="323">
        <v>11802.109842539077</v>
      </c>
      <c r="I439" s="323">
        <v>11805.393473838712</v>
      </c>
    </row>
    <row r="440" spans="1:9" x14ac:dyDescent="0.25">
      <c r="A440" s="319" t="s">
        <v>1802</v>
      </c>
      <c r="B440" s="319" t="s">
        <v>1331</v>
      </c>
      <c r="C440" s="320">
        <v>6140</v>
      </c>
      <c r="D440" s="321">
        <v>32302</v>
      </c>
      <c r="E440" s="319">
        <v>1310000</v>
      </c>
      <c r="F440" s="322" t="s">
        <v>1317</v>
      </c>
      <c r="G440" s="323">
        <v>5760.26</v>
      </c>
      <c r="H440" s="323">
        <v>5956.7939318220506</v>
      </c>
      <c r="I440" s="323">
        <v>5958.4512554074918</v>
      </c>
    </row>
    <row r="441" spans="1:9" x14ac:dyDescent="0.25">
      <c r="A441" s="319" t="s">
        <v>1802</v>
      </c>
      <c r="B441" s="319" t="s">
        <v>1352</v>
      </c>
      <c r="C441" s="320">
        <v>6140</v>
      </c>
      <c r="D441" s="321">
        <v>32302</v>
      </c>
      <c r="E441" s="319">
        <v>1430000</v>
      </c>
      <c r="F441" s="322" t="s">
        <v>1336</v>
      </c>
      <c r="G441" s="323">
        <v>138990.53</v>
      </c>
      <c r="H441" s="323">
        <v>143732.73874525292</v>
      </c>
      <c r="I441" s="323">
        <v>143772.72865604202</v>
      </c>
    </row>
    <row r="442" spans="1:9" x14ac:dyDescent="0.25">
      <c r="A442" s="319" t="s">
        <v>1802</v>
      </c>
      <c r="B442" s="319" t="s">
        <v>1452</v>
      </c>
      <c r="C442" s="320">
        <v>6140</v>
      </c>
      <c r="D442" s="321">
        <v>32302</v>
      </c>
      <c r="E442" s="319">
        <v>1600000</v>
      </c>
      <c r="F442" s="322" t="s">
        <v>1363</v>
      </c>
      <c r="G442" s="323">
        <v>260329.29</v>
      </c>
      <c r="H442" s="323">
        <v>269211.44791164686</v>
      </c>
      <c r="I442" s="323">
        <v>269286.34902241238</v>
      </c>
    </row>
    <row r="443" spans="1:9" x14ac:dyDescent="0.25">
      <c r="A443" s="319" t="s">
        <v>1802</v>
      </c>
      <c r="B443" s="319" t="s">
        <v>1803</v>
      </c>
      <c r="C443" s="320">
        <v>6140</v>
      </c>
      <c r="D443" s="321">
        <v>32302</v>
      </c>
      <c r="E443" s="319">
        <v>2120100</v>
      </c>
      <c r="F443" s="322" t="s">
        <v>636</v>
      </c>
      <c r="G443" s="323">
        <v>50000</v>
      </c>
      <c r="H443" s="323">
        <v>50000</v>
      </c>
      <c r="I443" s="323">
        <v>50000</v>
      </c>
    </row>
    <row r="444" spans="1:9" x14ac:dyDescent="0.25">
      <c r="A444" s="319" t="s">
        <v>1802</v>
      </c>
      <c r="B444" s="319" t="s">
        <v>1804</v>
      </c>
      <c r="C444" s="320">
        <v>6140</v>
      </c>
      <c r="D444" s="321">
        <v>32302</v>
      </c>
      <c r="E444" s="319">
        <v>4890100</v>
      </c>
      <c r="F444" s="322" t="s">
        <v>421</v>
      </c>
      <c r="G444" s="323">
        <v>9000</v>
      </c>
      <c r="H444" s="323">
        <v>9000</v>
      </c>
      <c r="I444" s="323">
        <v>9000</v>
      </c>
    </row>
    <row r="445" spans="1:9" x14ac:dyDescent="0.25">
      <c r="A445" s="324" t="s">
        <v>1805</v>
      </c>
      <c r="B445" s="324"/>
      <c r="C445" s="324"/>
      <c r="D445" s="324"/>
      <c r="E445" s="324"/>
      <c r="F445" s="324"/>
      <c r="G445" s="325">
        <f>SUBTOTAL(9,G433:G444)</f>
        <v>1141975.44</v>
      </c>
      <c r="H445" s="325">
        <f>SUBTOTAL(9,H433:H444)</f>
        <v>1178925.4077601212</v>
      </c>
      <c r="I445" s="325">
        <f>SUBTOTAL(9,I433:I444)</f>
        <v>1179236.9979902783</v>
      </c>
    </row>
    <row r="446" spans="1:9" x14ac:dyDescent="0.25">
      <c r="A446" s="319" t="s">
        <v>1806</v>
      </c>
      <c r="B446" s="319" t="s">
        <v>1807</v>
      </c>
      <c r="C446" s="320">
        <v>5000</v>
      </c>
      <c r="D446" s="321">
        <v>32406</v>
      </c>
      <c r="E446" s="319">
        <v>4670100</v>
      </c>
      <c r="F446" s="322" t="s">
        <v>499</v>
      </c>
      <c r="G446" s="323">
        <v>129000</v>
      </c>
      <c r="H446" s="323">
        <v>129000</v>
      </c>
      <c r="I446" s="323">
        <v>129000</v>
      </c>
    </row>
    <row r="447" spans="1:9" x14ac:dyDescent="0.25">
      <c r="A447" s="324" t="s">
        <v>1808</v>
      </c>
      <c r="B447" s="324"/>
      <c r="C447" s="324"/>
      <c r="D447" s="324"/>
      <c r="E447" s="324"/>
      <c r="F447" s="324"/>
      <c r="G447" s="325">
        <f>SUBTOTAL(9,G446:G446)</f>
        <v>129000</v>
      </c>
      <c r="H447" s="325">
        <f>SUBTOTAL(9,H446:H446)</f>
        <v>129000</v>
      </c>
      <c r="I447" s="325">
        <f>SUBTOTAL(9,I446:I446)</f>
        <v>129000</v>
      </c>
    </row>
    <row r="448" spans="1:9" x14ac:dyDescent="0.25">
      <c r="A448" s="319" t="s">
        <v>1809</v>
      </c>
      <c r="B448" s="319" t="s">
        <v>1810</v>
      </c>
      <c r="C448" s="320">
        <v>5419</v>
      </c>
      <c r="D448" s="321">
        <v>32600</v>
      </c>
      <c r="E448" s="319">
        <v>4890100</v>
      </c>
      <c r="F448" s="322" t="s">
        <v>562</v>
      </c>
      <c r="G448" s="323">
        <v>5500</v>
      </c>
      <c r="H448" s="323">
        <v>5500</v>
      </c>
      <c r="I448" s="323">
        <v>5500</v>
      </c>
    </row>
    <row r="449" spans="1:9" x14ac:dyDescent="0.25">
      <c r="A449" s="324" t="s">
        <v>1811</v>
      </c>
      <c r="B449" s="324"/>
      <c r="C449" s="324"/>
      <c r="D449" s="324"/>
      <c r="E449" s="324"/>
      <c r="F449" s="324"/>
      <c r="G449" s="325">
        <f>SUBTOTAL(9,G448:G448)</f>
        <v>5500</v>
      </c>
      <c r="H449" s="325">
        <f>SUBTOTAL(9,H448:H448)</f>
        <v>5500</v>
      </c>
      <c r="I449" s="325">
        <f>SUBTOTAL(9,I448:I448)</f>
        <v>5500</v>
      </c>
    </row>
    <row r="450" spans="1:9" x14ac:dyDescent="0.25">
      <c r="A450" s="319" t="s">
        <v>1812</v>
      </c>
      <c r="B450" s="319" t="s">
        <v>1813</v>
      </c>
      <c r="C450" s="320">
        <v>5418</v>
      </c>
      <c r="D450" s="321">
        <v>32601</v>
      </c>
      <c r="E450" s="319">
        <v>2269900</v>
      </c>
      <c r="F450" s="322" t="s">
        <v>393</v>
      </c>
      <c r="G450" s="323">
        <v>4400</v>
      </c>
      <c r="H450" s="323">
        <v>4400</v>
      </c>
      <c r="I450" s="323">
        <v>4400</v>
      </c>
    </row>
    <row r="451" spans="1:9" x14ac:dyDescent="0.25">
      <c r="A451" s="319" t="s">
        <v>1812</v>
      </c>
      <c r="B451" s="319" t="s">
        <v>1814</v>
      </c>
      <c r="C451" s="320">
        <v>5418</v>
      </c>
      <c r="D451" s="321">
        <v>32601</v>
      </c>
      <c r="E451" s="319">
        <v>2279909</v>
      </c>
      <c r="F451" s="322" t="s">
        <v>379</v>
      </c>
      <c r="G451" s="323">
        <v>69500</v>
      </c>
      <c r="H451" s="323">
        <v>69500</v>
      </c>
      <c r="I451" s="323">
        <v>69500</v>
      </c>
    </row>
    <row r="452" spans="1:9" x14ac:dyDescent="0.25">
      <c r="A452" s="324" t="s">
        <v>1815</v>
      </c>
      <c r="B452" s="324"/>
      <c r="C452" s="324"/>
      <c r="D452" s="324"/>
      <c r="E452" s="324"/>
      <c r="F452" s="324"/>
      <c r="G452" s="325">
        <f>SUBTOTAL(9,G450:G451)</f>
        <v>73900</v>
      </c>
      <c r="H452" s="325">
        <f>SUBTOTAL(9,H450:H451)</f>
        <v>73900</v>
      </c>
      <c r="I452" s="325">
        <f>SUBTOTAL(9,I450:I451)</f>
        <v>73900</v>
      </c>
    </row>
    <row r="453" spans="1:9" x14ac:dyDescent="0.25">
      <c r="A453" s="319" t="s">
        <v>1816</v>
      </c>
      <c r="B453" s="319" t="s">
        <v>1817</v>
      </c>
      <c r="C453" s="320">
        <v>6100</v>
      </c>
      <c r="D453" s="321">
        <v>32602</v>
      </c>
      <c r="E453" s="319">
        <v>4890100</v>
      </c>
      <c r="F453" s="322" t="s">
        <v>627</v>
      </c>
      <c r="G453" s="323">
        <v>50000</v>
      </c>
      <c r="H453" s="323">
        <v>50000</v>
      </c>
      <c r="I453" s="323">
        <v>50000</v>
      </c>
    </row>
    <row r="454" spans="1:9" x14ac:dyDescent="0.25">
      <c r="A454" s="324" t="s">
        <v>1818</v>
      </c>
      <c r="B454" s="324"/>
      <c r="C454" s="324"/>
      <c r="D454" s="324"/>
      <c r="E454" s="324"/>
      <c r="F454" s="324"/>
      <c r="G454" s="325">
        <f>SUBTOTAL(9,G453:G453)</f>
        <v>50000</v>
      </c>
      <c r="H454" s="325">
        <f>SUBTOTAL(9,H453:H453)</f>
        <v>50000</v>
      </c>
      <c r="I454" s="325">
        <f>SUBTOTAL(9,I453:I453)</f>
        <v>50000</v>
      </c>
    </row>
    <row r="455" spans="1:9" x14ac:dyDescent="0.25">
      <c r="A455" s="319" t="s">
        <v>1819</v>
      </c>
      <c r="B455" s="319" t="s">
        <v>1820</v>
      </c>
      <c r="C455" s="320">
        <v>6100</v>
      </c>
      <c r="D455" s="321">
        <v>32603</v>
      </c>
      <c r="E455" s="319">
        <v>4890100</v>
      </c>
      <c r="F455" s="322" t="s">
        <v>628</v>
      </c>
      <c r="G455" s="323">
        <v>58500</v>
      </c>
      <c r="H455" s="323">
        <v>58500</v>
      </c>
      <c r="I455" s="323">
        <v>58500</v>
      </c>
    </row>
    <row r="456" spans="1:9" x14ac:dyDescent="0.25">
      <c r="A456" s="324" t="s">
        <v>1821</v>
      </c>
      <c r="B456" s="324"/>
      <c r="C456" s="324"/>
      <c r="D456" s="324"/>
      <c r="E456" s="324"/>
      <c r="F456" s="324"/>
      <c r="G456" s="325">
        <f>SUBTOTAL(9,G455:G455)</f>
        <v>58500</v>
      </c>
      <c r="H456" s="325">
        <f>SUBTOTAL(9,H455:H455)</f>
        <v>58500</v>
      </c>
      <c r="I456" s="325">
        <f>SUBTOTAL(9,I455:I455)</f>
        <v>58500</v>
      </c>
    </row>
    <row r="457" spans="1:9" x14ac:dyDescent="0.25">
      <c r="A457" s="319" t="s">
        <v>1822</v>
      </c>
      <c r="B457" s="319" t="s">
        <v>1351</v>
      </c>
      <c r="C457" s="320">
        <v>6110</v>
      </c>
      <c r="D457" s="321">
        <v>32604</v>
      </c>
      <c r="E457" s="319">
        <v>1430000</v>
      </c>
      <c r="F457" s="322" t="s">
        <v>1336</v>
      </c>
      <c r="G457" s="323">
        <v>29873.040000000001</v>
      </c>
      <c r="H457" s="323">
        <v>30892.276285632488</v>
      </c>
      <c r="I457" s="323">
        <v>30900.871261164986</v>
      </c>
    </row>
    <row r="458" spans="1:9" x14ac:dyDescent="0.25">
      <c r="A458" s="319" t="s">
        <v>1822</v>
      </c>
      <c r="B458" s="319" t="s">
        <v>1448</v>
      </c>
      <c r="C458" s="320">
        <v>6110</v>
      </c>
      <c r="D458" s="321">
        <v>32604</v>
      </c>
      <c r="E458" s="319">
        <v>1600000</v>
      </c>
      <c r="F458" s="322" t="s">
        <v>1363</v>
      </c>
      <c r="G458" s="323">
        <v>9371.52</v>
      </c>
      <c r="H458" s="323">
        <v>9691.2662740829383</v>
      </c>
      <c r="I458" s="323">
        <v>9693.9626178464896</v>
      </c>
    </row>
    <row r="459" spans="1:9" x14ac:dyDescent="0.25">
      <c r="A459" s="319" t="s">
        <v>1822</v>
      </c>
      <c r="B459" s="319" t="s">
        <v>1823</v>
      </c>
      <c r="C459" s="320">
        <v>6110</v>
      </c>
      <c r="D459" s="321">
        <v>32604</v>
      </c>
      <c r="E459" s="319">
        <v>4890600</v>
      </c>
      <c r="F459" s="322" t="s">
        <v>631</v>
      </c>
      <c r="G459" s="323">
        <v>778270</v>
      </c>
      <c r="H459" s="323">
        <v>778270</v>
      </c>
      <c r="I459" s="323">
        <v>778270</v>
      </c>
    </row>
    <row r="460" spans="1:9" x14ac:dyDescent="0.25">
      <c r="A460" s="324" t="s">
        <v>1824</v>
      </c>
      <c r="B460" s="324"/>
      <c r="C460" s="324"/>
      <c r="D460" s="324"/>
      <c r="E460" s="324"/>
      <c r="F460" s="324"/>
      <c r="G460" s="325">
        <f>SUBTOTAL(9,G457:G459)</f>
        <v>817514.56</v>
      </c>
      <c r="H460" s="325">
        <f>SUBTOTAL(9,H457:H459)</f>
        <v>818853.54255971545</v>
      </c>
      <c r="I460" s="325">
        <f>SUBTOTAL(9,I457:I459)</f>
        <v>818864.83387901145</v>
      </c>
    </row>
    <row r="461" spans="1:9" x14ac:dyDescent="0.25">
      <c r="A461" s="319" t="s">
        <v>1825</v>
      </c>
      <c r="B461" s="319" t="s">
        <v>1826</v>
      </c>
      <c r="C461" s="320">
        <v>6110</v>
      </c>
      <c r="D461" s="321">
        <v>32605</v>
      </c>
      <c r="E461" s="319">
        <v>4890601</v>
      </c>
      <c r="F461" s="322" t="s">
        <v>632</v>
      </c>
      <c r="G461" s="323">
        <v>187500</v>
      </c>
      <c r="H461" s="323">
        <v>187500</v>
      </c>
      <c r="I461" s="323">
        <v>187500</v>
      </c>
    </row>
    <row r="462" spans="1:9" x14ac:dyDescent="0.25">
      <c r="A462" s="324" t="s">
        <v>1827</v>
      </c>
      <c r="B462" s="324"/>
      <c r="C462" s="324"/>
      <c r="D462" s="324"/>
      <c r="E462" s="324"/>
      <c r="F462" s="324"/>
      <c r="G462" s="325">
        <f>SUBTOTAL(9,G461:G461)</f>
        <v>187500</v>
      </c>
      <c r="H462" s="325">
        <f>SUBTOTAL(9,H461:H461)</f>
        <v>187500</v>
      </c>
      <c r="I462" s="325">
        <f>SUBTOTAL(9,I461:I461)</f>
        <v>187500</v>
      </c>
    </row>
    <row r="463" spans="1:9" x14ac:dyDescent="0.25">
      <c r="A463" s="319" t="s">
        <v>1828</v>
      </c>
      <c r="B463" s="319" t="s">
        <v>1829</v>
      </c>
      <c r="C463" s="320">
        <v>2000</v>
      </c>
      <c r="D463" s="321">
        <v>32606</v>
      </c>
      <c r="E463" s="319">
        <v>4110200</v>
      </c>
      <c r="F463" s="322" t="s">
        <v>427</v>
      </c>
      <c r="G463" s="323">
        <v>462924.14</v>
      </c>
      <c r="H463" s="323">
        <v>462924.14</v>
      </c>
      <c r="I463" s="323">
        <v>462924.14</v>
      </c>
    </row>
    <row r="464" spans="1:9" x14ac:dyDescent="0.25">
      <c r="A464" s="324" t="s">
        <v>1830</v>
      </c>
      <c r="B464" s="324"/>
      <c r="C464" s="324"/>
      <c r="D464" s="324"/>
      <c r="E464" s="324"/>
      <c r="F464" s="324"/>
      <c r="G464" s="325">
        <f>SUBTOTAL(9,G463:G463)</f>
        <v>462924.14</v>
      </c>
      <c r="H464" s="325">
        <f>SUBTOTAL(9,H463:H463)</f>
        <v>462924.14</v>
      </c>
      <c r="I464" s="325">
        <f>SUBTOTAL(9,I463:I463)</f>
        <v>462924.14</v>
      </c>
    </row>
    <row r="465" spans="1:9" x14ac:dyDescent="0.25">
      <c r="A465" s="319" t="s">
        <v>1831</v>
      </c>
      <c r="B465" s="319" t="s">
        <v>830</v>
      </c>
      <c r="C465" s="320">
        <v>6120</v>
      </c>
      <c r="D465" s="321">
        <v>32607</v>
      </c>
      <c r="E465" s="319">
        <v>1200100</v>
      </c>
      <c r="F465" s="322" t="s">
        <v>816</v>
      </c>
      <c r="G465" s="323">
        <v>16218.58</v>
      </c>
      <c r="H465" s="323">
        <v>16771.940663576032</v>
      </c>
      <c r="I465" s="323">
        <v>16776.607021545355</v>
      </c>
    </row>
    <row r="466" spans="1:9" x14ac:dyDescent="0.25">
      <c r="A466" s="319" t="s">
        <v>1831</v>
      </c>
      <c r="B466" s="319" t="s">
        <v>976</v>
      </c>
      <c r="C466" s="320">
        <v>6120</v>
      </c>
      <c r="D466" s="321">
        <v>32607</v>
      </c>
      <c r="E466" s="319">
        <v>1200600</v>
      </c>
      <c r="F466" s="322" t="s">
        <v>925</v>
      </c>
      <c r="G466" s="323">
        <v>3492.12</v>
      </c>
      <c r="H466" s="323">
        <v>3611.2674124422192</v>
      </c>
      <c r="I466" s="323">
        <v>3612.2721540405482</v>
      </c>
    </row>
    <row r="467" spans="1:9" x14ac:dyDescent="0.25">
      <c r="A467" s="319" t="s">
        <v>1831</v>
      </c>
      <c r="B467" s="319" t="s">
        <v>1056</v>
      </c>
      <c r="C467" s="320">
        <v>6120</v>
      </c>
      <c r="D467" s="321">
        <v>32607</v>
      </c>
      <c r="E467" s="319">
        <v>1210000</v>
      </c>
      <c r="F467" s="322" t="s">
        <v>999</v>
      </c>
      <c r="G467" s="323">
        <v>4917.4799999999996</v>
      </c>
      <c r="H467" s="323">
        <v>5085.2591764705576</v>
      </c>
      <c r="I467" s="323">
        <v>5086.674018089675</v>
      </c>
    </row>
    <row r="468" spans="1:9" x14ac:dyDescent="0.25">
      <c r="A468" s="319" t="s">
        <v>1831</v>
      </c>
      <c r="B468" s="319" t="s">
        <v>1134</v>
      </c>
      <c r="C468" s="320">
        <v>6120</v>
      </c>
      <c r="D468" s="321">
        <v>32607</v>
      </c>
      <c r="E468" s="319">
        <v>1210100</v>
      </c>
      <c r="F468" s="322" t="s">
        <v>1079</v>
      </c>
      <c r="G468" s="323">
        <v>9205.2000000000007</v>
      </c>
      <c r="H468" s="323">
        <v>9519.2716129494747</v>
      </c>
      <c r="I468" s="323">
        <v>9521.920103654531</v>
      </c>
    </row>
    <row r="469" spans="1:9" x14ac:dyDescent="0.25">
      <c r="A469" s="319" t="s">
        <v>1831</v>
      </c>
      <c r="B469" s="319" t="s">
        <v>1224</v>
      </c>
      <c r="C469" s="320">
        <v>6120</v>
      </c>
      <c r="D469" s="321">
        <v>32607</v>
      </c>
      <c r="E469" s="319">
        <v>1300000</v>
      </c>
      <c r="F469" s="322" t="s">
        <v>1170</v>
      </c>
      <c r="G469" s="323">
        <v>22757.200000000001</v>
      </c>
      <c r="H469" s="323">
        <v>23533.65140900945</v>
      </c>
      <c r="I469" s="323">
        <v>23540.199037814156</v>
      </c>
    </row>
    <row r="470" spans="1:9" x14ac:dyDescent="0.25">
      <c r="A470" s="319" t="s">
        <v>1831</v>
      </c>
      <c r="B470" s="319" t="s">
        <v>1297</v>
      </c>
      <c r="C470" s="320">
        <v>6120</v>
      </c>
      <c r="D470" s="321">
        <v>32607</v>
      </c>
      <c r="E470" s="319">
        <v>1300200</v>
      </c>
      <c r="F470" s="322" t="s">
        <v>1247</v>
      </c>
      <c r="G470" s="323">
        <v>672.48</v>
      </c>
      <c r="H470" s="323">
        <v>695.42430085997728</v>
      </c>
      <c r="I470" s="323">
        <v>695.61778465493398</v>
      </c>
    </row>
    <row r="471" spans="1:9" x14ac:dyDescent="0.25">
      <c r="A471" s="319" t="s">
        <v>1831</v>
      </c>
      <c r="B471" s="319" t="s">
        <v>1449</v>
      </c>
      <c r="C471" s="320">
        <v>6120</v>
      </c>
      <c r="D471" s="321">
        <v>32607</v>
      </c>
      <c r="E471" s="319">
        <v>1600000</v>
      </c>
      <c r="F471" s="322" t="s">
        <v>1363</v>
      </c>
      <c r="G471" s="323">
        <v>18113.64</v>
      </c>
      <c r="H471" s="323">
        <v>18731.658090990539</v>
      </c>
      <c r="I471" s="323">
        <v>18736.869689562511</v>
      </c>
    </row>
    <row r="472" spans="1:9" x14ac:dyDescent="0.25">
      <c r="A472" s="319" t="s">
        <v>1831</v>
      </c>
      <c r="B472" s="319" t="s">
        <v>1832</v>
      </c>
      <c r="C472" s="320">
        <v>6120</v>
      </c>
      <c r="D472" s="321">
        <v>32607</v>
      </c>
      <c r="E472" s="319">
        <v>2269900</v>
      </c>
      <c r="F472" s="322" t="s">
        <v>393</v>
      </c>
      <c r="G472" s="323">
        <v>5000</v>
      </c>
      <c r="H472" s="323">
        <v>5000</v>
      </c>
      <c r="I472" s="323">
        <v>5000</v>
      </c>
    </row>
    <row r="473" spans="1:9" x14ac:dyDescent="0.25">
      <c r="A473" s="319" t="s">
        <v>1831</v>
      </c>
      <c r="B473" s="319" t="s">
        <v>1833</v>
      </c>
      <c r="C473" s="320">
        <v>6120</v>
      </c>
      <c r="D473" s="321">
        <v>32607</v>
      </c>
      <c r="E473" s="319">
        <v>2279909</v>
      </c>
      <c r="F473" s="322" t="s">
        <v>376</v>
      </c>
      <c r="G473" s="323">
        <v>98000</v>
      </c>
      <c r="H473" s="323">
        <v>98000</v>
      </c>
      <c r="I473" s="323">
        <v>98000</v>
      </c>
    </row>
    <row r="474" spans="1:9" x14ac:dyDescent="0.25">
      <c r="A474" s="324" t="s">
        <v>1834</v>
      </c>
      <c r="B474" s="324"/>
      <c r="C474" s="324"/>
      <c r="D474" s="324"/>
      <c r="E474" s="324"/>
      <c r="F474" s="324"/>
      <c r="G474" s="325">
        <f>SUBTOTAL(9,G465:G473)</f>
        <v>178376.7</v>
      </c>
      <c r="H474" s="325">
        <f>SUBTOTAL(9,H465:H473)</f>
        <v>180948.47266629824</v>
      </c>
      <c r="I474" s="325">
        <f>SUBTOTAL(9,I465:I473)</f>
        <v>180970.15980936171</v>
      </c>
    </row>
    <row r="475" spans="1:9" x14ac:dyDescent="0.25">
      <c r="A475" s="319" t="s">
        <v>1835</v>
      </c>
      <c r="B475" s="319" t="s">
        <v>1225</v>
      </c>
      <c r="C475" s="320">
        <v>6120</v>
      </c>
      <c r="D475" s="321">
        <v>32608</v>
      </c>
      <c r="E475" s="319">
        <v>1300000</v>
      </c>
      <c r="F475" s="322" t="s">
        <v>1170</v>
      </c>
      <c r="G475" s="323">
        <v>67665.64</v>
      </c>
      <c r="H475" s="323">
        <v>69974.319517670287</v>
      </c>
      <c r="I475" s="323">
        <v>69993.788059211118</v>
      </c>
    </row>
    <row r="476" spans="1:9" x14ac:dyDescent="0.25">
      <c r="A476" s="319" t="s">
        <v>1835</v>
      </c>
      <c r="B476" s="319" t="s">
        <v>1298</v>
      </c>
      <c r="C476" s="320">
        <v>6120</v>
      </c>
      <c r="D476" s="321">
        <v>32608</v>
      </c>
      <c r="E476" s="319">
        <v>1300200</v>
      </c>
      <c r="F476" s="322" t="s">
        <v>1247</v>
      </c>
      <c r="G476" s="323">
        <v>3874.92</v>
      </c>
      <c r="H476" s="323">
        <v>4007.1281404478095</v>
      </c>
      <c r="I476" s="323">
        <v>4008.2430200379144</v>
      </c>
    </row>
    <row r="477" spans="1:9" x14ac:dyDescent="0.25">
      <c r="A477" s="319" t="s">
        <v>1835</v>
      </c>
      <c r="B477" s="319" t="s">
        <v>1330</v>
      </c>
      <c r="C477" s="320">
        <v>6120</v>
      </c>
      <c r="D477" s="321">
        <v>32608</v>
      </c>
      <c r="E477" s="319">
        <v>1310000</v>
      </c>
      <c r="F477" s="322" t="s">
        <v>1317</v>
      </c>
      <c r="G477" s="323">
        <v>32260.32</v>
      </c>
      <c r="H477" s="323">
        <v>33361.007734830986</v>
      </c>
      <c r="I477" s="323">
        <v>33370.289570930378</v>
      </c>
    </row>
    <row r="478" spans="1:9" x14ac:dyDescent="0.25">
      <c r="A478" s="319" t="s">
        <v>1835</v>
      </c>
      <c r="B478" s="319" t="s">
        <v>1450</v>
      </c>
      <c r="C478" s="320">
        <v>6120</v>
      </c>
      <c r="D478" s="321">
        <v>32608</v>
      </c>
      <c r="E478" s="319">
        <v>1600000</v>
      </c>
      <c r="F478" s="322" t="s">
        <v>1363</v>
      </c>
      <c r="G478" s="323">
        <v>33091.17</v>
      </c>
      <c r="H478" s="323">
        <v>34220.205451297661</v>
      </c>
      <c r="I478" s="323">
        <v>34229.726336901927</v>
      </c>
    </row>
    <row r="479" spans="1:9" x14ac:dyDescent="0.25">
      <c r="A479" s="319" t="s">
        <v>1835</v>
      </c>
      <c r="B479" s="319" t="s">
        <v>1836</v>
      </c>
      <c r="C479" s="320">
        <v>6120</v>
      </c>
      <c r="D479" s="321">
        <v>32608</v>
      </c>
      <c r="E479" s="319">
        <v>2279909</v>
      </c>
      <c r="F479" s="322" t="s">
        <v>633</v>
      </c>
      <c r="G479" s="323">
        <v>23400</v>
      </c>
      <c r="H479" s="323">
        <v>23400</v>
      </c>
      <c r="I479" s="323">
        <v>23400</v>
      </c>
    </row>
    <row r="480" spans="1:9" x14ac:dyDescent="0.25">
      <c r="A480" s="324" t="s">
        <v>1837</v>
      </c>
      <c r="B480" s="324"/>
      <c r="C480" s="324"/>
      <c r="D480" s="324"/>
      <c r="E480" s="324"/>
      <c r="F480" s="324"/>
      <c r="G480" s="325">
        <f>SUBTOTAL(9,G475:G479)</f>
        <v>160292.04999999999</v>
      </c>
      <c r="H480" s="325">
        <f>SUBTOTAL(9,H475:H479)</f>
        <v>164962.66084424674</v>
      </c>
      <c r="I480" s="325">
        <f>SUBTOTAL(9,I475:I479)</f>
        <v>165002.04698708132</v>
      </c>
    </row>
    <row r="481" spans="1:9" x14ac:dyDescent="0.25">
      <c r="A481" s="319" t="s">
        <v>1838</v>
      </c>
      <c r="B481" s="319" t="s">
        <v>1839</v>
      </c>
      <c r="C481" s="320">
        <v>1500</v>
      </c>
      <c r="D481" s="321">
        <v>32609</v>
      </c>
      <c r="E481" s="319">
        <v>2269900</v>
      </c>
      <c r="F481" s="322" t="s">
        <v>407</v>
      </c>
      <c r="G481" s="323">
        <v>15000</v>
      </c>
      <c r="H481" s="323">
        <v>15000</v>
      </c>
      <c r="I481" s="323">
        <v>15000</v>
      </c>
    </row>
    <row r="482" spans="1:9" x14ac:dyDescent="0.25">
      <c r="A482" s="319" t="s">
        <v>1838</v>
      </c>
      <c r="B482" s="319" t="s">
        <v>1840</v>
      </c>
      <c r="C482" s="320">
        <v>2000</v>
      </c>
      <c r="D482" s="321">
        <v>32609</v>
      </c>
      <c r="E482" s="319">
        <v>2279913</v>
      </c>
      <c r="F482" s="322" t="s">
        <v>428</v>
      </c>
      <c r="G482" s="323">
        <v>288000</v>
      </c>
      <c r="H482" s="323">
        <v>288000</v>
      </c>
      <c r="I482" s="323">
        <v>288000</v>
      </c>
    </row>
    <row r="483" spans="1:9" x14ac:dyDescent="0.25">
      <c r="A483" s="324" t="s">
        <v>1841</v>
      </c>
      <c r="B483" s="324"/>
      <c r="C483" s="324"/>
      <c r="D483" s="324"/>
      <c r="E483" s="324"/>
      <c r="F483" s="324"/>
      <c r="G483" s="325">
        <f>SUBTOTAL(9,G481:G482)</f>
        <v>303000</v>
      </c>
      <c r="H483" s="325">
        <f>SUBTOTAL(9,H481:H482)</f>
        <v>303000</v>
      </c>
      <c r="I483" s="325">
        <f>SUBTOTAL(9,I481:I482)</f>
        <v>303000</v>
      </c>
    </row>
    <row r="484" spans="1:9" x14ac:dyDescent="0.25">
      <c r="A484" s="319" t="s">
        <v>1842</v>
      </c>
      <c r="B484" s="319" t="s">
        <v>882</v>
      </c>
      <c r="C484" s="320">
        <v>5600</v>
      </c>
      <c r="D484" s="321">
        <v>32700</v>
      </c>
      <c r="E484" s="319">
        <v>1200300</v>
      </c>
      <c r="F484" s="322" t="s">
        <v>851</v>
      </c>
      <c r="G484" s="323">
        <v>12211.96</v>
      </c>
      <c r="H484" s="323">
        <v>12628.619059496204</v>
      </c>
      <c r="I484" s="323">
        <v>12632.132645572608</v>
      </c>
    </row>
    <row r="485" spans="1:9" x14ac:dyDescent="0.25">
      <c r="A485" s="319" t="s">
        <v>1842</v>
      </c>
      <c r="B485" s="319" t="s">
        <v>915</v>
      </c>
      <c r="C485" s="320">
        <v>5600</v>
      </c>
      <c r="D485" s="321">
        <v>32700</v>
      </c>
      <c r="E485" s="319">
        <v>1200400</v>
      </c>
      <c r="F485" s="322" t="s">
        <v>916</v>
      </c>
      <c r="G485" s="323">
        <v>10465.84</v>
      </c>
      <c r="H485" s="323">
        <v>10822.923306139044</v>
      </c>
      <c r="I485" s="323">
        <v>10825.934504153274</v>
      </c>
    </row>
    <row r="486" spans="1:9" x14ac:dyDescent="0.25">
      <c r="A486" s="319" t="s">
        <v>1842</v>
      </c>
      <c r="B486" s="319" t="s">
        <v>973</v>
      </c>
      <c r="C486" s="320">
        <v>5600</v>
      </c>
      <c r="D486" s="321">
        <v>32700</v>
      </c>
      <c r="E486" s="319">
        <v>1200600</v>
      </c>
      <c r="F486" s="322" t="s">
        <v>930</v>
      </c>
      <c r="G486" s="323">
        <v>1311.84</v>
      </c>
      <c r="H486" s="323">
        <v>1356.5985826197841</v>
      </c>
      <c r="I486" s="323">
        <v>1356.9760210292179</v>
      </c>
    </row>
    <row r="487" spans="1:9" x14ac:dyDescent="0.25">
      <c r="A487" s="319" t="s">
        <v>1842</v>
      </c>
      <c r="B487" s="319" t="s">
        <v>1052</v>
      </c>
      <c r="C487" s="320">
        <v>5600</v>
      </c>
      <c r="D487" s="321">
        <v>32700</v>
      </c>
      <c r="E487" s="319">
        <v>1210000</v>
      </c>
      <c r="F487" s="322" t="s">
        <v>1004</v>
      </c>
      <c r="G487" s="323">
        <v>7038.84</v>
      </c>
      <c r="H487" s="323">
        <v>7278.9977186908791</v>
      </c>
      <c r="I487" s="323">
        <v>7281.0229112249217</v>
      </c>
    </row>
    <row r="488" spans="1:9" x14ac:dyDescent="0.25">
      <c r="A488" s="319" t="s">
        <v>1842</v>
      </c>
      <c r="B488" s="319" t="s">
        <v>1130</v>
      </c>
      <c r="C488" s="320">
        <v>5600</v>
      </c>
      <c r="D488" s="321">
        <v>32700</v>
      </c>
      <c r="E488" s="319">
        <v>1210100</v>
      </c>
      <c r="F488" s="322" t="s">
        <v>1079</v>
      </c>
      <c r="G488" s="323">
        <v>14152.44</v>
      </c>
      <c r="H488" s="323">
        <v>14635.306168901345</v>
      </c>
      <c r="I488" s="323">
        <v>14639.378063677543</v>
      </c>
    </row>
    <row r="489" spans="1:9" x14ac:dyDescent="0.25">
      <c r="A489" s="319" t="s">
        <v>1842</v>
      </c>
      <c r="B489" s="319" t="s">
        <v>1218</v>
      </c>
      <c r="C489" s="320">
        <v>5600</v>
      </c>
      <c r="D489" s="321">
        <v>32700</v>
      </c>
      <c r="E489" s="319">
        <v>1300000</v>
      </c>
      <c r="F489" s="322" t="s">
        <v>1170</v>
      </c>
      <c r="G489" s="323">
        <v>58049.279999999999</v>
      </c>
      <c r="H489" s="323">
        <v>60029.85956374176</v>
      </c>
      <c r="I489" s="323">
        <v>60046.561316937252</v>
      </c>
    </row>
    <row r="490" spans="1:9" x14ac:dyDescent="0.25">
      <c r="A490" s="319" t="s">
        <v>1842</v>
      </c>
      <c r="B490" s="319" t="s">
        <v>1292</v>
      </c>
      <c r="C490" s="320">
        <v>5600</v>
      </c>
      <c r="D490" s="321">
        <v>32700</v>
      </c>
      <c r="E490" s="319">
        <v>1300200</v>
      </c>
      <c r="F490" s="322" t="s">
        <v>1247</v>
      </c>
      <c r="G490" s="323">
        <v>10930.56</v>
      </c>
      <c r="H490" s="323">
        <v>11303.499057232977</v>
      </c>
      <c r="I490" s="323">
        <v>11306.643962999397</v>
      </c>
    </row>
    <row r="491" spans="1:9" x14ac:dyDescent="0.25">
      <c r="A491" s="319" t="s">
        <v>1842</v>
      </c>
      <c r="B491" s="319" t="s">
        <v>1326</v>
      </c>
      <c r="C491" s="320">
        <v>5600</v>
      </c>
      <c r="D491" s="321">
        <v>32700</v>
      </c>
      <c r="E491" s="319">
        <v>1310000</v>
      </c>
      <c r="F491" s="322" t="s">
        <v>1327</v>
      </c>
      <c r="G491" s="323">
        <v>13628.06</v>
      </c>
      <c r="H491" s="323">
        <v>14093.034882194001</v>
      </c>
      <c r="I491" s="323">
        <v>14096.955904033606</v>
      </c>
    </row>
    <row r="492" spans="1:9" x14ac:dyDescent="0.25">
      <c r="A492" s="319" t="s">
        <v>1842</v>
      </c>
      <c r="B492" s="319" t="s">
        <v>1440</v>
      </c>
      <c r="C492" s="320">
        <v>5600</v>
      </c>
      <c r="D492" s="321">
        <v>32700</v>
      </c>
      <c r="E492" s="319">
        <v>1600000</v>
      </c>
      <c r="F492" s="322" t="s">
        <v>1363</v>
      </c>
      <c r="G492" s="323">
        <v>38945.64</v>
      </c>
      <c r="H492" s="323">
        <v>40274.423727909176</v>
      </c>
      <c r="I492" s="323">
        <v>40285.629042898792</v>
      </c>
    </row>
    <row r="493" spans="1:9" x14ac:dyDescent="0.25">
      <c r="A493" s="324" t="s">
        <v>1843</v>
      </c>
      <c r="B493" s="324"/>
      <c r="C493" s="324"/>
      <c r="D493" s="324"/>
      <c r="E493" s="324"/>
      <c r="F493" s="324"/>
      <c r="G493" s="325">
        <f>SUBTOTAL(9,G484:G492)</f>
        <v>166734.46</v>
      </c>
      <c r="H493" s="325">
        <f>SUBTOTAL(9,H484:H492)</f>
        <v>172423.26206692518</v>
      </c>
      <c r="I493" s="325">
        <f>SUBTOTAL(9,I484:I492)</f>
        <v>172471.23437252664</v>
      </c>
    </row>
    <row r="494" spans="1:9" x14ac:dyDescent="0.25">
      <c r="A494" s="319" t="s">
        <v>1844</v>
      </c>
      <c r="B494" s="319" t="s">
        <v>1845</v>
      </c>
      <c r="C494" s="320">
        <v>5300</v>
      </c>
      <c r="D494" s="321">
        <v>32701</v>
      </c>
      <c r="E494" s="319">
        <v>2269900</v>
      </c>
      <c r="F494" s="322" t="s">
        <v>378</v>
      </c>
      <c r="G494" s="323">
        <v>24000</v>
      </c>
      <c r="H494" s="323">
        <v>24000</v>
      </c>
      <c r="I494" s="323">
        <v>24000</v>
      </c>
    </row>
    <row r="495" spans="1:9" x14ac:dyDescent="0.25">
      <c r="A495" s="324" t="s">
        <v>1846</v>
      </c>
      <c r="B495" s="324"/>
      <c r="C495" s="324"/>
      <c r="D495" s="324"/>
      <c r="E495" s="324"/>
      <c r="F495" s="324"/>
      <c r="G495" s="325">
        <f>SUBTOTAL(9,G494:G494)</f>
        <v>24000</v>
      </c>
      <c r="H495" s="325">
        <f>SUBTOTAL(9,H494:H494)</f>
        <v>24000</v>
      </c>
      <c r="I495" s="325">
        <f>SUBTOTAL(9,I494:I494)</f>
        <v>24000</v>
      </c>
    </row>
    <row r="496" spans="1:9" x14ac:dyDescent="0.25">
      <c r="A496" s="319" t="s">
        <v>1847</v>
      </c>
      <c r="B496" s="319" t="s">
        <v>1848</v>
      </c>
      <c r="C496" s="320">
        <v>5400</v>
      </c>
      <c r="D496" s="321">
        <v>32702</v>
      </c>
      <c r="E496" s="319">
        <v>2269900</v>
      </c>
      <c r="F496" s="322" t="s">
        <v>378</v>
      </c>
      <c r="G496" s="323">
        <v>24000</v>
      </c>
      <c r="H496" s="323">
        <v>24000</v>
      </c>
      <c r="I496" s="323">
        <v>24000</v>
      </c>
    </row>
    <row r="497" spans="1:9" x14ac:dyDescent="0.25">
      <c r="A497" s="324" t="s">
        <v>1849</v>
      </c>
      <c r="B497" s="324"/>
      <c r="C497" s="324"/>
      <c r="D497" s="324"/>
      <c r="E497" s="324"/>
      <c r="F497" s="324"/>
      <c r="G497" s="325">
        <f>SUBTOTAL(9,G496:G496)</f>
        <v>24000</v>
      </c>
      <c r="H497" s="325">
        <f>SUBTOTAL(9,H496:H496)</f>
        <v>24000</v>
      </c>
      <c r="I497" s="325">
        <f>SUBTOTAL(9,I496:I496)</f>
        <v>24000</v>
      </c>
    </row>
    <row r="498" spans="1:9" x14ac:dyDescent="0.25">
      <c r="A498" s="319" t="s">
        <v>1850</v>
      </c>
      <c r="B498" s="319" t="s">
        <v>758</v>
      </c>
      <c r="C498" s="320">
        <v>5200</v>
      </c>
      <c r="D498" s="321">
        <v>33000</v>
      </c>
      <c r="E498" s="319">
        <v>1100000</v>
      </c>
      <c r="F498" s="322" t="s">
        <v>753</v>
      </c>
      <c r="G498" s="323">
        <v>41442.120000000003</v>
      </c>
      <c r="H498" s="323">
        <v>42856.080964720561</v>
      </c>
      <c r="I498" s="323">
        <v>42868.004558951841</v>
      </c>
    </row>
    <row r="499" spans="1:9" x14ac:dyDescent="0.25">
      <c r="A499" s="319" t="s">
        <v>1850</v>
      </c>
      <c r="B499" s="319" t="s">
        <v>768</v>
      </c>
      <c r="C499" s="320">
        <v>5200</v>
      </c>
      <c r="D499" s="321">
        <v>33000</v>
      </c>
      <c r="E499" s="319">
        <v>1100100</v>
      </c>
      <c r="F499" s="322" t="s">
        <v>763</v>
      </c>
      <c r="G499" s="323">
        <v>108557.88</v>
      </c>
      <c r="H499" s="323">
        <v>112261.75916286181</v>
      </c>
      <c r="I499" s="323">
        <v>112292.99308891888</v>
      </c>
    </row>
    <row r="500" spans="1:9" x14ac:dyDescent="0.25">
      <c r="A500" s="319" t="s">
        <v>1850</v>
      </c>
      <c r="B500" s="319" t="s">
        <v>873</v>
      </c>
      <c r="C500" s="320">
        <v>5200</v>
      </c>
      <c r="D500" s="321">
        <v>33000</v>
      </c>
      <c r="E500" s="319">
        <v>1200300</v>
      </c>
      <c r="F500" s="322" t="s">
        <v>843</v>
      </c>
      <c r="G500" s="323">
        <v>12201.6</v>
      </c>
      <c r="H500" s="323">
        <v>12617.90558733806</v>
      </c>
      <c r="I500" s="323">
        <v>12621.416192668396</v>
      </c>
    </row>
    <row r="501" spans="1:9" x14ac:dyDescent="0.25">
      <c r="A501" s="319" t="s">
        <v>1850</v>
      </c>
      <c r="B501" s="319" t="s">
        <v>963</v>
      </c>
      <c r="C501" s="320">
        <v>5200</v>
      </c>
      <c r="D501" s="321">
        <v>33000</v>
      </c>
      <c r="E501" s="319">
        <v>1200600</v>
      </c>
      <c r="F501" s="322" t="s">
        <v>925</v>
      </c>
      <c r="G501" s="323">
        <v>1207.08</v>
      </c>
      <c r="H501" s="323">
        <v>1248.2642830746806</v>
      </c>
      <c r="I501" s="323">
        <v>1248.6115802719451</v>
      </c>
    </row>
    <row r="502" spans="1:9" x14ac:dyDescent="0.25">
      <c r="A502" s="319" t="s">
        <v>1850</v>
      </c>
      <c r="B502" s="319" t="s">
        <v>1042</v>
      </c>
      <c r="C502" s="320">
        <v>5200</v>
      </c>
      <c r="D502" s="321">
        <v>33000</v>
      </c>
      <c r="E502" s="319">
        <v>1210000</v>
      </c>
      <c r="F502" s="322" t="s">
        <v>999</v>
      </c>
      <c r="G502" s="323">
        <v>3799.32</v>
      </c>
      <c r="H502" s="323">
        <v>3928.9487490235083</v>
      </c>
      <c r="I502" s="323">
        <v>3930.0418772233879</v>
      </c>
    </row>
    <row r="503" spans="1:9" x14ac:dyDescent="0.25">
      <c r="A503" s="319" t="s">
        <v>1850</v>
      </c>
      <c r="B503" s="319" t="s">
        <v>1120</v>
      </c>
      <c r="C503" s="320">
        <v>5200</v>
      </c>
      <c r="D503" s="321">
        <v>33000</v>
      </c>
      <c r="E503" s="319">
        <v>1210100</v>
      </c>
      <c r="F503" s="322" t="s">
        <v>1079</v>
      </c>
      <c r="G503" s="323">
        <v>6777.72</v>
      </c>
      <c r="H503" s="323">
        <v>7008.9685825967836</v>
      </c>
      <c r="I503" s="323">
        <v>7010.9186465195089</v>
      </c>
    </row>
    <row r="504" spans="1:9" x14ac:dyDescent="0.25">
      <c r="A504" s="319" t="s">
        <v>1850</v>
      </c>
      <c r="B504" s="319" t="s">
        <v>1423</v>
      </c>
      <c r="C504" s="320">
        <v>5200</v>
      </c>
      <c r="D504" s="321">
        <v>33000</v>
      </c>
      <c r="E504" s="319">
        <v>1600000</v>
      </c>
      <c r="F504" s="322" t="s">
        <v>1363</v>
      </c>
      <c r="G504" s="323">
        <v>51015.360000000001</v>
      </c>
      <c r="H504" s="323">
        <v>52755.949710207067</v>
      </c>
      <c r="I504" s="323">
        <v>52770.627686435182</v>
      </c>
    </row>
    <row r="505" spans="1:9" x14ac:dyDescent="0.25">
      <c r="A505" s="319" t="s">
        <v>1850</v>
      </c>
      <c r="B505" s="319" t="s">
        <v>1851</v>
      </c>
      <c r="C505" s="320">
        <v>5200</v>
      </c>
      <c r="D505" s="321">
        <v>33000</v>
      </c>
      <c r="E505" s="319">
        <v>2020100</v>
      </c>
      <c r="F505" s="322" t="s">
        <v>517</v>
      </c>
      <c r="G505" s="323">
        <v>1000</v>
      </c>
      <c r="H505" s="323">
        <v>1000</v>
      </c>
      <c r="I505" s="323">
        <v>1000</v>
      </c>
    </row>
    <row r="506" spans="1:9" x14ac:dyDescent="0.25">
      <c r="A506" s="319" t="s">
        <v>1850</v>
      </c>
      <c r="B506" s="319" t="s">
        <v>1852</v>
      </c>
      <c r="C506" s="320">
        <v>5200</v>
      </c>
      <c r="D506" s="321">
        <v>33000</v>
      </c>
      <c r="E506" s="319">
        <v>2269900</v>
      </c>
      <c r="F506" s="322" t="s">
        <v>393</v>
      </c>
      <c r="G506" s="323">
        <v>1000</v>
      </c>
      <c r="H506" s="323">
        <v>1000</v>
      </c>
      <c r="I506" s="323">
        <v>1000</v>
      </c>
    </row>
    <row r="507" spans="1:9" x14ac:dyDescent="0.25">
      <c r="A507" s="319" t="s">
        <v>1850</v>
      </c>
      <c r="B507" s="319" t="s">
        <v>1853</v>
      </c>
      <c r="C507" s="320">
        <v>5200</v>
      </c>
      <c r="D507" s="321">
        <v>33000</v>
      </c>
      <c r="E507" s="319">
        <v>2279909</v>
      </c>
      <c r="F507" s="322" t="s">
        <v>518</v>
      </c>
      <c r="G507" s="323">
        <v>6650</v>
      </c>
      <c r="H507" s="323">
        <v>6650</v>
      </c>
      <c r="I507" s="323">
        <v>6650</v>
      </c>
    </row>
    <row r="508" spans="1:9" x14ac:dyDescent="0.25">
      <c r="A508" s="319" t="s">
        <v>1850</v>
      </c>
      <c r="B508" s="319" t="s">
        <v>1854</v>
      </c>
      <c r="C508" s="320">
        <v>7630</v>
      </c>
      <c r="D508" s="321">
        <v>33000</v>
      </c>
      <c r="E508" s="319">
        <v>2270000</v>
      </c>
      <c r="F508" s="322" t="s">
        <v>672</v>
      </c>
      <c r="G508" s="323">
        <v>378010</v>
      </c>
      <c r="H508" s="323">
        <v>378010</v>
      </c>
      <c r="I508" s="323">
        <v>378010</v>
      </c>
    </row>
    <row r="509" spans="1:9" x14ac:dyDescent="0.25">
      <c r="A509" s="319" t="s">
        <v>1850</v>
      </c>
      <c r="B509" s="319" t="s">
        <v>1855</v>
      </c>
      <c r="C509" s="320">
        <v>7910</v>
      </c>
      <c r="D509" s="321">
        <v>33000</v>
      </c>
      <c r="E509" s="319">
        <v>2210000</v>
      </c>
      <c r="F509" s="322" t="s">
        <v>712</v>
      </c>
      <c r="G509" s="323">
        <v>180000</v>
      </c>
      <c r="H509" s="323">
        <v>180000</v>
      </c>
      <c r="I509" s="323">
        <v>180000</v>
      </c>
    </row>
    <row r="510" spans="1:9" x14ac:dyDescent="0.25">
      <c r="A510" s="319" t="s">
        <v>1850</v>
      </c>
      <c r="B510" s="319" t="s">
        <v>1856</v>
      </c>
      <c r="C510" s="320">
        <v>7910</v>
      </c>
      <c r="D510" s="321">
        <v>33000</v>
      </c>
      <c r="E510" s="319">
        <v>2210100</v>
      </c>
      <c r="F510" s="322" t="s">
        <v>713</v>
      </c>
      <c r="G510" s="323">
        <v>54000</v>
      </c>
      <c r="H510" s="323">
        <v>54000</v>
      </c>
      <c r="I510" s="323">
        <v>54000</v>
      </c>
    </row>
    <row r="511" spans="1:9" x14ac:dyDescent="0.25">
      <c r="A511" s="319" t="s">
        <v>1850</v>
      </c>
      <c r="B511" s="319" t="s">
        <v>1857</v>
      </c>
      <c r="C511" s="320">
        <v>7910</v>
      </c>
      <c r="D511" s="321">
        <v>33000</v>
      </c>
      <c r="E511" s="319">
        <v>2210200</v>
      </c>
      <c r="F511" s="322" t="s">
        <v>715</v>
      </c>
      <c r="G511" s="323">
        <v>40000</v>
      </c>
      <c r="H511" s="323">
        <v>40000</v>
      </c>
      <c r="I511" s="323">
        <v>40000</v>
      </c>
    </row>
    <row r="512" spans="1:9" x14ac:dyDescent="0.25">
      <c r="A512" s="324" t="s">
        <v>1858</v>
      </c>
      <c r="B512" s="324"/>
      <c r="C512" s="324"/>
      <c r="D512" s="324"/>
      <c r="E512" s="324"/>
      <c r="F512" s="324"/>
      <c r="G512" s="325">
        <f>SUBTOTAL(9,G498:G511)</f>
        <v>885661.08000000007</v>
      </c>
      <c r="H512" s="325">
        <f>SUBTOTAL(9,H498:H511)</f>
        <v>893337.87703982252</v>
      </c>
      <c r="I512" s="325">
        <f>SUBTOTAL(9,I498:I511)</f>
        <v>893402.6136309891</v>
      </c>
    </row>
    <row r="513" spans="1:9" x14ac:dyDescent="0.25">
      <c r="A513" s="319" t="s">
        <v>1859</v>
      </c>
      <c r="B513" s="319" t="s">
        <v>1187</v>
      </c>
      <c r="C513" s="320">
        <v>2401</v>
      </c>
      <c r="D513" s="321">
        <v>33210</v>
      </c>
      <c r="E513" s="319">
        <v>1300000</v>
      </c>
      <c r="F513" s="322" t="s">
        <v>1170</v>
      </c>
      <c r="G513" s="323">
        <v>20807.32</v>
      </c>
      <c r="H513" s="323">
        <v>21517.243581622981</v>
      </c>
      <c r="I513" s="323">
        <v>21523.230197189954</v>
      </c>
    </row>
    <row r="514" spans="1:9" x14ac:dyDescent="0.25">
      <c r="A514" s="319" t="s">
        <v>1859</v>
      </c>
      <c r="B514" s="319" t="s">
        <v>1263</v>
      </c>
      <c r="C514" s="320">
        <v>2401</v>
      </c>
      <c r="D514" s="321">
        <v>33210</v>
      </c>
      <c r="E514" s="319">
        <v>1300200</v>
      </c>
      <c r="F514" s="322" t="s">
        <v>1264</v>
      </c>
      <c r="G514" s="323">
        <v>1057.32</v>
      </c>
      <c r="H514" s="323">
        <v>1093.3946314913026</v>
      </c>
      <c r="I514" s="323">
        <v>1093.698840220311</v>
      </c>
    </row>
    <row r="515" spans="1:9" x14ac:dyDescent="0.25">
      <c r="A515" s="319" t="s">
        <v>1859</v>
      </c>
      <c r="B515" s="319" t="s">
        <v>1387</v>
      </c>
      <c r="C515" s="320">
        <v>2401</v>
      </c>
      <c r="D515" s="321">
        <v>33210</v>
      </c>
      <c r="E515" s="319">
        <v>1600000</v>
      </c>
      <c r="F515" s="322" t="s">
        <v>1363</v>
      </c>
      <c r="G515" s="323">
        <v>7265.64</v>
      </c>
      <c r="H515" s="323">
        <v>7513.5358929637841</v>
      </c>
      <c r="I515" s="323">
        <v>7515.6263396685035</v>
      </c>
    </row>
    <row r="516" spans="1:9" x14ac:dyDescent="0.25">
      <c r="A516" s="319" t="s">
        <v>1859</v>
      </c>
      <c r="B516" s="319" t="s">
        <v>1213</v>
      </c>
      <c r="C516" s="320">
        <v>5415</v>
      </c>
      <c r="D516" s="321">
        <v>33210</v>
      </c>
      <c r="E516" s="319">
        <v>1300000</v>
      </c>
      <c r="F516" s="322" t="s">
        <v>1170</v>
      </c>
      <c r="G516" s="323">
        <v>33857.94</v>
      </c>
      <c r="H516" s="323">
        <v>35013.136826461843</v>
      </c>
      <c r="I516" s="323">
        <v>35022.87832467832</v>
      </c>
    </row>
    <row r="517" spans="1:9" x14ac:dyDescent="0.25">
      <c r="A517" s="319" t="s">
        <v>1859</v>
      </c>
      <c r="B517" s="319" t="s">
        <v>1287</v>
      </c>
      <c r="C517" s="320">
        <v>5415</v>
      </c>
      <c r="D517" s="321">
        <v>33210</v>
      </c>
      <c r="E517" s="319">
        <v>1300200</v>
      </c>
      <c r="F517" s="322" t="s">
        <v>1247</v>
      </c>
      <c r="G517" s="323">
        <v>9060.1200000000008</v>
      </c>
      <c r="H517" s="323">
        <v>9369.2416379780771</v>
      </c>
      <c r="I517" s="323">
        <v>9371.848386729509</v>
      </c>
    </row>
    <row r="518" spans="1:9" x14ac:dyDescent="0.25">
      <c r="A518" s="319" t="s">
        <v>1859</v>
      </c>
      <c r="B518" s="319" t="s">
        <v>1430</v>
      </c>
      <c r="C518" s="320">
        <v>5415</v>
      </c>
      <c r="D518" s="321">
        <v>33210</v>
      </c>
      <c r="E518" s="319">
        <v>1600000</v>
      </c>
      <c r="F518" s="322" t="s">
        <v>1363</v>
      </c>
      <c r="G518" s="323">
        <v>13668.36</v>
      </c>
      <c r="H518" s="323">
        <v>14134.709875241611</v>
      </c>
      <c r="I518" s="323">
        <v>14138.642492068335</v>
      </c>
    </row>
    <row r="519" spans="1:9" x14ac:dyDescent="0.25">
      <c r="A519" s="319" t="s">
        <v>1859</v>
      </c>
      <c r="B519" s="319" t="s">
        <v>1860</v>
      </c>
      <c r="C519" s="320">
        <v>5415</v>
      </c>
      <c r="D519" s="321">
        <v>33210</v>
      </c>
      <c r="E519" s="319">
        <v>2200100</v>
      </c>
      <c r="F519" s="322" t="s">
        <v>529</v>
      </c>
      <c r="G519" s="323">
        <v>600</v>
      </c>
      <c r="H519" s="323">
        <v>600</v>
      </c>
      <c r="I519" s="323">
        <v>600</v>
      </c>
    </row>
    <row r="520" spans="1:9" x14ac:dyDescent="0.25">
      <c r="A520" s="319" t="s">
        <v>1859</v>
      </c>
      <c r="B520" s="319" t="s">
        <v>1861</v>
      </c>
      <c r="C520" s="320">
        <v>5415</v>
      </c>
      <c r="D520" s="321">
        <v>33210</v>
      </c>
      <c r="E520" s="319">
        <v>2269900</v>
      </c>
      <c r="F520" s="322" t="s">
        <v>534</v>
      </c>
      <c r="G520" s="323">
        <v>3600</v>
      </c>
      <c r="H520" s="323">
        <v>3600</v>
      </c>
      <c r="I520" s="323">
        <v>3600</v>
      </c>
    </row>
    <row r="521" spans="1:9" x14ac:dyDescent="0.25">
      <c r="A521" s="319" t="s">
        <v>1859</v>
      </c>
      <c r="B521" s="319" t="s">
        <v>1862</v>
      </c>
      <c r="C521" s="320">
        <v>5415</v>
      </c>
      <c r="D521" s="321">
        <v>33210</v>
      </c>
      <c r="E521" s="319">
        <v>2279910</v>
      </c>
      <c r="F521" s="322" t="s">
        <v>539</v>
      </c>
      <c r="G521" s="323">
        <v>11800</v>
      </c>
      <c r="H521" s="323">
        <v>11800</v>
      </c>
      <c r="I521" s="323">
        <v>11800</v>
      </c>
    </row>
    <row r="522" spans="1:9" x14ac:dyDescent="0.25">
      <c r="A522" s="324" t="s">
        <v>1863</v>
      </c>
      <c r="B522" s="324"/>
      <c r="C522" s="324"/>
      <c r="D522" s="324"/>
      <c r="E522" s="324"/>
      <c r="F522" s="324"/>
      <c r="G522" s="325">
        <f>SUBTOTAL(9,G513:G521)</f>
        <v>101716.7</v>
      </c>
      <c r="H522" s="325">
        <f>SUBTOTAL(9,H513:H521)</f>
        <v>104641.2624457596</v>
      </c>
      <c r="I522" s="325">
        <f>SUBTOTAL(9,I513:I521)</f>
        <v>104665.92458055493</v>
      </c>
    </row>
    <row r="523" spans="1:9" x14ac:dyDescent="0.25">
      <c r="A523" s="319" t="s">
        <v>1864</v>
      </c>
      <c r="B523" s="319" t="s">
        <v>875</v>
      </c>
      <c r="C523" s="320">
        <v>5415</v>
      </c>
      <c r="D523" s="321">
        <v>33211</v>
      </c>
      <c r="E523" s="319">
        <v>1200300</v>
      </c>
      <c r="F523" s="322" t="s">
        <v>843</v>
      </c>
      <c r="G523" s="323">
        <v>86638.84</v>
      </c>
      <c r="H523" s="323">
        <v>89594.864879727917</v>
      </c>
      <c r="I523" s="323">
        <v>89619.792329694974</v>
      </c>
    </row>
    <row r="524" spans="1:9" x14ac:dyDescent="0.25">
      <c r="A524" s="319" t="s">
        <v>1864</v>
      </c>
      <c r="B524" s="319" t="s">
        <v>966</v>
      </c>
      <c r="C524" s="320">
        <v>5415</v>
      </c>
      <c r="D524" s="321">
        <v>33211</v>
      </c>
      <c r="E524" s="319">
        <v>1200600</v>
      </c>
      <c r="F524" s="322" t="s">
        <v>925</v>
      </c>
      <c r="G524" s="323">
        <v>8950.6200000000008</v>
      </c>
      <c r="H524" s="323">
        <v>9256.005614684942</v>
      </c>
      <c r="I524" s="323">
        <v>9258.5808584465649</v>
      </c>
    </row>
    <row r="525" spans="1:9" x14ac:dyDescent="0.25">
      <c r="A525" s="319" t="s">
        <v>1864</v>
      </c>
      <c r="B525" s="319" t="s">
        <v>1045</v>
      </c>
      <c r="C525" s="320">
        <v>5415</v>
      </c>
      <c r="D525" s="321">
        <v>33211</v>
      </c>
      <c r="E525" s="319">
        <v>1210000</v>
      </c>
      <c r="F525" s="322" t="s">
        <v>999</v>
      </c>
      <c r="G525" s="323">
        <v>26595.24</v>
      </c>
      <c r="H525" s="323">
        <v>27502.641243164559</v>
      </c>
      <c r="I525" s="323">
        <v>27510.293140563714</v>
      </c>
    </row>
    <row r="526" spans="1:9" x14ac:dyDescent="0.25">
      <c r="A526" s="319" t="s">
        <v>1864</v>
      </c>
      <c r="B526" s="319" t="s">
        <v>1123</v>
      </c>
      <c r="C526" s="320">
        <v>5415</v>
      </c>
      <c r="D526" s="321">
        <v>33211</v>
      </c>
      <c r="E526" s="319">
        <v>1210100</v>
      </c>
      <c r="F526" s="322" t="s">
        <v>1079</v>
      </c>
      <c r="G526" s="323">
        <v>54226.2</v>
      </c>
      <c r="H526" s="323">
        <v>56076.340148842042</v>
      </c>
      <c r="I526" s="323">
        <v>56091.941937686446</v>
      </c>
    </row>
    <row r="527" spans="1:9" x14ac:dyDescent="0.25">
      <c r="A527" s="319" t="s">
        <v>1864</v>
      </c>
      <c r="B527" s="319" t="s">
        <v>1431</v>
      </c>
      <c r="C527" s="320">
        <v>5415</v>
      </c>
      <c r="D527" s="321">
        <v>33211</v>
      </c>
      <c r="E527" s="319">
        <v>1600000</v>
      </c>
      <c r="F527" s="322" t="s">
        <v>1363</v>
      </c>
      <c r="G527" s="323">
        <v>50094.78</v>
      </c>
      <c r="H527" s="323">
        <v>51803.96050177607</v>
      </c>
      <c r="I527" s="323">
        <v>51818.373611670671</v>
      </c>
    </row>
    <row r="528" spans="1:9" x14ac:dyDescent="0.25">
      <c r="A528" s="319" t="s">
        <v>1864</v>
      </c>
      <c r="B528" s="319" t="s">
        <v>1865</v>
      </c>
      <c r="C528" s="320">
        <v>5415</v>
      </c>
      <c r="D528" s="321">
        <v>33211</v>
      </c>
      <c r="E528" s="319">
        <v>2200100</v>
      </c>
      <c r="F528" s="322" t="s">
        <v>530</v>
      </c>
      <c r="G528" s="323">
        <v>600</v>
      </c>
      <c r="H528" s="323">
        <v>600</v>
      </c>
      <c r="I528" s="323">
        <v>600</v>
      </c>
    </row>
    <row r="529" spans="1:9" x14ac:dyDescent="0.25">
      <c r="A529" s="319" t="s">
        <v>1864</v>
      </c>
      <c r="B529" s="319" t="s">
        <v>1866</v>
      </c>
      <c r="C529" s="320">
        <v>5415</v>
      </c>
      <c r="D529" s="321">
        <v>33211</v>
      </c>
      <c r="E529" s="319">
        <v>2269900</v>
      </c>
      <c r="F529" s="322" t="s">
        <v>535</v>
      </c>
      <c r="G529" s="323">
        <v>3600</v>
      </c>
      <c r="H529" s="323">
        <v>3600</v>
      </c>
      <c r="I529" s="323">
        <v>3600</v>
      </c>
    </row>
    <row r="530" spans="1:9" x14ac:dyDescent="0.25">
      <c r="A530" s="319" t="s">
        <v>1864</v>
      </c>
      <c r="B530" s="319" t="s">
        <v>1867</v>
      </c>
      <c r="C530" s="320">
        <v>5415</v>
      </c>
      <c r="D530" s="321">
        <v>33211</v>
      </c>
      <c r="E530" s="319">
        <v>2279910</v>
      </c>
      <c r="F530" s="322" t="s">
        <v>540</v>
      </c>
      <c r="G530" s="323">
        <v>3800</v>
      </c>
      <c r="H530" s="323">
        <v>3800</v>
      </c>
      <c r="I530" s="323">
        <v>3800</v>
      </c>
    </row>
    <row r="531" spans="1:9" x14ac:dyDescent="0.25">
      <c r="A531" s="324" t="s">
        <v>1868</v>
      </c>
      <c r="B531" s="324"/>
      <c r="C531" s="324"/>
      <c r="D531" s="324"/>
      <c r="E531" s="324"/>
      <c r="F531" s="324"/>
      <c r="G531" s="325">
        <f>SUBTOTAL(9,G523:G530)</f>
        <v>234505.68</v>
      </c>
      <c r="H531" s="325">
        <f>SUBTOTAL(9,H523:H530)</f>
        <v>242233.81238819554</v>
      </c>
      <c r="I531" s="325">
        <f>SUBTOTAL(9,I523:I530)</f>
        <v>242298.98187806236</v>
      </c>
    </row>
    <row r="532" spans="1:9" x14ac:dyDescent="0.25">
      <c r="A532" s="319" t="s">
        <v>1869</v>
      </c>
      <c r="B532" s="319" t="s">
        <v>876</v>
      </c>
      <c r="C532" s="320">
        <v>5415</v>
      </c>
      <c r="D532" s="321">
        <v>33212</v>
      </c>
      <c r="E532" s="319">
        <v>1200300</v>
      </c>
      <c r="F532" s="322" t="s">
        <v>843</v>
      </c>
      <c r="G532" s="323">
        <v>49602.26</v>
      </c>
      <c r="H532" s="323">
        <v>51294.636244311827</v>
      </c>
      <c r="I532" s="323">
        <v>51308.907647927146</v>
      </c>
    </row>
    <row r="533" spans="1:9" x14ac:dyDescent="0.25">
      <c r="A533" s="319" t="s">
        <v>1869</v>
      </c>
      <c r="B533" s="319" t="s">
        <v>912</v>
      </c>
      <c r="C533" s="320">
        <v>5415</v>
      </c>
      <c r="D533" s="321">
        <v>33212</v>
      </c>
      <c r="E533" s="319">
        <v>1200400</v>
      </c>
      <c r="F533" s="322" t="s">
        <v>903</v>
      </c>
      <c r="G533" s="323">
        <v>10762.12</v>
      </c>
      <c r="H533" s="323">
        <v>11129.312063959045</v>
      </c>
      <c r="I533" s="323">
        <v>11132.40850670735</v>
      </c>
    </row>
    <row r="534" spans="1:9" x14ac:dyDescent="0.25">
      <c r="A534" s="319" t="s">
        <v>1869</v>
      </c>
      <c r="B534" s="319" t="s">
        <v>967</v>
      </c>
      <c r="C534" s="320">
        <v>5415</v>
      </c>
      <c r="D534" s="321">
        <v>33212</v>
      </c>
      <c r="E534" s="319">
        <v>1200600</v>
      </c>
      <c r="F534" s="322" t="s">
        <v>925</v>
      </c>
      <c r="G534" s="323">
        <v>6878.7</v>
      </c>
      <c r="H534" s="323">
        <v>7113.393912570672</v>
      </c>
      <c r="I534" s="323">
        <v>7115.3730301360547</v>
      </c>
    </row>
    <row r="535" spans="1:9" x14ac:dyDescent="0.25">
      <c r="A535" s="319" t="s">
        <v>1869</v>
      </c>
      <c r="B535" s="319" t="s">
        <v>1046</v>
      </c>
      <c r="C535" s="320">
        <v>5415</v>
      </c>
      <c r="D535" s="321">
        <v>33212</v>
      </c>
      <c r="E535" s="319">
        <v>1210000</v>
      </c>
      <c r="F535" s="322" t="s">
        <v>999</v>
      </c>
      <c r="G535" s="323">
        <v>18436.8</v>
      </c>
      <c r="H535" s="323">
        <v>19065.843965761404</v>
      </c>
      <c r="I535" s="323">
        <v>19071.148542895084</v>
      </c>
    </row>
    <row r="536" spans="1:9" x14ac:dyDescent="0.25">
      <c r="A536" s="319" t="s">
        <v>1869</v>
      </c>
      <c r="B536" s="319" t="s">
        <v>1124</v>
      </c>
      <c r="C536" s="320">
        <v>5415</v>
      </c>
      <c r="D536" s="321">
        <v>33212</v>
      </c>
      <c r="E536" s="319">
        <v>1210100</v>
      </c>
      <c r="F536" s="322" t="s">
        <v>1079</v>
      </c>
      <c r="G536" s="323">
        <v>39033.599999999999</v>
      </c>
      <c r="H536" s="323">
        <v>40365.384829359988</v>
      </c>
      <c r="I536" s="323">
        <v>40376.615451919504</v>
      </c>
    </row>
    <row r="537" spans="1:9" x14ac:dyDescent="0.25">
      <c r="A537" s="319" t="s">
        <v>1869</v>
      </c>
      <c r="B537" s="319" t="s">
        <v>1432</v>
      </c>
      <c r="C537" s="320">
        <v>5415</v>
      </c>
      <c r="D537" s="321">
        <v>33212</v>
      </c>
      <c r="E537" s="319">
        <v>1600000</v>
      </c>
      <c r="F537" s="322" t="s">
        <v>1363</v>
      </c>
      <c r="G537" s="323">
        <v>31938.78</v>
      </c>
      <c r="H537" s="323">
        <v>33028.497132733501</v>
      </c>
      <c r="I537" s="323">
        <v>33037.686456372401</v>
      </c>
    </row>
    <row r="538" spans="1:9" x14ac:dyDescent="0.25">
      <c r="A538" s="319" t="s">
        <v>1869</v>
      </c>
      <c r="B538" s="319" t="s">
        <v>1870</v>
      </c>
      <c r="C538" s="320">
        <v>5415</v>
      </c>
      <c r="D538" s="321">
        <v>33212</v>
      </c>
      <c r="E538" s="319">
        <v>2200100</v>
      </c>
      <c r="F538" s="322" t="s">
        <v>531</v>
      </c>
      <c r="G538" s="323">
        <v>600</v>
      </c>
      <c r="H538" s="323">
        <v>600</v>
      </c>
      <c r="I538" s="323">
        <v>600</v>
      </c>
    </row>
    <row r="539" spans="1:9" x14ac:dyDescent="0.25">
      <c r="A539" s="319" t="s">
        <v>1869</v>
      </c>
      <c r="B539" s="319" t="s">
        <v>1871</v>
      </c>
      <c r="C539" s="320">
        <v>5415</v>
      </c>
      <c r="D539" s="321">
        <v>33212</v>
      </c>
      <c r="E539" s="319">
        <v>2269900</v>
      </c>
      <c r="F539" s="322" t="s">
        <v>536</v>
      </c>
      <c r="G539" s="323">
        <v>3600</v>
      </c>
      <c r="H539" s="323">
        <v>3600</v>
      </c>
      <c r="I539" s="323">
        <v>3600</v>
      </c>
    </row>
    <row r="540" spans="1:9" x14ac:dyDescent="0.25">
      <c r="A540" s="319" t="s">
        <v>1869</v>
      </c>
      <c r="B540" s="319" t="s">
        <v>1872</v>
      </c>
      <c r="C540" s="320">
        <v>5415</v>
      </c>
      <c r="D540" s="321">
        <v>33212</v>
      </c>
      <c r="E540" s="319">
        <v>2279910</v>
      </c>
      <c r="F540" s="322" t="s">
        <v>541</v>
      </c>
      <c r="G540" s="323">
        <v>3800</v>
      </c>
      <c r="H540" s="323">
        <v>3800</v>
      </c>
      <c r="I540" s="323">
        <v>3800</v>
      </c>
    </row>
    <row r="541" spans="1:9" x14ac:dyDescent="0.25">
      <c r="A541" s="324" t="s">
        <v>1873</v>
      </c>
      <c r="B541" s="324"/>
      <c r="C541" s="324"/>
      <c r="D541" s="324"/>
      <c r="E541" s="324"/>
      <c r="F541" s="324"/>
      <c r="G541" s="325">
        <f>SUBTOTAL(9,G532:G540)</f>
        <v>164652.26</v>
      </c>
      <c r="H541" s="325">
        <f>SUBTOTAL(9,H532:H540)</f>
        <v>169997.06814869645</v>
      </c>
      <c r="I541" s="325">
        <f>SUBTOTAL(9,I532:I540)</f>
        <v>170042.13963595754</v>
      </c>
    </row>
    <row r="542" spans="1:9" x14ac:dyDescent="0.25">
      <c r="A542" s="319" t="s">
        <v>1874</v>
      </c>
      <c r="B542" s="319" t="s">
        <v>877</v>
      </c>
      <c r="C542" s="320">
        <v>5415</v>
      </c>
      <c r="D542" s="321">
        <v>33213</v>
      </c>
      <c r="E542" s="319">
        <v>1200300</v>
      </c>
      <c r="F542" s="322" t="s">
        <v>843</v>
      </c>
      <c r="G542" s="323">
        <v>49242.96</v>
      </c>
      <c r="H542" s="323">
        <v>50923.077311259556</v>
      </c>
      <c r="I542" s="323">
        <v>50937.245338227942</v>
      </c>
    </row>
    <row r="543" spans="1:9" x14ac:dyDescent="0.25">
      <c r="A543" s="319" t="s">
        <v>1874</v>
      </c>
      <c r="B543" s="319" t="s">
        <v>913</v>
      </c>
      <c r="C543" s="320">
        <v>5415</v>
      </c>
      <c r="D543" s="321">
        <v>33213</v>
      </c>
      <c r="E543" s="319">
        <v>1200400</v>
      </c>
      <c r="F543" s="322" t="s">
        <v>903</v>
      </c>
      <c r="G543" s="323">
        <v>10725.28</v>
      </c>
      <c r="H543" s="323">
        <v>11091.215122423711</v>
      </c>
      <c r="I543" s="323">
        <v>11094.300965685034</v>
      </c>
    </row>
    <row r="544" spans="1:9" x14ac:dyDescent="0.25">
      <c r="A544" s="319" t="s">
        <v>1874</v>
      </c>
      <c r="B544" s="319" t="s">
        <v>968</v>
      </c>
      <c r="C544" s="320">
        <v>5415</v>
      </c>
      <c r="D544" s="321">
        <v>33213</v>
      </c>
      <c r="E544" s="319">
        <v>1200600</v>
      </c>
      <c r="F544" s="322" t="s">
        <v>925</v>
      </c>
      <c r="G544" s="323">
        <v>3997.86</v>
      </c>
      <c r="H544" s="323">
        <v>4134.2627222163765</v>
      </c>
      <c r="I544" s="323">
        <v>4135.4129737101093</v>
      </c>
    </row>
    <row r="545" spans="1:9" x14ac:dyDescent="0.25">
      <c r="A545" s="319" t="s">
        <v>1874</v>
      </c>
      <c r="B545" s="319" t="s">
        <v>1047</v>
      </c>
      <c r="C545" s="320">
        <v>5415</v>
      </c>
      <c r="D545" s="321">
        <v>33213</v>
      </c>
      <c r="E545" s="319">
        <v>1210000</v>
      </c>
      <c r="F545" s="322" t="s">
        <v>999</v>
      </c>
      <c r="G545" s="323">
        <v>18436.8</v>
      </c>
      <c r="H545" s="323">
        <v>19065.843965761404</v>
      </c>
      <c r="I545" s="323">
        <v>19071.148542895084</v>
      </c>
    </row>
    <row r="546" spans="1:9" x14ac:dyDescent="0.25">
      <c r="A546" s="319" t="s">
        <v>1874</v>
      </c>
      <c r="B546" s="319" t="s">
        <v>1125</v>
      </c>
      <c r="C546" s="320">
        <v>5415</v>
      </c>
      <c r="D546" s="321">
        <v>33213</v>
      </c>
      <c r="E546" s="319">
        <v>1210100</v>
      </c>
      <c r="F546" s="322" t="s">
        <v>1079</v>
      </c>
      <c r="G546" s="323">
        <v>39033.599999999999</v>
      </c>
      <c r="H546" s="323">
        <v>40365.384829359988</v>
      </c>
      <c r="I546" s="323">
        <v>40376.615451919504</v>
      </c>
    </row>
    <row r="547" spans="1:9" x14ac:dyDescent="0.25">
      <c r="A547" s="319" t="s">
        <v>1874</v>
      </c>
      <c r="B547" s="319" t="s">
        <v>1433</v>
      </c>
      <c r="C547" s="320">
        <v>5415</v>
      </c>
      <c r="D547" s="321">
        <v>33213</v>
      </c>
      <c r="E547" s="319">
        <v>1600000</v>
      </c>
      <c r="F547" s="322" t="s">
        <v>1363</v>
      </c>
      <c r="G547" s="323">
        <v>38003.300000000003</v>
      </c>
      <c r="H547" s="323">
        <v>39299.932091470342</v>
      </c>
      <c r="I547" s="323">
        <v>39310.866279408838</v>
      </c>
    </row>
    <row r="548" spans="1:9" x14ac:dyDescent="0.25">
      <c r="A548" s="319" t="s">
        <v>1874</v>
      </c>
      <c r="B548" s="319" t="s">
        <v>1875</v>
      </c>
      <c r="C548" s="320">
        <v>5415</v>
      </c>
      <c r="D548" s="321">
        <v>33213</v>
      </c>
      <c r="E548" s="319">
        <v>2200100</v>
      </c>
      <c r="F548" s="322" t="s">
        <v>532</v>
      </c>
      <c r="G548" s="323">
        <v>600</v>
      </c>
      <c r="H548" s="323">
        <v>600</v>
      </c>
      <c r="I548" s="323">
        <v>600</v>
      </c>
    </row>
    <row r="549" spans="1:9" x14ac:dyDescent="0.25">
      <c r="A549" s="319" t="s">
        <v>1874</v>
      </c>
      <c r="B549" s="319" t="s">
        <v>1876</v>
      </c>
      <c r="C549" s="320">
        <v>5415</v>
      </c>
      <c r="D549" s="321">
        <v>33213</v>
      </c>
      <c r="E549" s="319">
        <v>2269900</v>
      </c>
      <c r="F549" s="322" t="s">
        <v>537</v>
      </c>
      <c r="G549" s="323">
        <v>3600</v>
      </c>
      <c r="H549" s="323">
        <v>3600</v>
      </c>
      <c r="I549" s="323">
        <v>3600</v>
      </c>
    </row>
    <row r="550" spans="1:9" x14ac:dyDescent="0.25">
      <c r="A550" s="319" t="s">
        <v>1874</v>
      </c>
      <c r="B550" s="319" t="s">
        <v>1877</v>
      </c>
      <c r="C550" s="320">
        <v>5415</v>
      </c>
      <c r="D550" s="321">
        <v>33213</v>
      </c>
      <c r="E550" s="319">
        <v>2279910</v>
      </c>
      <c r="F550" s="322" t="s">
        <v>542</v>
      </c>
      <c r="G550" s="323">
        <v>3800</v>
      </c>
      <c r="H550" s="323">
        <v>3800</v>
      </c>
      <c r="I550" s="323">
        <v>3800</v>
      </c>
    </row>
    <row r="551" spans="1:9" x14ac:dyDescent="0.25">
      <c r="A551" s="324" t="s">
        <v>1878</v>
      </c>
      <c r="B551" s="324"/>
      <c r="C551" s="324"/>
      <c r="D551" s="324"/>
      <c r="E551" s="324"/>
      <c r="F551" s="324"/>
      <c r="G551" s="325">
        <f>SUBTOTAL(9,G542:G550)</f>
        <v>167439.79999999999</v>
      </c>
      <c r="H551" s="325">
        <f>SUBTOTAL(9,H542:H550)</f>
        <v>172879.71604249137</v>
      </c>
      <c r="I551" s="325">
        <f>SUBTOTAL(9,I542:I550)</f>
        <v>172925.5895518465</v>
      </c>
    </row>
    <row r="552" spans="1:9" x14ac:dyDescent="0.25">
      <c r="A552" s="319" t="s">
        <v>1879</v>
      </c>
      <c r="B552" s="319" t="s">
        <v>878</v>
      </c>
      <c r="C552" s="320">
        <v>5415</v>
      </c>
      <c r="D552" s="321">
        <v>33214</v>
      </c>
      <c r="E552" s="319">
        <v>1200300</v>
      </c>
      <c r="F552" s="322" t="s">
        <v>843</v>
      </c>
      <c r="G552" s="323">
        <v>24534.48</v>
      </c>
      <c r="H552" s="323">
        <v>25371.570308355778</v>
      </c>
      <c r="I552" s="323">
        <v>25378.629290478206</v>
      </c>
    </row>
    <row r="553" spans="1:9" x14ac:dyDescent="0.25">
      <c r="A553" s="319" t="s">
        <v>1879</v>
      </c>
      <c r="B553" s="319" t="s">
        <v>969</v>
      </c>
      <c r="C553" s="320">
        <v>5415</v>
      </c>
      <c r="D553" s="321">
        <v>33214</v>
      </c>
      <c r="E553" s="319">
        <v>1200600</v>
      </c>
      <c r="F553" s="322" t="s">
        <v>925</v>
      </c>
      <c r="G553" s="323">
        <v>1120.53</v>
      </c>
      <c r="H553" s="323">
        <v>1158.7612893210658</v>
      </c>
      <c r="I553" s="323">
        <v>1159.0836846291238</v>
      </c>
    </row>
    <row r="554" spans="1:9" x14ac:dyDescent="0.25">
      <c r="A554" s="319" t="s">
        <v>1879</v>
      </c>
      <c r="B554" s="319" t="s">
        <v>1048</v>
      </c>
      <c r="C554" s="320">
        <v>5415</v>
      </c>
      <c r="D554" s="321">
        <v>33214</v>
      </c>
      <c r="E554" s="319">
        <v>1210000</v>
      </c>
      <c r="F554" s="322" t="s">
        <v>999</v>
      </c>
      <c r="G554" s="323">
        <v>7598.64</v>
      </c>
      <c r="H554" s="323">
        <v>7857.8974980470166</v>
      </c>
      <c r="I554" s="323">
        <v>7860.0837544467759</v>
      </c>
    </row>
    <row r="555" spans="1:9" x14ac:dyDescent="0.25">
      <c r="A555" s="319" t="s">
        <v>1879</v>
      </c>
      <c r="B555" s="319" t="s">
        <v>1126</v>
      </c>
      <c r="C555" s="320">
        <v>5415</v>
      </c>
      <c r="D555" s="321">
        <v>33214</v>
      </c>
      <c r="E555" s="319">
        <v>1210100</v>
      </c>
      <c r="F555" s="322" t="s">
        <v>1079</v>
      </c>
      <c r="G555" s="323">
        <v>15493.2</v>
      </c>
      <c r="H555" s="323">
        <v>16021.811471097728</v>
      </c>
      <c r="I555" s="323">
        <v>16026.269125053272</v>
      </c>
    </row>
    <row r="556" spans="1:9" x14ac:dyDescent="0.25">
      <c r="A556" s="319" t="s">
        <v>1879</v>
      </c>
      <c r="B556" s="319" t="s">
        <v>1434</v>
      </c>
      <c r="C556" s="320">
        <v>5415</v>
      </c>
      <c r="D556" s="321">
        <v>33214</v>
      </c>
      <c r="E556" s="319">
        <v>1600000</v>
      </c>
      <c r="F556" s="322" t="s">
        <v>1363</v>
      </c>
      <c r="G556" s="323">
        <v>15375</v>
      </c>
      <c r="H556" s="323">
        <v>15899.578613077192</v>
      </c>
      <c r="I556" s="323">
        <v>15904.002258906748</v>
      </c>
    </row>
    <row r="557" spans="1:9" x14ac:dyDescent="0.25">
      <c r="A557" s="319" t="s">
        <v>1879</v>
      </c>
      <c r="B557" s="319" t="s">
        <v>1880</v>
      </c>
      <c r="C557" s="320">
        <v>5415</v>
      </c>
      <c r="D557" s="321">
        <v>33214</v>
      </c>
      <c r="E557" s="319">
        <v>2200100</v>
      </c>
      <c r="F557" s="322" t="s">
        <v>533</v>
      </c>
      <c r="G557" s="323">
        <v>600</v>
      </c>
      <c r="H557" s="323">
        <v>600</v>
      </c>
      <c r="I557" s="323">
        <v>600</v>
      </c>
    </row>
    <row r="558" spans="1:9" x14ac:dyDescent="0.25">
      <c r="A558" s="319" t="s">
        <v>1879</v>
      </c>
      <c r="B558" s="319" t="s">
        <v>1881</v>
      </c>
      <c r="C558" s="320">
        <v>5415</v>
      </c>
      <c r="D558" s="321">
        <v>33214</v>
      </c>
      <c r="E558" s="319">
        <v>2269900</v>
      </c>
      <c r="F558" s="322" t="s">
        <v>538</v>
      </c>
      <c r="G558" s="323">
        <v>3600</v>
      </c>
      <c r="H558" s="323">
        <v>3600</v>
      </c>
      <c r="I558" s="323">
        <v>3600</v>
      </c>
    </row>
    <row r="559" spans="1:9" x14ac:dyDescent="0.25">
      <c r="A559" s="319" t="s">
        <v>1879</v>
      </c>
      <c r="B559" s="319" t="s">
        <v>1882</v>
      </c>
      <c r="C559" s="320">
        <v>5415</v>
      </c>
      <c r="D559" s="321">
        <v>33214</v>
      </c>
      <c r="E559" s="319">
        <v>2279910</v>
      </c>
      <c r="F559" s="322" t="s">
        <v>543</v>
      </c>
      <c r="G559" s="323">
        <v>3800</v>
      </c>
      <c r="H559" s="323">
        <v>3800</v>
      </c>
      <c r="I559" s="323">
        <v>3800</v>
      </c>
    </row>
    <row r="560" spans="1:9" x14ac:dyDescent="0.25">
      <c r="A560" s="324" t="s">
        <v>1883</v>
      </c>
      <c r="B560" s="324"/>
      <c r="C560" s="324"/>
      <c r="D560" s="324"/>
      <c r="E560" s="324"/>
      <c r="F560" s="324"/>
      <c r="G560" s="325">
        <f>SUBTOTAL(9,G552:G559)</f>
        <v>72121.850000000006</v>
      </c>
      <c r="H560" s="325">
        <f>SUBTOTAL(9,H552:H559)</f>
        <v>74309.619179898771</v>
      </c>
      <c r="I560" s="325">
        <f>SUBTOTAL(9,I552:I559)</f>
        <v>74328.06811351412</v>
      </c>
    </row>
    <row r="561" spans="1:9" x14ac:dyDescent="0.25">
      <c r="A561" s="319" t="s">
        <v>1884</v>
      </c>
      <c r="B561" s="319" t="s">
        <v>911</v>
      </c>
      <c r="C561" s="320">
        <v>5414</v>
      </c>
      <c r="D561" s="321">
        <v>33301</v>
      </c>
      <c r="E561" s="319">
        <v>1200400</v>
      </c>
      <c r="F561" s="322" t="s">
        <v>903</v>
      </c>
      <c r="G561" s="323">
        <v>10899.74</v>
      </c>
      <c r="H561" s="323">
        <v>11271.62751168143</v>
      </c>
      <c r="I561" s="323">
        <v>11274.763550016016</v>
      </c>
    </row>
    <row r="562" spans="1:9" x14ac:dyDescent="0.25">
      <c r="A562" s="319" t="s">
        <v>1884</v>
      </c>
      <c r="B562" s="319" t="s">
        <v>965</v>
      </c>
      <c r="C562" s="320">
        <v>5414</v>
      </c>
      <c r="D562" s="321">
        <v>33301</v>
      </c>
      <c r="E562" s="319">
        <v>1200600</v>
      </c>
      <c r="F562" s="322" t="s">
        <v>925</v>
      </c>
      <c r="G562" s="323">
        <v>669.6</v>
      </c>
      <c r="H562" s="323">
        <v>692.44603832952771</v>
      </c>
      <c r="I562" s="323">
        <v>692.63869350009486</v>
      </c>
    </row>
    <row r="563" spans="1:9" x14ac:dyDescent="0.25">
      <c r="A563" s="319" t="s">
        <v>1884</v>
      </c>
      <c r="B563" s="319" t="s">
        <v>1044</v>
      </c>
      <c r="C563" s="320">
        <v>5414</v>
      </c>
      <c r="D563" s="321">
        <v>33301</v>
      </c>
      <c r="E563" s="319">
        <v>1210000</v>
      </c>
      <c r="F563" s="322" t="s">
        <v>999</v>
      </c>
      <c r="G563" s="323">
        <v>3239.52</v>
      </c>
      <c r="H563" s="323">
        <v>3350.0489696673708</v>
      </c>
      <c r="I563" s="323">
        <v>3350.9810340015342</v>
      </c>
    </row>
    <row r="564" spans="1:9" x14ac:dyDescent="0.25">
      <c r="A564" s="319" t="s">
        <v>1884</v>
      </c>
      <c r="B564" s="319" t="s">
        <v>1122</v>
      </c>
      <c r="C564" s="320">
        <v>5414</v>
      </c>
      <c r="D564" s="321">
        <v>33301</v>
      </c>
      <c r="E564" s="319">
        <v>1210100</v>
      </c>
      <c r="F564" s="322" t="s">
        <v>1079</v>
      </c>
      <c r="G564" s="323">
        <v>9315</v>
      </c>
      <c r="H564" s="323">
        <v>9632.8178719228654</v>
      </c>
      <c r="I564" s="323">
        <v>9635.4979539327724</v>
      </c>
    </row>
    <row r="565" spans="1:9" x14ac:dyDescent="0.25">
      <c r="A565" s="319" t="s">
        <v>1884</v>
      </c>
      <c r="B565" s="319" t="s">
        <v>1212</v>
      </c>
      <c r="C565" s="320">
        <v>5414</v>
      </c>
      <c r="D565" s="321">
        <v>33301</v>
      </c>
      <c r="E565" s="319">
        <v>1300000</v>
      </c>
      <c r="F565" s="322" t="s">
        <v>1170</v>
      </c>
      <c r="G565" s="323">
        <v>65667.429999999993</v>
      </c>
      <c r="H565" s="323">
        <v>67907.932722194702</v>
      </c>
      <c r="I565" s="323">
        <v>67926.826345144756</v>
      </c>
    </row>
    <row r="566" spans="1:9" x14ac:dyDescent="0.25">
      <c r="A566" s="319" t="s">
        <v>1884</v>
      </c>
      <c r="B566" s="319" t="s">
        <v>1286</v>
      </c>
      <c r="C566" s="320">
        <v>5414</v>
      </c>
      <c r="D566" s="321">
        <v>33301</v>
      </c>
      <c r="E566" s="319">
        <v>1300200</v>
      </c>
      <c r="F566" s="322" t="s">
        <v>1247</v>
      </c>
      <c r="G566" s="323">
        <v>17464.919999999998</v>
      </c>
      <c r="H566" s="323">
        <v>18060.804456006768</v>
      </c>
      <c r="I566" s="323">
        <v>18065.829406934998</v>
      </c>
    </row>
    <row r="567" spans="1:9" x14ac:dyDescent="0.25">
      <c r="A567" s="319" t="s">
        <v>1884</v>
      </c>
      <c r="B567" s="319" t="s">
        <v>1346</v>
      </c>
      <c r="C567" s="320">
        <v>5414</v>
      </c>
      <c r="D567" s="321">
        <v>33301</v>
      </c>
      <c r="E567" s="319">
        <v>1430000</v>
      </c>
      <c r="F567" s="322" t="s">
        <v>1336</v>
      </c>
      <c r="G567" s="323">
        <v>56043.22</v>
      </c>
      <c r="H567" s="323">
        <v>57955.354934632844</v>
      </c>
      <c r="I567" s="323">
        <v>57971.479510660676</v>
      </c>
    </row>
    <row r="568" spans="1:9" x14ac:dyDescent="0.25">
      <c r="A568" s="319" t="s">
        <v>1884</v>
      </c>
      <c r="B568" s="319" t="s">
        <v>1429</v>
      </c>
      <c r="C568" s="320">
        <v>5414</v>
      </c>
      <c r="D568" s="321">
        <v>33301</v>
      </c>
      <c r="E568" s="319">
        <v>1600000</v>
      </c>
      <c r="F568" s="322" t="s">
        <v>1363</v>
      </c>
      <c r="G568" s="323">
        <v>47937.64</v>
      </c>
      <c r="H568" s="323">
        <v>49573.221184090646</v>
      </c>
      <c r="I568" s="323">
        <v>49587.013648563152</v>
      </c>
    </row>
    <row r="569" spans="1:9" x14ac:dyDescent="0.25">
      <c r="A569" s="319" t="s">
        <v>1884</v>
      </c>
      <c r="B569" s="319" t="s">
        <v>1885</v>
      </c>
      <c r="C569" s="320">
        <v>5414</v>
      </c>
      <c r="D569" s="321">
        <v>33301</v>
      </c>
      <c r="E569" s="319">
        <v>2269900</v>
      </c>
      <c r="F569" s="322" t="s">
        <v>393</v>
      </c>
      <c r="G569" s="323">
        <v>8500</v>
      </c>
      <c r="H569" s="323">
        <v>8500</v>
      </c>
      <c r="I569" s="323">
        <v>8500</v>
      </c>
    </row>
    <row r="570" spans="1:9" x14ac:dyDescent="0.25">
      <c r="A570" s="319" t="s">
        <v>1884</v>
      </c>
      <c r="B570" s="319" t="s">
        <v>1886</v>
      </c>
      <c r="C570" s="320">
        <v>5414</v>
      </c>
      <c r="D570" s="321">
        <v>33301</v>
      </c>
      <c r="E570" s="319">
        <v>2270600</v>
      </c>
      <c r="F570" s="322" t="s">
        <v>379</v>
      </c>
      <c r="G570" s="323">
        <v>1000</v>
      </c>
      <c r="H570" s="323">
        <v>1000</v>
      </c>
      <c r="I570" s="323">
        <v>1000</v>
      </c>
    </row>
    <row r="571" spans="1:9" x14ac:dyDescent="0.25">
      <c r="A571" s="319" t="s">
        <v>1884</v>
      </c>
      <c r="B571" s="319" t="s">
        <v>1887</v>
      </c>
      <c r="C571" s="320">
        <v>5414</v>
      </c>
      <c r="D571" s="321">
        <v>33301</v>
      </c>
      <c r="E571" s="319">
        <v>2279909</v>
      </c>
      <c r="F571" s="322" t="s">
        <v>376</v>
      </c>
      <c r="G571" s="323">
        <v>1000</v>
      </c>
      <c r="H571" s="323">
        <v>1000</v>
      </c>
      <c r="I571" s="323">
        <v>1000</v>
      </c>
    </row>
    <row r="572" spans="1:9" x14ac:dyDescent="0.25">
      <c r="A572" s="319" t="s">
        <v>1884</v>
      </c>
      <c r="B572" s="319" t="s">
        <v>1888</v>
      </c>
      <c r="C572" s="320">
        <v>5414</v>
      </c>
      <c r="D572" s="321">
        <v>33301</v>
      </c>
      <c r="E572" s="319">
        <v>2279910</v>
      </c>
      <c r="F572" s="322" t="s">
        <v>519</v>
      </c>
      <c r="G572" s="323">
        <v>33250</v>
      </c>
      <c r="H572" s="323">
        <v>33250</v>
      </c>
      <c r="I572" s="323">
        <v>33250</v>
      </c>
    </row>
    <row r="573" spans="1:9" x14ac:dyDescent="0.25">
      <c r="A573" s="319" t="s">
        <v>1884</v>
      </c>
      <c r="B573" s="319" t="s">
        <v>1889</v>
      </c>
      <c r="C573" s="320">
        <v>5414</v>
      </c>
      <c r="D573" s="321">
        <v>33301</v>
      </c>
      <c r="E573" s="319">
        <v>4890100</v>
      </c>
      <c r="F573" s="322" t="s">
        <v>421</v>
      </c>
      <c r="G573" s="323">
        <v>750</v>
      </c>
      <c r="H573" s="323">
        <v>750</v>
      </c>
      <c r="I573" s="323">
        <v>750</v>
      </c>
    </row>
    <row r="574" spans="1:9" x14ac:dyDescent="0.25">
      <c r="A574" s="324" t="s">
        <v>1890</v>
      </c>
      <c r="B574" s="324"/>
      <c r="C574" s="324"/>
      <c r="D574" s="324"/>
      <c r="E574" s="324"/>
      <c r="F574" s="324"/>
      <c r="G574" s="325">
        <f>SUBTOTAL(9,G561:G573)</f>
        <v>255737.07</v>
      </c>
      <c r="H574" s="325">
        <f>SUBTOTAL(9,H561:H573)</f>
        <v>262944.25368852617</v>
      </c>
      <c r="I574" s="325">
        <f>SUBTOTAL(9,I561:I573)</f>
        <v>263005.03014275397</v>
      </c>
    </row>
    <row r="575" spans="1:9" x14ac:dyDescent="0.25">
      <c r="A575" s="319" t="s">
        <v>1891</v>
      </c>
      <c r="B575" s="319" t="s">
        <v>1211</v>
      </c>
      <c r="C575" s="320">
        <v>5413</v>
      </c>
      <c r="D575" s="321">
        <v>33302</v>
      </c>
      <c r="E575" s="319">
        <v>1300000</v>
      </c>
      <c r="F575" s="322" t="s">
        <v>1170</v>
      </c>
      <c r="G575" s="323">
        <v>22082.62</v>
      </c>
      <c r="H575" s="323">
        <v>22836.055458387684</v>
      </c>
      <c r="I575" s="323">
        <v>22842.40899919215</v>
      </c>
    </row>
    <row r="576" spans="1:9" x14ac:dyDescent="0.25">
      <c r="A576" s="319" t="s">
        <v>1891</v>
      </c>
      <c r="B576" s="319" t="s">
        <v>1285</v>
      </c>
      <c r="C576" s="320">
        <v>5413</v>
      </c>
      <c r="D576" s="321">
        <v>33302</v>
      </c>
      <c r="E576" s="319">
        <v>1300200</v>
      </c>
      <c r="F576" s="322" t="s">
        <v>1247</v>
      </c>
      <c r="G576" s="323">
        <v>2325.12</v>
      </c>
      <c r="H576" s="323">
        <v>2404.4506162496286</v>
      </c>
      <c r="I576" s="323">
        <v>2405.1195923401142</v>
      </c>
    </row>
    <row r="577" spans="1:9" x14ac:dyDescent="0.25">
      <c r="A577" s="319" t="s">
        <v>1891</v>
      </c>
      <c r="B577" s="319" t="s">
        <v>1345</v>
      </c>
      <c r="C577" s="320">
        <v>5413</v>
      </c>
      <c r="D577" s="321">
        <v>33302</v>
      </c>
      <c r="E577" s="319">
        <v>1430000</v>
      </c>
      <c r="F577" s="322" t="s">
        <v>1336</v>
      </c>
      <c r="G577" s="323">
        <v>34493.629999999997</v>
      </c>
      <c r="H577" s="323">
        <v>35670.515891733186</v>
      </c>
      <c r="I577" s="323">
        <v>35680.440288643476</v>
      </c>
    </row>
    <row r="578" spans="1:9" x14ac:dyDescent="0.25">
      <c r="A578" s="319" t="s">
        <v>1891</v>
      </c>
      <c r="B578" s="319" t="s">
        <v>1428</v>
      </c>
      <c r="C578" s="320">
        <v>5413</v>
      </c>
      <c r="D578" s="321">
        <v>33302</v>
      </c>
      <c r="E578" s="319">
        <v>1600000</v>
      </c>
      <c r="F578" s="322" t="s">
        <v>1363</v>
      </c>
      <c r="G578" s="323">
        <v>18708.89</v>
      </c>
      <c r="H578" s="323">
        <v>19347.217386563494</v>
      </c>
      <c r="I578" s="323">
        <v>19352.600248561812</v>
      </c>
    </row>
    <row r="579" spans="1:9" x14ac:dyDescent="0.25">
      <c r="A579" s="319" t="s">
        <v>1891</v>
      </c>
      <c r="B579" s="319" t="s">
        <v>1892</v>
      </c>
      <c r="C579" s="320">
        <v>5413</v>
      </c>
      <c r="D579" s="321">
        <v>33302</v>
      </c>
      <c r="E579" s="319">
        <v>2230000</v>
      </c>
      <c r="F579" s="322" t="s">
        <v>396</v>
      </c>
      <c r="G579" s="323">
        <v>1000</v>
      </c>
      <c r="H579" s="323">
        <v>1000</v>
      </c>
      <c r="I579" s="323">
        <v>1000</v>
      </c>
    </row>
    <row r="580" spans="1:9" x14ac:dyDescent="0.25">
      <c r="A580" s="319" t="s">
        <v>1891</v>
      </c>
      <c r="B580" s="319" t="s">
        <v>1893</v>
      </c>
      <c r="C580" s="320">
        <v>5413</v>
      </c>
      <c r="D580" s="321">
        <v>33302</v>
      </c>
      <c r="E580" s="319">
        <v>2240000</v>
      </c>
      <c r="F580" s="322" t="s">
        <v>484</v>
      </c>
      <c r="G580" s="323">
        <v>1000</v>
      </c>
      <c r="H580" s="323">
        <v>1000</v>
      </c>
      <c r="I580" s="323">
        <v>1000</v>
      </c>
    </row>
    <row r="581" spans="1:9" x14ac:dyDescent="0.25">
      <c r="A581" s="319" t="s">
        <v>1891</v>
      </c>
      <c r="B581" s="319" t="s">
        <v>1894</v>
      </c>
      <c r="C581" s="320">
        <v>5413</v>
      </c>
      <c r="D581" s="321">
        <v>33302</v>
      </c>
      <c r="E581" s="319">
        <v>2269900</v>
      </c>
      <c r="F581" s="322" t="s">
        <v>393</v>
      </c>
      <c r="G581" s="323">
        <v>2000</v>
      </c>
      <c r="H581" s="323">
        <v>2000</v>
      </c>
      <c r="I581" s="323">
        <v>2000</v>
      </c>
    </row>
    <row r="582" spans="1:9" x14ac:dyDescent="0.25">
      <c r="A582" s="319" t="s">
        <v>1891</v>
      </c>
      <c r="B582" s="319" t="s">
        <v>1895</v>
      </c>
      <c r="C582" s="320">
        <v>5413</v>
      </c>
      <c r="D582" s="321">
        <v>33302</v>
      </c>
      <c r="E582" s="319">
        <v>2279909</v>
      </c>
      <c r="F582" s="322" t="s">
        <v>376</v>
      </c>
      <c r="G582" s="323">
        <v>1000</v>
      </c>
      <c r="H582" s="323">
        <v>1000</v>
      </c>
      <c r="I582" s="323">
        <v>1000</v>
      </c>
    </row>
    <row r="583" spans="1:9" x14ac:dyDescent="0.25">
      <c r="A583" s="319" t="s">
        <v>1891</v>
      </c>
      <c r="B583" s="319" t="s">
        <v>1896</v>
      </c>
      <c r="C583" s="320">
        <v>5413</v>
      </c>
      <c r="D583" s="321">
        <v>33302</v>
      </c>
      <c r="E583" s="319">
        <v>2279910</v>
      </c>
      <c r="F583" s="322" t="s">
        <v>519</v>
      </c>
      <c r="G583" s="323">
        <v>21000</v>
      </c>
      <c r="H583" s="323">
        <v>21000</v>
      </c>
      <c r="I583" s="323">
        <v>21000</v>
      </c>
    </row>
    <row r="584" spans="1:9" x14ac:dyDescent="0.25">
      <c r="A584" s="324" t="s">
        <v>1897</v>
      </c>
      <c r="B584" s="324"/>
      <c r="C584" s="324"/>
      <c r="D584" s="324"/>
      <c r="E584" s="324"/>
      <c r="F584" s="324"/>
      <c r="G584" s="325">
        <f>SUBTOTAL(9,G575:G583)</f>
        <v>103610.26</v>
      </c>
      <c r="H584" s="325">
        <f>SUBTOTAL(9,H575:H583)</f>
        <v>106258.23935293399</v>
      </c>
      <c r="I584" s="325">
        <f>SUBTOTAL(9,I575:I583)</f>
        <v>106280.56912873755</v>
      </c>
    </row>
    <row r="585" spans="1:9" x14ac:dyDescent="0.25">
      <c r="A585" s="319" t="s">
        <v>79</v>
      </c>
      <c r="B585" s="319" t="s">
        <v>1898</v>
      </c>
      <c r="C585" s="320">
        <v>5419</v>
      </c>
      <c r="D585" s="321">
        <v>33400</v>
      </c>
      <c r="E585" s="319">
        <v>4890300</v>
      </c>
      <c r="F585" s="322" t="s">
        <v>563</v>
      </c>
      <c r="G585" s="323">
        <v>43512.72</v>
      </c>
      <c r="H585" s="323">
        <v>43512.72</v>
      </c>
      <c r="I585" s="323">
        <v>43512.72</v>
      </c>
    </row>
    <row r="586" spans="1:9" x14ac:dyDescent="0.25">
      <c r="A586" s="324" t="s">
        <v>1899</v>
      </c>
      <c r="B586" s="324"/>
      <c r="C586" s="324"/>
      <c r="D586" s="324"/>
      <c r="E586" s="324"/>
      <c r="F586" s="324"/>
      <c r="G586" s="325">
        <f>SUBTOTAL(9,G585:G585)</f>
        <v>43512.72</v>
      </c>
      <c r="H586" s="325">
        <f>SUBTOTAL(9,H585:H585)</f>
        <v>43512.72</v>
      </c>
      <c r="I586" s="325">
        <f>SUBTOTAL(9,I585:I585)</f>
        <v>43512.72</v>
      </c>
    </row>
    <row r="587" spans="1:9" x14ac:dyDescent="0.25">
      <c r="A587" s="319" t="s">
        <v>1900</v>
      </c>
      <c r="B587" s="319" t="s">
        <v>1210</v>
      </c>
      <c r="C587" s="320">
        <v>5412</v>
      </c>
      <c r="D587" s="321">
        <v>33401</v>
      </c>
      <c r="E587" s="319">
        <v>1300000</v>
      </c>
      <c r="F587" s="322" t="s">
        <v>1170</v>
      </c>
      <c r="G587" s="323">
        <v>22970.639999999999</v>
      </c>
      <c r="H587" s="323">
        <v>23754.373754321656</v>
      </c>
      <c r="I587" s="323">
        <v>23760.982793400566</v>
      </c>
    </row>
    <row r="588" spans="1:9" x14ac:dyDescent="0.25">
      <c r="A588" s="319" t="s">
        <v>1900</v>
      </c>
      <c r="B588" s="319" t="s">
        <v>1344</v>
      </c>
      <c r="C588" s="320">
        <v>5412</v>
      </c>
      <c r="D588" s="321">
        <v>33401</v>
      </c>
      <c r="E588" s="319">
        <v>1430000</v>
      </c>
      <c r="F588" s="322" t="s">
        <v>1336</v>
      </c>
      <c r="G588" s="323">
        <v>32857.22</v>
      </c>
      <c r="H588" s="323">
        <v>33978.273326645343</v>
      </c>
      <c r="I588" s="323">
        <v>33987.726900903799</v>
      </c>
    </row>
    <row r="589" spans="1:9" x14ac:dyDescent="0.25">
      <c r="A589" s="319" t="s">
        <v>1900</v>
      </c>
      <c r="B589" s="319" t="s">
        <v>1427</v>
      </c>
      <c r="C589" s="320">
        <v>5412</v>
      </c>
      <c r="D589" s="321">
        <v>33401</v>
      </c>
      <c r="E589" s="319">
        <v>1600000</v>
      </c>
      <c r="F589" s="322" t="s">
        <v>1363</v>
      </c>
      <c r="G589" s="323">
        <v>17981.759999999998</v>
      </c>
      <c r="H589" s="323">
        <v>18595.278485950366</v>
      </c>
      <c r="I589" s="323">
        <v>18600.452140430501</v>
      </c>
    </row>
    <row r="590" spans="1:9" x14ac:dyDescent="0.25">
      <c r="A590" s="319" t="s">
        <v>1900</v>
      </c>
      <c r="B590" s="319" t="s">
        <v>1901</v>
      </c>
      <c r="C590" s="320">
        <v>5412</v>
      </c>
      <c r="D590" s="321">
        <v>33401</v>
      </c>
      <c r="E590" s="319">
        <v>2269900</v>
      </c>
      <c r="F590" s="322" t="s">
        <v>378</v>
      </c>
      <c r="G590" s="323">
        <v>2000</v>
      </c>
      <c r="H590" s="323">
        <v>2000</v>
      </c>
      <c r="I590" s="323">
        <v>2000</v>
      </c>
    </row>
    <row r="591" spans="1:9" x14ac:dyDescent="0.25">
      <c r="A591" s="319" t="s">
        <v>1900</v>
      </c>
      <c r="B591" s="319" t="s">
        <v>1902</v>
      </c>
      <c r="C591" s="320">
        <v>5412</v>
      </c>
      <c r="D591" s="321">
        <v>33401</v>
      </c>
      <c r="E591" s="319">
        <v>2279909</v>
      </c>
      <c r="F591" s="322" t="s">
        <v>376</v>
      </c>
      <c r="G591" s="323">
        <v>13000</v>
      </c>
      <c r="H591" s="323">
        <v>13000</v>
      </c>
      <c r="I591" s="323">
        <v>13000</v>
      </c>
    </row>
    <row r="592" spans="1:9" x14ac:dyDescent="0.25">
      <c r="A592" s="319" t="s">
        <v>1900</v>
      </c>
      <c r="B592" s="319" t="s">
        <v>1903</v>
      </c>
      <c r="C592" s="320">
        <v>5412</v>
      </c>
      <c r="D592" s="321">
        <v>33401</v>
      </c>
      <c r="E592" s="319">
        <v>2279910</v>
      </c>
      <c r="F592" s="322" t="s">
        <v>519</v>
      </c>
      <c r="G592" s="323">
        <v>15250</v>
      </c>
      <c r="H592" s="323">
        <v>15250</v>
      </c>
      <c r="I592" s="323">
        <v>15250</v>
      </c>
    </row>
    <row r="593" spans="1:9" x14ac:dyDescent="0.25">
      <c r="A593" s="324" t="s">
        <v>1904</v>
      </c>
      <c r="B593" s="324"/>
      <c r="C593" s="324"/>
      <c r="D593" s="324"/>
      <c r="E593" s="324"/>
      <c r="F593" s="324"/>
      <c r="G593" s="325">
        <f>SUBTOTAL(9,G587:G592)</f>
        <v>104059.62</v>
      </c>
      <c r="H593" s="325">
        <f>SUBTOTAL(9,H587:H592)</f>
        <v>106577.92556691737</v>
      </c>
      <c r="I593" s="325">
        <f>SUBTOTAL(9,I587:I592)</f>
        <v>106599.16183473487</v>
      </c>
    </row>
    <row r="594" spans="1:9" x14ac:dyDescent="0.25">
      <c r="A594" s="319" t="s">
        <v>1905</v>
      </c>
      <c r="B594" s="319" t="s">
        <v>1209</v>
      </c>
      <c r="C594" s="320">
        <v>5411</v>
      </c>
      <c r="D594" s="321">
        <v>33402</v>
      </c>
      <c r="E594" s="319">
        <v>1300000</v>
      </c>
      <c r="F594" s="322" t="s">
        <v>1170</v>
      </c>
      <c r="G594" s="323">
        <v>87556.84</v>
      </c>
      <c r="H594" s="323">
        <v>90544.186061308719</v>
      </c>
      <c r="I594" s="323">
        <v>90569.377635299941</v>
      </c>
    </row>
    <row r="595" spans="1:9" x14ac:dyDescent="0.25">
      <c r="A595" s="319" t="s">
        <v>1905</v>
      </c>
      <c r="B595" s="319" t="s">
        <v>1284</v>
      </c>
      <c r="C595" s="320">
        <v>5411</v>
      </c>
      <c r="D595" s="321">
        <v>33402</v>
      </c>
      <c r="E595" s="319">
        <v>1300200</v>
      </c>
      <c r="F595" s="322" t="s">
        <v>1247</v>
      </c>
      <c r="G595" s="323">
        <v>25313.88</v>
      </c>
      <c r="H595" s="323">
        <v>26177.562605658699</v>
      </c>
      <c r="I595" s="323">
        <v>26184.845834256543</v>
      </c>
    </row>
    <row r="596" spans="1:9" x14ac:dyDescent="0.25">
      <c r="A596" s="319" t="s">
        <v>1905</v>
      </c>
      <c r="B596" s="319" t="s">
        <v>1426</v>
      </c>
      <c r="C596" s="320">
        <v>5411</v>
      </c>
      <c r="D596" s="321">
        <v>33402</v>
      </c>
      <c r="E596" s="319">
        <v>1600000</v>
      </c>
      <c r="F596" s="322" t="s">
        <v>1363</v>
      </c>
      <c r="G596" s="323">
        <v>32291.279999999999</v>
      </c>
      <c r="H596" s="323">
        <v>33393.024057033319</v>
      </c>
      <c r="I596" s="323">
        <v>33402.314800844899</v>
      </c>
    </row>
    <row r="597" spans="1:9" x14ac:dyDescent="0.25">
      <c r="A597" s="319" t="s">
        <v>1905</v>
      </c>
      <c r="B597" s="319" t="s">
        <v>1906</v>
      </c>
      <c r="C597" s="320">
        <v>5411</v>
      </c>
      <c r="D597" s="321">
        <v>33402</v>
      </c>
      <c r="E597" s="319">
        <v>2219900</v>
      </c>
      <c r="F597" s="322" t="s">
        <v>492</v>
      </c>
      <c r="G597" s="323">
        <v>1000</v>
      </c>
      <c r="H597" s="323">
        <v>1000</v>
      </c>
      <c r="I597" s="323">
        <v>1000</v>
      </c>
    </row>
    <row r="598" spans="1:9" x14ac:dyDescent="0.25">
      <c r="A598" s="319" t="s">
        <v>1905</v>
      </c>
      <c r="B598" s="319" t="s">
        <v>1907</v>
      </c>
      <c r="C598" s="320">
        <v>5411</v>
      </c>
      <c r="D598" s="321">
        <v>33402</v>
      </c>
      <c r="E598" s="319">
        <v>2269900</v>
      </c>
      <c r="F598" s="322" t="s">
        <v>378</v>
      </c>
      <c r="G598" s="323">
        <v>11000</v>
      </c>
      <c r="H598" s="323">
        <v>11000</v>
      </c>
      <c r="I598" s="323">
        <v>11000</v>
      </c>
    </row>
    <row r="599" spans="1:9" x14ac:dyDescent="0.25">
      <c r="A599" s="319" t="s">
        <v>1905</v>
      </c>
      <c r="B599" s="319" t="s">
        <v>1908</v>
      </c>
      <c r="C599" s="320">
        <v>5411</v>
      </c>
      <c r="D599" s="321">
        <v>33402</v>
      </c>
      <c r="E599" s="319">
        <v>2279909</v>
      </c>
      <c r="F599" s="322" t="s">
        <v>376</v>
      </c>
      <c r="G599" s="323">
        <v>3000</v>
      </c>
      <c r="H599" s="323">
        <v>3000</v>
      </c>
      <c r="I599" s="323">
        <v>3000</v>
      </c>
    </row>
    <row r="600" spans="1:9" x14ac:dyDescent="0.25">
      <c r="A600" s="319" t="s">
        <v>1905</v>
      </c>
      <c r="B600" s="319" t="s">
        <v>1909</v>
      </c>
      <c r="C600" s="320">
        <v>5411</v>
      </c>
      <c r="D600" s="321">
        <v>33402</v>
      </c>
      <c r="E600" s="319">
        <v>2279910</v>
      </c>
      <c r="F600" s="322" t="s">
        <v>519</v>
      </c>
      <c r="G600" s="323">
        <v>106000</v>
      </c>
      <c r="H600" s="323">
        <v>106000</v>
      </c>
      <c r="I600" s="323">
        <v>106000</v>
      </c>
    </row>
    <row r="601" spans="1:9" x14ac:dyDescent="0.25">
      <c r="A601" s="319" t="s">
        <v>1905</v>
      </c>
      <c r="B601" s="319" t="s">
        <v>1910</v>
      </c>
      <c r="C601" s="320">
        <v>5412</v>
      </c>
      <c r="D601" s="321">
        <v>33402</v>
      </c>
      <c r="E601" s="319">
        <v>2279909</v>
      </c>
      <c r="F601" s="322" t="s">
        <v>376</v>
      </c>
      <c r="G601" s="323">
        <v>15000</v>
      </c>
      <c r="H601" s="323">
        <v>15000</v>
      </c>
      <c r="I601" s="323">
        <v>15000</v>
      </c>
    </row>
    <row r="602" spans="1:9" x14ac:dyDescent="0.25">
      <c r="A602" s="324" t="s">
        <v>1911</v>
      </c>
      <c r="B602" s="324"/>
      <c r="C602" s="324"/>
      <c r="D602" s="324"/>
      <c r="E602" s="324"/>
      <c r="F602" s="324"/>
      <c r="G602" s="325">
        <f>SUBTOTAL(9,G594:G601)</f>
        <v>281162</v>
      </c>
      <c r="H602" s="325">
        <f>SUBTOTAL(9,H594:H601)</f>
        <v>286114.77272400074</v>
      </c>
      <c r="I602" s="325">
        <f>SUBTOTAL(9,I594:I601)</f>
        <v>286156.53827040142</v>
      </c>
    </row>
    <row r="603" spans="1:9" x14ac:dyDescent="0.25">
      <c r="A603" s="319" t="s">
        <v>545</v>
      </c>
      <c r="B603" s="319" t="s">
        <v>1912</v>
      </c>
      <c r="C603" s="320">
        <v>5416</v>
      </c>
      <c r="D603" s="321">
        <v>33403</v>
      </c>
      <c r="E603" s="319">
        <v>2279910</v>
      </c>
      <c r="F603" s="322" t="s">
        <v>519</v>
      </c>
      <c r="G603" s="323">
        <v>11300</v>
      </c>
      <c r="H603" s="323">
        <v>11300</v>
      </c>
      <c r="I603" s="323">
        <v>11300</v>
      </c>
    </row>
    <row r="604" spans="1:9" x14ac:dyDescent="0.25">
      <c r="A604" s="324" t="s">
        <v>1913</v>
      </c>
      <c r="B604" s="324"/>
      <c r="C604" s="324"/>
      <c r="D604" s="324"/>
      <c r="E604" s="324"/>
      <c r="F604" s="324"/>
      <c r="G604" s="325">
        <f>SUBTOTAL(9,G603:G603)</f>
        <v>11300</v>
      </c>
      <c r="H604" s="325">
        <f>SUBTOTAL(9,H603:H603)</f>
        <v>11300</v>
      </c>
      <c r="I604" s="325">
        <f>SUBTOTAL(9,I603:I603)</f>
        <v>11300</v>
      </c>
    </row>
    <row r="605" spans="1:9" x14ac:dyDescent="0.25">
      <c r="A605" s="319" t="s">
        <v>1914</v>
      </c>
      <c r="B605" s="319" t="s">
        <v>1915</v>
      </c>
      <c r="C605" s="320">
        <v>5417</v>
      </c>
      <c r="D605" s="321">
        <v>33404</v>
      </c>
      <c r="E605" s="319">
        <v>2269900</v>
      </c>
      <c r="F605" s="322" t="s">
        <v>546</v>
      </c>
      <c r="G605" s="323">
        <v>1000</v>
      </c>
      <c r="H605" s="323">
        <v>1000</v>
      </c>
      <c r="I605" s="323">
        <v>1000</v>
      </c>
    </row>
    <row r="606" spans="1:9" x14ac:dyDescent="0.25">
      <c r="A606" s="319" t="s">
        <v>1914</v>
      </c>
      <c r="B606" s="319" t="s">
        <v>1916</v>
      </c>
      <c r="C606" s="320">
        <v>5417</v>
      </c>
      <c r="D606" s="321">
        <v>33404</v>
      </c>
      <c r="E606" s="319">
        <v>2279909</v>
      </c>
      <c r="F606" s="322" t="s">
        <v>547</v>
      </c>
      <c r="G606" s="323">
        <v>128000</v>
      </c>
      <c r="H606" s="323">
        <v>128000</v>
      </c>
      <c r="I606" s="323">
        <v>128000</v>
      </c>
    </row>
    <row r="607" spans="1:9" x14ac:dyDescent="0.25">
      <c r="A607" s="324" t="s">
        <v>1917</v>
      </c>
      <c r="B607" s="324"/>
      <c r="C607" s="324"/>
      <c r="D607" s="324"/>
      <c r="E607" s="324"/>
      <c r="F607" s="324"/>
      <c r="G607" s="325">
        <f>SUBTOTAL(9,G605:G606)</f>
        <v>129000</v>
      </c>
      <c r="H607" s="325">
        <f>SUBTOTAL(9,H605:H606)</f>
        <v>129000</v>
      </c>
      <c r="I607" s="325">
        <f>SUBTOTAL(9,I605:I606)</f>
        <v>129000</v>
      </c>
    </row>
    <row r="608" spans="1:9" x14ac:dyDescent="0.25">
      <c r="A608" s="319" t="s">
        <v>1918</v>
      </c>
      <c r="B608" s="319" t="s">
        <v>1919</v>
      </c>
      <c r="C608" s="320">
        <v>5417</v>
      </c>
      <c r="D608" s="321">
        <v>33405</v>
      </c>
      <c r="E608" s="319">
        <v>2269900</v>
      </c>
      <c r="F608" s="322" t="s">
        <v>548</v>
      </c>
      <c r="G608" s="323">
        <v>1000</v>
      </c>
      <c r="H608" s="323">
        <v>1000</v>
      </c>
      <c r="I608" s="323">
        <v>1000</v>
      </c>
    </row>
    <row r="609" spans="1:9" x14ac:dyDescent="0.25">
      <c r="A609" s="319" t="s">
        <v>1918</v>
      </c>
      <c r="B609" s="319" t="s">
        <v>1920</v>
      </c>
      <c r="C609" s="320">
        <v>5417</v>
      </c>
      <c r="D609" s="321">
        <v>33405</v>
      </c>
      <c r="E609" s="319">
        <v>2279909</v>
      </c>
      <c r="F609" s="322" t="s">
        <v>549</v>
      </c>
      <c r="G609" s="323">
        <v>149710</v>
      </c>
      <c r="H609" s="323">
        <v>149710</v>
      </c>
      <c r="I609" s="323">
        <v>149710</v>
      </c>
    </row>
    <row r="610" spans="1:9" x14ac:dyDescent="0.25">
      <c r="A610" s="324" t="s">
        <v>1921</v>
      </c>
      <c r="B610" s="324"/>
      <c r="C610" s="324"/>
      <c r="D610" s="324"/>
      <c r="E610" s="324"/>
      <c r="F610" s="324"/>
      <c r="G610" s="325">
        <f>SUBTOTAL(9,G608:G609)</f>
        <v>150710</v>
      </c>
      <c r="H610" s="325">
        <f>SUBTOTAL(9,H608:H609)</f>
        <v>150710</v>
      </c>
      <c r="I610" s="325">
        <f>SUBTOTAL(9,I608:I609)</f>
        <v>150710</v>
      </c>
    </row>
    <row r="611" spans="1:9" x14ac:dyDescent="0.25">
      <c r="A611" s="319" t="s">
        <v>1922</v>
      </c>
      <c r="B611" s="319" t="s">
        <v>1923</v>
      </c>
      <c r="C611" s="320">
        <v>5417</v>
      </c>
      <c r="D611" s="321">
        <v>33406</v>
      </c>
      <c r="E611" s="319">
        <v>2279909</v>
      </c>
      <c r="F611" s="322" t="s">
        <v>550</v>
      </c>
      <c r="G611" s="323">
        <v>14000</v>
      </c>
      <c r="H611" s="323">
        <v>14000</v>
      </c>
      <c r="I611" s="323">
        <v>14000</v>
      </c>
    </row>
    <row r="612" spans="1:9" x14ac:dyDescent="0.25">
      <c r="A612" s="324" t="s">
        <v>1924</v>
      </c>
      <c r="B612" s="324"/>
      <c r="C612" s="324"/>
      <c r="D612" s="324"/>
      <c r="E612" s="324"/>
      <c r="F612" s="324"/>
      <c r="G612" s="325">
        <f>SUBTOTAL(9,G611:G611)</f>
        <v>14000</v>
      </c>
      <c r="H612" s="325">
        <f>SUBTOTAL(9,H611:H611)</f>
        <v>14000</v>
      </c>
      <c r="I612" s="325">
        <f>SUBTOTAL(9,I611:I611)</f>
        <v>14000</v>
      </c>
    </row>
    <row r="613" spans="1:9" x14ac:dyDescent="0.25">
      <c r="A613" s="319" t="s">
        <v>1925</v>
      </c>
      <c r="B613" s="319" t="s">
        <v>1347</v>
      </c>
      <c r="C613" s="320">
        <v>5417</v>
      </c>
      <c r="D613" s="321">
        <v>33407</v>
      </c>
      <c r="E613" s="319">
        <v>1430000</v>
      </c>
      <c r="F613" s="322" t="s">
        <v>1336</v>
      </c>
      <c r="G613" s="323">
        <v>29873.040000000001</v>
      </c>
      <c r="H613" s="323">
        <v>30892.276285632488</v>
      </c>
      <c r="I613" s="323">
        <v>30900.871261164986</v>
      </c>
    </row>
    <row r="614" spans="1:9" x14ac:dyDescent="0.25">
      <c r="A614" s="319" t="s">
        <v>1925</v>
      </c>
      <c r="B614" s="319" t="s">
        <v>1435</v>
      </c>
      <c r="C614" s="320">
        <v>5417</v>
      </c>
      <c r="D614" s="321">
        <v>33407</v>
      </c>
      <c r="E614" s="319">
        <v>1600000</v>
      </c>
      <c r="F614" s="322" t="s">
        <v>1363</v>
      </c>
      <c r="G614" s="323">
        <v>9371.52</v>
      </c>
      <c r="H614" s="323">
        <v>9691.2662740829383</v>
      </c>
      <c r="I614" s="323">
        <v>9693.9626178464896</v>
      </c>
    </row>
    <row r="615" spans="1:9" x14ac:dyDescent="0.25">
      <c r="A615" s="319" t="s">
        <v>1925</v>
      </c>
      <c r="B615" s="319" t="s">
        <v>1926</v>
      </c>
      <c r="C615" s="320">
        <v>5417</v>
      </c>
      <c r="D615" s="321">
        <v>33407</v>
      </c>
      <c r="E615" s="319">
        <v>2279909</v>
      </c>
      <c r="F615" s="322" t="s">
        <v>551</v>
      </c>
      <c r="G615" s="323">
        <v>55000</v>
      </c>
      <c r="H615" s="323">
        <v>55000</v>
      </c>
      <c r="I615" s="323">
        <v>55000</v>
      </c>
    </row>
    <row r="616" spans="1:9" x14ac:dyDescent="0.25">
      <c r="A616" s="324" t="s">
        <v>1927</v>
      </c>
      <c r="B616" s="324"/>
      <c r="C616" s="324"/>
      <c r="D616" s="324"/>
      <c r="E616" s="324"/>
      <c r="F616" s="324"/>
      <c r="G616" s="325">
        <f>SUBTOTAL(9,G613:G615)</f>
        <v>94244.56</v>
      </c>
      <c r="H616" s="325">
        <f>SUBTOTAL(9,H613:H615)</f>
        <v>95583.542559715424</v>
      </c>
      <c r="I616" s="325">
        <f>SUBTOTAL(9,I613:I615)</f>
        <v>95594.833879011479</v>
      </c>
    </row>
    <row r="617" spans="1:9" x14ac:dyDescent="0.25">
      <c r="A617" s="319" t="s">
        <v>580</v>
      </c>
      <c r="B617" s="319" t="s">
        <v>1928</v>
      </c>
      <c r="C617" s="320">
        <v>2900</v>
      </c>
      <c r="D617" s="321">
        <v>33701</v>
      </c>
      <c r="E617" s="319">
        <v>2020100</v>
      </c>
      <c r="F617" s="322" t="s">
        <v>298</v>
      </c>
      <c r="G617" s="323">
        <v>49000</v>
      </c>
      <c r="H617" s="323">
        <v>49000</v>
      </c>
      <c r="I617" s="323">
        <v>49000</v>
      </c>
    </row>
    <row r="618" spans="1:9" x14ac:dyDescent="0.25">
      <c r="A618" s="319" t="s">
        <v>580</v>
      </c>
      <c r="B618" s="319" t="s">
        <v>883</v>
      </c>
      <c r="C618" s="320">
        <v>5800</v>
      </c>
      <c r="D618" s="321">
        <v>33701</v>
      </c>
      <c r="E618" s="319">
        <v>1200300</v>
      </c>
      <c r="F618" s="322" t="s">
        <v>851</v>
      </c>
      <c r="G618" s="323">
        <v>14712.64</v>
      </c>
      <c r="H618" s="323">
        <v>15214.619595831155</v>
      </c>
      <c r="I618" s="323">
        <v>15218.852669559788</v>
      </c>
    </row>
    <row r="619" spans="1:9" x14ac:dyDescent="0.25">
      <c r="A619" s="319" t="s">
        <v>580</v>
      </c>
      <c r="B619" s="319" t="s">
        <v>917</v>
      </c>
      <c r="C619" s="320">
        <v>5800</v>
      </c>
      <c r="D619" s="321">
        <v>33701</v>
      </c>
      <c r="E619" s="319">
        <v>1200400</v>
      </c>
      <c r="F619" s="322" t="s">
        <v>916</v>
      </c>
      <c r="G619" s="323">
        <v>64242.64</v>
      </c>
      <c r="H619" s="323">
        <v>66434.530405958852</v>
      </c>
      <c r="I619" s="323">
        <v>66453.014092886704</v>
      </c>
    </row>
    <row r="620" spans="1:9" x14ac:dyDescent="0.25">
      <c r="A620" s="319" t="s">
        <v>580</v>
      </c>
      <c r="B620" s="319" t="s">
        <v>974</v>
      </c>
      <c r="C620" s="320">
        <v>5800</v>
      </c>
      <c r="D620" s="321">
        <v>33701</v>
      </c>
      <c r="E620" s="319">
        <v>1200600</v>
      </c>
      <c r="F620" s="322" t="s">
        <v>930</v>
      </c>
      <c r="G620" s="323">
        <v>7046.04</v>
      </c>
      <c r="H620" s="323">
        <v>7286.4433750170028</v>
      </c>
      <c r="I620" s="323">
        <v>7288.4706391120199</v>
      </c>
    </row>
    <row r="621" spans="1:9" x14ac:dyDescent="0.25">
      <c r="A621" s="319" t="s">
        <v>580</v>
      </c>
      <c r="B621" s="319" t="s">
        <v>1053</v>
      </c>
      <c r="C621" s="320">
        <v>5800</v>
      </c>
      <c r="D621" s="321">
        <v>33701</v>
      </c>
      <c r="E621" s="319">
        <v>1210000</v>
      </c>
      <c r="F621" s="322" t="s">
        <v>1054</v>
      </c>
      <c r="G621" s="323">
        <v>25787.64</v>
      </c>
      <c r="H621" s="323">
        <v>26667.486791917654</v>
      </c>
      <c r="I621" s="323">
        <v>26674.906329227579</v>
      </c>
    </row>
    <row r="622" spans="1:9" x14ac:dyDescent="0.25">
      <c r="A622" s="319" t="s">
        <v>580</v>
      </c>
      <c r="B622" s="319" t="s">
        <v>1131</v>
      </c>
      <c r="C622" s="320">
        <v>5800</v>
      </c>
      <c r="D622" s="321">
        <v>33701</v>
      </c>
      <c r="E622" s="319">
        <v>1210100</v>
      </c>
      <c r="F622" s="322" t="s">
        <v>1132</v>
      </c>
      <c r="G622" s="323">
        <v>66429.119999999995</v>
      </c>
      <c r="H622" s="323">
        <v>68695.610773173219</v>
      </c>
      <c r="I622" s="323">
        <v>68714.723547134141</v>
      </c>
    </row>
    <row r="623" spans="1:9" x14ac:dyDescent="0.25">
      <c r="A623" s="319" t="s">
        <v>580</v>
      </c>
      <c r="B623" s="319" t="s">
        <v>1219</v>
      </c>
      <c r="C623" s="320">
        <v>5800</v>
      </c>
      <c r="D623" s="321">
        <v>33701</v>
      </c>
      <c r="E623" s="319">
        <v>1300000</v>
      </c>
      <c r="F623" s="322" t="s">
        <v>1170</v>
      </c>
      <c r="G623" s="323">
        <v>132649.07999999999</v>
      </c>
      <c r="H623" s="323">
        <v>137174.92523007255</v>
      </c>
      <c r="I623" s="323">
        <v>137213.0905991481</v>
      </c>
    </row>
    <row r="624" spans="1:9" x14ac:dyDescent="0.25">
      <c r="A624" s="319" t="s">
        <v>580</v>
      </c>
      <c r="B624" s="319" t="s">
        <v>1293</v>
      </c>
      <c r="C624" s="320">
        <v>5800</v>
      </c>
      <c r="D624" s="321">
        <v>33701</v>
      </c>
      <c r="E624" s="319">
        <v>1300200</v>
      </c>
      <c r="F624" s="322" t="s">
        <v>1247</v>
      </c>
      <c r="G624" s="323">
        <v>4599.6000000000004</v>
      </c>
      <c r="H624" s="323">
        <v>4756.5334496721862</v>
      </c>
      <c r="I624" s="323">
        <v>4757.8568318743082</v>
      </c>
    </row>
    <row r="625" spans="1:9" x14ac:dyDescent="0.25">
      <c r="A625" s="319" t="s">
        <v>580</v>
      </c>
      <c r="B625" s="319" t="s">
        <v>1328</v>
      </c>
      <c r="C625" s="320">
        <v>5800</v>
      </c>
      <c r="D625" s="321">
        <v>33701</v>
      </c>
      <c r="E625" s="319">
        <v>1310000</v>
      </c>
      <c r="F625" s="322" t="s">
        <v>1329</v>
      </c>
      <c r="G625" s="323">
        <v>31150.43</v>
      </c>
      <c r="H625" s="323">
        <v>32213.249470969637</v>
      </c>
      <c r="I625" s="323">
        <v>32222.21197306774</v>
      </c>
    </row>
    <row r="626" spans="1:9" x14ac:dyDescent="0.25">
      <c r="A626" s="319" t="s">
        <v>580</v>
      </c>
      <c r="B626" s="319" t="s">
        <v>1349</v>
      </c>
      <c r="C626" s="320">
        <v>5800</v>
      </c>
      <c r="D626" s="321">
        <v>33701</v>
      </c>
      <c r="E626" s="319">
        <v>1430000</v>
      </c>
      <c r="F626" s="322" t="s">
        <v>1929</v>
      </c>
      <c r="G626" s="323">
        <v>97500.14</v>
      </c>
      <c r="H626" s="323">
        <v>100826.74085957932</v>
      </c>
      <c r="I626" s="323">
        <v>100854.79328804711</v>
      </c>
    </row>
    <row r="627" spans="1:9" x14ac:dyDescent="0.25">
      <c r="A627" s="319" t="s">
        <v>580</v>
      </c>
      <c r="B627" s="319" t="s">
        <v>1441</v>
      </c>
      <c r="C627" s="320">
        <v>5800</v>
      </c>
      <c r="D627" s="321">
        <v>33701</v>
      </c>
      <c r="E627" s="319">
        <v>1600000</v>
      </c>
      <c r="F627" s="322" t="s">
        <v>1363</v>
      </c>
      <c r="G627" s="323">
        <v>138161.17000000001</v>
      </c>
      <c r="H627" s="323">
        <v>142875.08186599819</v>
      </c>
      <c r="I627" s="323">
        <v>142914.83315598045</v>
      </c>
    </row>
    <row r="628" spans="1:9" x14ac:dyDescent="0.25">
      <c r="A628" s="319" t="s">
        <v>580</v>
      </c>
      <c r="B628" s="319" t="s">
        <v>1930</v>
      </c>
      <c r="C628" s="320">
        <v>5800</v>
      </c>
      <c r="D628" s="321">
        <v>33701</v>
      </c>
      <c r="E628" s="319">
        <v>2120100</v>
      </c>
      <c r="F628" s="322" t="s">
        <v>581</v>
      </c>
      <c r="G628" s="323">
        <v>34000</v>
      </c>
      <c r="H628" s="323">
        <v>34000</v>
      </c>
      <c r="I628" s="323">
        <v>34000</v>
      </c>
    </row>
    <row r="629" spans="1:9" x14ac:dyDescent="0.25">
      <c r="A629" s="319" t="s">
        <v>580</v>
      </c>
      <c r="B629" s="319" t="s">
        <v>1931</v>
      </c>
      <c r="C629" s="320">
        <v>5800</v>
      </c>
      <c r="D629" s="321">
        <v>33701</v>
      </c>
      <c r="E629" s="319">
        <v>2219900</v>
      </c>
      <c r="F629" s="322" t="s">
        <v>492</v>
      </c>
      <c r="G629" s="323">
        <v>1000</v>
      </c>
      <c r="H629" s="323">
        <v>1000</v>
      </c>
      <c r="I629" s="323">
        <v>1000</v>
      </c>
    </row>
    <row r="630" spans="1:9" x14ac:dyDescent="0.25">
      <c r="A630" s="319" t="s">
        <v>580</v>
      </c>
      <c r="B630" s="319" t="s">
        <v>1932</v>
      </c>
      <c r="C630" s="320">
        <v>5800</v>
      </c>
      <c r="D630" s="321">
        <v>33701</v>
      </c>
      <c r="E630" s="319">
        <v>2230000</v>
      </c>
      <c r="F630" s="322" t="s">
        <v>396</v>
      </c>
      <c r="G630" s="323">
        <v>1000</v>
      </c>
      <c r="H630" s="323">
        <v>1000</v>
      </c>
      <c r="I630" s="323">
        <v>1000</v>
      </c>
    </row>
    <row r="631" spans="1:9" x14ac:dyDescent="0.25">
      <c r="A631" s="319" t="s">
        <v>580</v>
      </c>
      <c r="B631" s="319" t="s">
        <v>1933</v>
      </c>
      <c r="C631" s="320">
        <v>5800</v>
      </c>
      <c r="D631" s="321">
        <v>33701</v>
      </c>
      <c r="E631" s="319">
        <v>2240000</v>
      </c>
      <c r="F631" s="322" t="s">
        <v>484</v>
      </c>
      <c r="G631" s="323">
        <v>1000</v>
      </c>
      <c r="H631" s="323">
        <v>1000</v>
      </c>
      <c r="I631" s="323">
        <v>1000</v>
      </c>
    </row>
    <row r="632" spans="1:9" x14ac:dyDescent="0.25">
      <c r="A632" s="319" t="s">
        <v>580</v>
      </c>
      <c r="B632" s="319" t="s">
        <v>1934</v>
      </c>
      <c r="C632" s="320">
        <v>5800</v>
      </c>
      <c r="D632" s="321">
        <v>33701</v>
      </c>
      <c r="E632" s="319">
        <v>2269900</v>
      </c>
      <c r="F632" s="322" t="s">
        <v>378</v>
      </c>
      <c r="G632" s="323">
        <v>21100</v>
      </c>
      <c r="H632" s="323">
        <v>21100</v>
      </c>
      <c r="I632" s="323">
        <v>21100</v>
      </c>
    </row>
    <row r="633" spans="1:9" x14ac:dyDescent="0.25">
      <c r="A633" s="319" t="s">
        <v>580</v>
      </c>
      <c r="B633" s="319" t="s">
        <v>1935</v>
      </c>
      <c r="C633" s="320">
        <v>5800</v>
      </c>
      <c r="D633" s="321">
        <v>33701</v>
      </c>
      <c r="E633" s="319">
        <v>2279909</v>
      </c>
      <c r="F633" s="322" t="s">
        <v>376</v>
      </c>
      <c r="G633" s="323">
        <v>61000</v>
      </c>
      <c r="H633" s="323">
        <v>61000</v>
      </c>
      <c r="I633" s="323">
        <v>61000</v>
      </c>
    </row>
    <row r="634" spans="1:9" x14ac:dyDescent="0.25">
      <c r="A634" s="319" t="s">
        <v>580</v>
      </c>
      <c r="B634" s="319" t="s">
        <v>1936</v>
      </c>
      <c r="C634" s="320">
        <v>5800</v>
      </c>
      <c r="D634" s="321">
        <v>33701</v>
      </c>
      <c r="E634" s="319">
        <v>4890100</v>
      </c>
      <c r="F634" s="322" t="s">
        <v>421</v>
      </c>
      <c r="G634" s="323">
        <v>26000</v>
      </c>
      <c r="H634" s="323">
        <v>26000</v>
      </c>
      <c r="I634" s="323">
        <v>26000</v>
      </c>
    </row>
    <row r="635" spans="1:9" x14ac:dyDescent="0.25">
      <c r="A635" s="324" t="s">
        <v>1937</v>
      </c>
      <c r="B635" s="324"/>
      <c r="C635" s="324"/>
      <c r="D635" s="324"/>
      <c r="E635" s="324"/>
      <c r="F635" s="324"/>
      <c r="G635" s="325">
        <f>SUBTOTAL(9,G617:G634)</f>
        <v>776378.5</v>
      </c>
      <c r="H635" s="325">
        <f>SUBTOTAL(9,H617:H634)</f>
        <v>796245.22181818984</v>
      </c>
      <c r="I635" s="325">
        <f>SUBTOTAL(9,I617:I634)</f>
        <v>796412.75312603789</v>
      </c>
    </row>
    <row r="636" spans="1:9" x14ac:dyDescent="0.25">
      <c r="A636" s="319" t="s">
        <v>1938</v>
      </c>
      <c r="B636" s="319" t="s">
        <v>1939</v>
      </c>
      <c r="C636" s="320">
        <v>5419</v>
      </c>
      <c r="D636" s="321">
        <v>33702</v>
      </c>
      <c r="E636" s="319">
        <v>4890300</v>
      </c>
      <c r="F636" s="322" t="s">
        <v>564</v>
      </c>
      <c r="G636" s="323">
        <v>5487.28</v>
      </c>
      <c r="H636" s="323">
        <v>5487.28</v>
      </c>
      <c r="I636" s="323">
        <v>5487.28</v>
      </c>
    </row>
    <row r="637" spans="1:9" x14ac:dyDescent="0.25">
      <c r="A637" s="324" t="s">
        <v>1940</v>
      </c>
      <c r="B637" s="324"/>
      <c r="C637" s="324"/>
      <c r="D637" s="324"/>
      <c r="E637" s="324"/>
      <c r="F637" s="324"/>
      <c r="G637" s="325">
        <f>SUBTOTAL(9,G636:G636)</f>
        <v>5487.28</v>
      </c>
      <c r="H637" s="325">
        <f>SUBTOTAL(9,H636:H636)</f>
        <v>5487.28</v>
      </c>
      <c r="I637" s="325">
        <f>SUBTOTAL(9,I636:I636)</f>
        <v>5487.28</v>
      </c>
    </row>
    <row r="638" spans="1:9" x14ac:dyDescent="0.25">
      <c r="A638" s="319" t="s">
        <v>1941</v>
      </c>
      <c r="B638" s="319" t="s">
        <v>1942</v>
      </c>
      <c r="C638" s="320">
        <v>7850</v>
      </c>
      <c r="D638" s="321">
        <v>33705</v>
      </c>
      <c r="E638" s="319">
        <v>6090000</v>
      </c>
      <c r="F638" s="322" t="s">
        <v>700</v>
      </c>
      <c r="G638" s="323">
        <v>460188.75</v>
      </c>
      <c r="H638" s="323">
        <v>0</v>
      </c>
      <c r="I638" s="323">
        <v>0</v>
      </c>
    </row>
    <row r="639" spans="1:9" x14ac:dyDescent="0.25">
      <c r="A639" s="324" t="s">
        <v>1943</v>
      </c>
      <c r="B639" s="324"/>
      <c r="C639" s="324"/>
      <c r="D639" s="324"/>
      <c r="E639" s="324"/>
      <c r="F639" s="324"/>
      <c r="G639" s="325">
        <f>SUBTOTAL(9,G638:G638)</f>
        <v>460188.75</v>
      </c>
      <c r="H639" s="325">
        <f>SUBTOTAL(9,H638:H638)</f>
        <v>0</v>
      </c>
      <c r="I639" s="325">
        <f>SUBTOTAL(9,I638:I638)</f>
        <v>0</v>
      </c>
    </row>
    <row r="640" spans="1:9" x14ac:dyDescent="0.25">
      <c r="A640" s="319" t="s">
        <v>1944</v>
      </c>
      <c r="B640" s="319" t="s">
        <v>1945</v>
      </c>
      <c r="C640" s="320">
        <v>5700</v>
      </c>
      <c r="D640" s="321">
        <v>33801</v>
      </c>
      <c r="E640" s="319">
        <v>2030000</v>
      </c>
      <c r="F640" s="322" t="s">
        <v>578</v>
      </c>
      <c r="G640" s="323">
        <v>30000</v>
      </c>
      <c r="H640" s="323">
        <v>30000</v>
      </c>
      <c r="I640" s="323">
        <v>30000</v>
      </c>
    </row>
    <row r="641" spans="1:9" x14ac:dyDescent="0.25">
      <c r="A641" s="319" t="s">
        <v>1944</v>
      </c>
      <c r="B641" s="319" t="s">
        <v>1946</v>
      </c>
      <c r="C641" s="320">
        <v>5700</v>
      </c>
      <c r="D641" s="321">
        <v>33801</v>
      </c>
      <c r="E641" s="319">
        <v>2260900</v>
      </c>
      <c r="F641" s="322" t="s">
        <v>398</v>
      </c>
      <c r="G641" s="323">
        <v>9000</v>
      </c>
      <c r="H641" s="323">
        <v>9000</v>
      </c>
      <c r="I641" s="323">
        <v>9000</v>
      </c>
    </row>
    <row r="642" spans="1:9" x14ac:dyDescent="0.25">
      <c r="A642" s="319" t="s">
        <v>1944</v>
      </c>
      <c r="B642" s="319" t="s">
        <v>1947</v>
      </c>
      <c r="C642" s="320">
        <v>5700</v>
      </c>
      <c r="D642" s="321">
        <v>33801</v>
      </c>
      <c r="E642" s="319">
        <v>2269900</v>
      </c>
      <c r="F642" s="322" t="s">
        <v>569</v>
      </c>
      <c r="G642" s="323">
        <v>1000</v>
      </c>
      <c r="H642" s="323">
        <v>1000</v>
      </c>
      <c r="I642" s="323">
        <v>1000</v>
      </c>
    </row>
    <row r="643" spans="1:9" x14ac:dyDescent="0.25">
      <c r="A643" s="319" t="s">
        <v>1944</v>
      </c>
      <c r="B643" s="319" t="s">
        <v>1948</v>
      </c>
      <c r="C643" s="320">
        <v>5700</v>
      </c>
      <c r="D643" s="321">
        <v>33801</v>
      </c>
      <c r="E643" s="319">
        <v>2279909</v>
      </c>
      <c r="F643" s="322" t="s">
        <v>376</v>
      </c>
      <c r="G643" s="323">
        <v>10000</v>
      </c>
      <c r="H643" s="323">
        <v>10000</v>
      </c>
      <c r="I643" s="323">
        <v>10000</v>
      </c>
    </row>
    <row r="644" spans="1:9" x14ac:dyDescent="0.25">
      <c r="A644" s="324" t="s">
        <v>1949</v>
      </c>
      <c r="B644" s="324"/>
      <c r="C644" s="324"/>
      <c r="D644" s="324"/>
      <c r="E644" s="324"/>
      <c r="F644" s="324"/>
      <c r="G644" s="325">
        <f>SUBTOTAL(9,G640:G643)</f>
        <v>50000</v>
      </c>
      <c r="H644" s="325">
        <f>SUBTOTAL(9,H640:H643)</f>
        <v>50000</v>
      </c>
      <c r="I644" s="325">
        <f>SUBTOTAL(9,I640:I643)</f>
        <v>50000</v>
      </c>
    </row>
    <row r="645" spans="1:9" x14ac:dyDescent="0.25">
      <c r="A645" s="319" t="s">
        <v>1950</v>
      </c>
      <c r="B645" s="319" t="s">
        <v>1324</v>
      </c>
      <c r="C645" s="320">
        <v>5210</v>
      </c>
      <c r="D645" s="321">
        <v>33802</v>
      </c>
      <c r="E645" s="319">
        <v>1310000</v>
      </c>
      <c r="F645" s="322" t="s">
        <v>1317</v>
      </c>
      <c r="G645" s="323">
        <v>41047</v>
      </c>
      <c r="H645" s="323">
        <v>42447.479891445822</v>
      </c>
      <c r="I645" s="323">
        <v>42459.289803014326</v>
      </c>
    </row>
    <row r="646" spans="1:9" x14ac:dyDescent="0.25">
      <c r="A646" s="319" t="s">
        <v>1950</v>
      </c>
      <c r="B646" s="319" t="s">
        <v>1343</v>
      </c>
      <c r="C646" s="320">
        <v>5210</v>
      </c>
      <c r="D646" s="321">
        <v>33802</v>
      </c>
      <c r="E646" s="319">
        <v>1430000</v>
      </c>
      <c r="F646" s="322" t="s">
        <v>1336</v>
      </c>
      <c r="G646" s="323">
        <v>32597.18</v>
      </c>
      <c r="H646" s="323">
        <v>33709.36103900017</v>
      </c>
      <c r="I646" s="323">
        <v>33718.739795381458</v>
      </c>
    </row>
    <row r="647" spans="1:9" x14ac:dyDescent="0.25">
      <c r="A647" s="319" t="s">
        <v>1950</v>
      </c>
      <c r="B647" s="319" t="s">
        <v>1425</v>
      </c>
      <c r="C647" s="320">
        <v>5210</v>
      </c>
      <c r="D647" s="321">
        <v>33802</v>
      </c>
      <c r="E647" s="319">
        <v>1600000</v>
      </c>
      <c r="F647" s="322" t="s">
        <v>1363</v>
      </c>
      <c r="G647" s="323">
        <v>23585.88</v>
      </c>
      <c r="H647" s="323">
        <v>24390.605087388951</v>
      </c>
      <c r="I647" s="323">
        <v>24397.391141353073</v>
      </c>
    </row>
    <row r="648" spans="1:9" x14ac:dyDescent="0.25">
      <c r="A648" s="319" t="s">
        <v>1950</v>
      </c>
      <c r="B648" s="319" t="s">
        <v>1951</v>
      </c>
      <c r="C648" s="320">
        <v>5210</v>
      </c>
      <c r="D648" s="321">
        <v>33802</v>
      </c>
      <c r="E648" s="319">
        <v>2200100</v>
      </c>
      <c r="F648" s="322" t="s">
        <v>390</v>
      </c>
      <c r="G648" s="323">
        <v>1000</v>
      </c>
      <c r="H648" s="323">
        <v>1000</v>
      </c>
      <c r="I648" s="323">
        <v>1000</v>
      </c>
    </row>
    <row r="649" spans="1:9" x14ac:dyDescent="0.25">
      <c r="A649" s="319" t="s">
        <v>1950</v>
      </c>
      <c r="B649" s="319" t="s">
        <v>1952</v>
      </c>
      <c r="C649" s="320">
        <v>5210</v>
      </c>
      <c r="D649" s="321">
        <v>33802</v>
      </c>
      <c r="E649" s="319">
        <v>2230000</v>
      </c>
      <c r="F649" s="322" t="s">
        <v>396</v>
      </c>
      <c r="G649" s="323">
        <v>1000</v>
      </c>
      <c r="H649" s="323">
        <v>1000</v>
      </c>
      <c r="I649" s="323">
        <v>1000</v>
      </c>
    </row>
    <row r="650" spans="1:9" x14ac:dyDescent="0.25">
      <c r="A650" s="319" t="s">
        <v>1950</v>
      </c>
      <c r="B650" s="319" t="s">
        <v>1953</v>
      </c>
      <c r="C650" s="320">
        <v>5210</v>
      </c>
      <c r="D650" s="321">
        <v>33802</v>
      </c>
      <c r="E650" s="319">
        <v>2269900</v>
      </c>
      <c r="F650" s="322" t="s">
        <v>393</v>
      </c>
      <c r="G650" s="323">
        <v>9500</v>
      </c>
      <c r="H650" s="323">
        <v>9500</v>
      </c>
      <c r="I650" s="323">
        <v>9500</v>
      </c>
    </row>
    <row r="651" spans="1:9" x14ac:dyDescent="0.25">
      <c r="A651" s="319" t="s">
        <v>1950</v>
      </c>
      <c r="B651" s="319" t="s">
        <v>1954</v>
      </c>
      <c r="C651" s="320">
        <v>5210</v>
      </c>
      <c r="D651" s="321">
        <v>33802</v>
      </c>
      <c r="E651" s="319">
        <v>2270600</v>
      </c>
      <c r="F651" s="322" t="s">
        <v>379</v>
      </c>
      <c r="G651" s="323">
        <v>1000</v>
      </c>
      <c r="H651" s="323">
        <v>1000</v>
      </c>
      <c r="I651" s="323">
        <v>1000</v>
      </c>
    </row>
    <row r="652" spans="1:9" x14ac:dyDescent="0.25">
      <c r="A652" s="319" t="s">
        <v>1950</v>
      </c>
      <c r="B652" s="319" t="s">
        <v>1955</v>
      </c>
      <c r="C652" s="320">
        <v>5210</v>
      </c>
      <c r="D652" s="321">
        <v>33802</v>
      </c>
      <c r="E652" s="319">
        <v>2279909</v>
      </c>
      <c r="F652" s="322" t="s">
        <v>376</v>
      </c>
      <c r="G652" s="323">
        <v>365000</v>
      </c>
      <c r="H652" s="323">
        <v>365000</v>
      </c>
      <c r="I652" s="323">
        <v>365000</v>
      </c>
    </row>
    <row r="653" spans="1:9" x14ac:dyDescent="0.25">
      <c r="A653" s="319" t="s">
        <v>1950</v>
      </c>
      <c r="B653" s="319" t="s">
        <v>1956</v>
      </c>
      <c r="C653" s="320">
        <v>5210</v>
      </c>
      <c r="D653" s="321">
        <v>33802</v>
      </c>
      <c r="E653" s="319">
        <v>2279910</v>
      </c>
      <c r="F653" s="322" t="s">
        <v>519</v>
      </c>
      <c r="G653" s="323">
        <v>515500</v>
      </c>
      <c r="H653" s="323">
        <v>515500</v>
      </c>
      <c r="I653" s="323">
        <v>515500</v>
      </c>
    </row>
    <row r="654" spans="1:9" x14ac:dyDescent="0.25">
      <c r="A654" s="319" t="s">
        <v>1950</v>
      </c>
      <c r="B654" s="319" t="s">
        <v>1957</v>
      </c>
      <c r="C654" s="320">
        <v>5210</v>
      </c>
      <c r="D654" s="321">
        <v>33802</v>
      </c>
      <c r="E654" s="319">
        <v>4890100</v>
      </c>
      <c r="F654" s="322" t="s">
        <v>520</v>
      </c>
      <c r="G654" s="323">
        <v>26500</v>
      </c>
      <c r="H654" s="323">
        <v>26500</v>
      </c>
      <c r="I654" s="323">
        <v>26500</v>
      </c>
    </row>
    <row r="655" spans="1:9" x14ac:dyDescent="0.25">
      <c r="A655" s="324" t="s">
        <v>1958</v>
      </c>
      <c r="B655" s="324"/>
      <c r="C655" s="324"/>
      <c r="D655" s="324"/>
      <c r="E655" s="324"/>
      <c r="F655" s="324"/>
      <c r="G655" s="325">
        <f>SUBTOTAL(9,G645:G654)</f>
        <v>1016730.06</v>
      </c>
      <c r="H655" s="325">
        <f>SUBTOTAL(9,H645:H654)</f>
        <v>1020047.4460178349</v>
      </c>
      <c r="I655" s="325">
        <f>SUBTOTAL(9,I645:I654)</f>
        <v>1020075.4207397489</v>
      </c>
    </row>
    <row r="656" spans="1:9" x14ac:dyDescent="0.25">
      <c r="A656" s="319" t="s">
        <v>1959</v>
      </c>
      <c r="B656" s="319" t="s">
        <v>1960</v>
      </c>
      <c r="C656" s="320">
        <v>5900</v>
      </c>
      <c r="D656" s="321">
        <v>34000</v>
      </c>
      <c r="E656" s="319">
        <v>2269900</v>
      </c>
      <c r="F656" s="322" t="s">
        <v>378</v>
      </c>
      <c r="G656" s="323">
        <v>1600</v>
      </c>
      <c r="H656" s="323">
        <v>1600</v>
      </c>
      <c r="I656" s="323">
        <v>1600</v>
      </c>
    </row>
    <row r="657" spans="1:9" x14ac:dyDescent="0.25">
      <c r="A657" s="319" t="s">
        <v>1959</v>
      </c>
      <c r="B657" s="319" t="s">
        <v>1961</v>
      </c>
      <c r="C657" s="320">
        <v>5900</v>
      </c>
      <c r="D657" s="321">
        <v>34000</v>
      </c>
      <c r="E657" s="319">
        <v>2270600</v>
      </c>
      <c r="F657" s="322" t="s">
        <v>591</v>
      </c>
      <c r="G657" s="323">
        <v>4350</v>
      </c>
      <c r="H657" s="323">
        <v>4350</v>
      </c>
      <c r="I657" s="323">
        <v>4350</v>
      </c>
    </row>
    <row r="658" spans="1:9" x14ac:dyDescent="0.25">
      <c r="A658" s="319" t="s">
        <v>1959</v>
      </c>
      <c r="B658" s="319" t="s">
        <v>1962</v>
      </c>
      <c r="C658" s="320">
        <v>7630</v>
      </c>
      <c r="D658" s="321">
        <v>34000</v>
      </c>
      <c r="E658" s="319">
        <v>2270000</v>
      </c>
      <c r="F658" s="322" t="s">
        <v>672</v>
      </c>
      <c r="G658" s="323">
        <v>218010</v>
      </c>
      <c r="H658" s="323">
        <v>218010</v>
      </c>
      <c r="I658" s="323">
        <v>218010</v>
      </c>
    </row>
    <row r="659" spans="1:9" x14ac:dyDescent="0.25">
      <c r="A659" s="319" t="s">
        <v>1959</v>
      </c>
      <c r="B659" s="319" t="s">
        <v>1963</v>
      </c>
      <c r="C659" s="320">
        <v>7900</v>
      </c>
      <c r="D659" s="321">
        <v>34000</v>
      </c>
      <c r="E659" s="319">
        <v>2140100</v>
      </c>
      <c r="F659" s="322" t="s">
        <v>573</v>
      </c>
      <c r="G659" s="323">
        <v>5000</v>
      </c>
      <c r="H659" s="323">
        <v>5000</v>
      </c>
      <c r="I659" s="323">
        <v>5000</v>
      </c>
    </row>
    <row r="660" spans="1:9" x14ac:dyDescent="0.25">
      <c r="A660" s="319" t="s">
        <v>1959</v>
      </c>
      <c r="B660" s="319" t="s">
        <v>1964</v>
      </c>
      <c r="C660" s="320">
        <v>7900</v>
      </c>
      <c r="D660" s="321">
        <v>34000</v>
      </c>
      <c r="E660" s="319">
        <v>2240000</v>
      </c>
      <c r="F660" s="322" t="s">
        <v>484</v>
      </c>
      <c r="G660" s="323">
        <v>1444</v>
      </c>
      <c r="H660" s="323">
        <v>1444</v>
      </c>
      <c r="I660" s="323">
        <v>1444</v>
      </c>
    </row>
    <row r="661" spans="1:9" x14ac:dyDescent="0.25">
      <c r="A661" s="319" t="s">
        <v>1959</v>
      </c>
      <c r="B661" s="319" t="s">
        <v>1965</v>
      </c>
      <c r="C661" s="320">
        <v>7910</v>
      </c>
      <c r="D661" s="321">
        <v>34000</v>
      </c>
      <c r="E661" s="319">
        <v>2210000</v>
      </c>
      <c r="F661" s="322" t="s">
        <v>712</v>
      </c>
      <c r="G661" s="323">
        <v>56000</v>
      </c>
      <c r="H661" s="323">
        <v>56000</v>
      </c>
      <c r="I661" s="323">
        <v>56000</v>
      </c>
    </row>
    <row r="662" spans="1:9" x14ac:dyDescent="0.25">
      <c r="A662" s="319" t="s">
        <v>1959</v>
      </c>
      <c r="B662" s="319" t="s">
        <v>1966</v>
      </c>
      <c r="C662" s="320">
        <v>7910</v>
      </c>
      <c r="D662" s="321">
        <v>34000</v>
      </c>
      <c r="E662" s="319">
        <v>2210100</v>
      </c>
      <c r="F662" s="322" t="s">
        <v>713</v>
      </c>
      <c r="G662" s="323">
        <v>1000</v>
      </c>
      <c r="H662" s="323">
        <v>1000</v>
      </c>
      <c r="I662" s="323">
        <v>1000</v>
      </c>
    </row>
    <row r="663" spans="1:9" x14ac:dyDescent="0.25">
      <c r="A663" s="319" t="s">
        <v>1959</v>
      </c>
      <c r="B663" s="319" t="s">
        <v>1967</v>
      </c>
      <c r="C663" s="320">
        <v>7910</v>
      </c>
      <c r="D663" s="321">
        <v>34000</v>
      </c>
      <c r="E663" s="319">
        <v>2210200</v>
      </c>
      <c r="F663" s="322" t="s">
        <v>715</v>
      </c>
      <c r="G663" s="323">
        <v>31000</v>
      </c>
      <c r="H663" s="323">
        <v>31000</v>
      </c>
      <c r="I663" s="323">
        <v>31000</v>
      </c>
    </row>
    <row r="664" spans="1:9" x14ac:dyDescent="0.25">
      <c r="A664" s="324" t="s">
        <v>1968</v>
      </c>
      <c r="B664" s="324"/>
      <c r="C664" s="324"/>
      <c r="D664" s="324"/>
      <c r="E664" s="324"/>
      <c r="F664" s="324"/>
      <c r="G664" s="325">
        <f>SUBTOTAL(9,G656:G663)</f>
        <v>318404</v>
      </c>
      <c r="H664" s="325">
        <f>SUBTOTAL(9,H656:H663)</f>
        <v>318404</v>
      </c>
      <c r="I664" s="325">
        <f>SUBTOTAL(9,I656:I663)</f>
        <v>318404</v>
      </c>
    </row>
    <row r="665" spans="1:9" x14ac:dyDescent="0.25">
      <c r="A665" s="319" t="s">
        <v>1969</v>
      </c>
      <c r="B665" s="319" t="s">
        <v>1220</v>
      </c>
      <c r="C665" s="320">
        <v>5900</v>
      </c>
      <c r="D665" s="321">
        <v>34100</v>
      </c>
      <c r="E665" s="319">
        <v>1300000</v>
      </c>
      <c r="F665" s="322" t="s">
        <v>1170</v>
      </c>
      <c r="G665" s="323">
        <v>94742.41</v>
      </c>
      <c r="H665" s="323">
        <v>97974.920051212408</v>
      </c>
      <c r="I665" s="323">
        <v>98002.179034424029</v>
      </c>
    </row>
    <row r="666" spans="1:9" x14ac:dyDescent="0.25">
      <c r="A666" s="319" t="s">
        <v>1969</v>
      </c>
      <c r="B666" s="319" t="s">
        <v>1294</v>
      </c>
      <c r="C666" s="320">
        <v>5900</v>
      </c>
      <c r="D666" s="321">
        <v>34100</v>
      </c>
      <c r="E666" s="319">
        <v>1300200</v>
      </c>
      <c r="F666" s="322" t="s">
        <v>1247</v>
      </c>
      <c r="G666" s="323">
        <v>18937.080000000002</v>
      </c>
      <c r="H666" s="323">
        <v>19583.192986154918</v>
      </c>
      <c r="I666" s="323">
        <v>19588.641502250266</v>
      </c>
    </row>
    <row r="667" spans="1:9" x14ac:dyDescent="0.25">
      <c r="A667" s="319" t="s">
        <v>1969</v>
      </c>
      <c r="B667" s="319" t="s">
        <v>1442</v>
      </c>
      <c r="C667" s="320">
        <v>5900</v>
      </c>
      <c r="D667" s="321">
        <v>34100</v>
      </c>
      <c r="E667" s="319">
        <v>1600000</v>
      </c>
      <c r="F667" s="322" t="s">
        <v>1370</v>
      </c>
      <c r="G667" s="323">
        <v>36137.379999999997</v>
      </c>
      <c r="H667" s="323">
        <v>37370.348889797948</v>
      </c>
      <c r="I667" s="323">
        <v>37380.7462212014</v>
      </c>
    </row>
    <row r="668" spans="1:9" x14ac:dyDescent="0.25">
      <c r="A668" s="319" t="s">
        <v>1969</v>
      </c>
      <c r="B668" s="319" t="s">
        <v>1970</v>
      </c>
      <c r="C668" s="320">
        <v>5900</v>
      </c>
      <c r="D668" s="321">
        <v>34100</v>
      </c>
      <c r="E668" s="319">
        <v>2230000</v>
      </c>
      <c r="F668" s="322" t="s">
        <v>585</v>
      </c>
      <c r="G668" s="323">
        <v>250</v>
      </c>
      <c r="H668" s="323">
        <v>250</v>
      </c>
      <c r="I668" s="323">
        <v>250</v>
      </c>
    </row>
    <row r="669" spans="1:9" x14ac:dyDescent="0.25">
      <c r="A669" s="319" t="s">
        <v>1969</v>
      </c>
      <c r="B669" s="319" t="s">
        <v>1971</v>
      </c>
      <c r="C669" s="320">
        <v>5900</v>
      </c>
      <c r="D669" s="321">
        <v>34100</v>
      </c>
      <c r="E669" s="319">
        <v>2260201</v>
      </c>
      <c r="F669" s="322" t="s">
        <v>589</v>
      </c>
      <c r="G669" s="323">
        <v>2500</v>
      </c>
      <c r="H669" s="323">
        <v>2500</v>
      </c>
      <c r="I669" s="323">
        <v>2500</v>
      </c>
    </row>
    <row r="670" spans="1:9" x14ac:dyDescent="0.25">
      <c r="A670" s="319" t="s">
        <v>1969</v>
      </c>
      <c r="B670" s="319" t="s">
        <v>1972</v>
      </c>
      <c r="C670" s="320">
        <v>5900</v>
      </c>
      <c r="D670" s="321">
        <v>34100</v>
      </c>
      <c r="E670" s="319">
        <v>2260921</v>
      </c>
      <c r="F670" s="322" t="s">
        <v>594</v>
      </c>
      <c r="G670" s="323">
        <v>39000</v>
      </c>
      <c r="H670" s="323">
        <v>39000</v>
      </c>
      <c r="I670" s="323">
        <v>39000</v>
      </c>
    </row>
    <row r="671" spans="1:9" x14ac:dyDescent="0.25">
      <c r="A671" s="319" t="s">
        <v>1969</v>
      </c>
      <c r="B671" s="319" t="s">
        <v>1973</v>
      </c>
      <c r="C671" s="320">
        <v>5900</v>
      </c>
      <c r="D671" s="321">
        <v>34100</v>
      </c>
      <c r="E671" s="319">
        <v>2270000</v>
      </c>
      <c r="F671" s="322" t="s">
        <v>586</v>
      </c>
      <c r="G671" s="323">
        <v>250</v>
      </c>
      <c r="H671" s="323">
        <v>250</v>
      </c>
      <c r="I671" s="323">
        <v>250</v>
      </c>
    </row>
    <row r="672" spans="1:9" x14ac:dyDescent="0.25">
      <c r="A672" s="319" t="s">
        <v>1969</v>
      </c>
      <c r="B672" s="319" t="s">
        <v>1974</v>
      </c>
      <c r="C672" s="320">
        <v>5900</v>
      </c>
      <c r="D672" s="321">
        <v>34100</v>
      </c>
      <c r="E672" s="319">
        <v>2270600</v>
      </c>
      <c r="F672" s="322" t="s">
        <v>592</v>
      </c>
      <c r="G672" s="323">
        <v>4900</v>
      </c>
      <c r="H672" s="323">
        <v>4900</v>
      </c>
      <c r="I672" s="323">
        <v>4900</v>
      </c>
    </row>
    <row r="673" spans="1:9" x14ac:dyDescent="0.25">
      <c r="A673" s="319" t="s">
        <v>1969</v>
      </c>
      <c r="B673" s="319" t="s">
        <v>1975</v>
      </c>
      <c r="C673" s="320">
        <v>5900</v>
      </c>
      <c r="D673" s="321">
        <v>34100</v>
      </c>
      <c r="E673" s="319">
        <v>2279915</v>
      </c>
      <c r="F673" s="322" t="s">
        <v>594</v>
      </c>
      <c r="G673" s="323">
        <v>44000</v>
      </c>
      <c r="H673" s="323">
        <v>44000</v>
      </c>
      <c r="I673" s="323">
        <v>44000</v>
      </c>
    </row>
    <row r="674" spans="1:9" x14ac:dyDescent="0.25">
      <c r="A674" s="319" t="s">
        <v>1969</v>
      </c>
      <c r="B674" s="319" t="s">
        <v>1976</v>
      </c>
      <c r="C674" s="320">
        <v>5900</v>
      </c>
      <c r="D674" s="321">
        <v>34100</v>
      </c>
      <c r="E674" s="319">
        <v>4890700</v>
      </c>
      <c r="F674" s="322" t="s">
        <v>596</v>
      </c>
      <c r="G674" s="323">
        <v>78000</v>
      </c>
      <c r="H674" s="323">
        <v>78000</v>
      </c>
      <c r="I674" s="323">
        <v>78000</v>
      </c>
    </row>
    <row r="675" spans="1:9" x14ac:dyDescent="0.25">
      <c r="A675" s="319" t="s">
        <v>1969</v>
      </c>
      <c r="B675" s="319" t="s">
        <v>1977</v>
      </c>
      <c r="C675" s="320">
        <v>5900</v>
      </c>
      <c r="D675" s="321">
        <v>34100</v>
      </c>
      <c r="E675" s="319">
        <v>4890801</v>
      </c>
      <c r="F675" s="322" t="s">
        <v>597</v>
      </c>
      <c r="G675" s="323">
        <v>48000</v>
      </c>
      <c r="H675" s="323">
        <v>48000</v>
      </c>
      <c r="I675" s="323">
        <v>48000</v>
      </c>
    </row>
    <row r="676" spans="1:9" x14ac:dyDescent="0.25">
      <c r="A676" s="319" t="s">
        <v>1969</v>
      </c>
      <c r="B676" s="319" t="s">
        <v>1978</v>
      </c>
      <c r="C676" s="320">
        <v>5900</v>
      </c>
      <c r="D676" s="321">
        <v>34100</v>
      </c>
      <c r="E676" s="319">
        <v>4890802</v>
      </c>
      <c r="F676" s="322" t="s">
        <v>598</v>
      </c>
      <c r="G676" s="323">
        <v>12000</v>
      </c>
      <c r="H676" s="323">
        <v>12000</v>
      </c>
      <c r="I676" s="323">
        <v>12000</v>
      </c>
    </row>
    <row r="677" spans="1:9" x14ac:dyDescent="0.25">
      <c r="A677" s="319" t="s">
        <v>1969</v>
      </c>
      <c r="B677" s="319" t="s">
        <v>1979</v>
      </c>
      <c r="C677" s="320">
        <v>5900</v>
      </c>
      <c r="D677" s="321">
        <v>34100</v>
      </c>
      <c r="E677" s="319">
        <v>4890803</v>
      </c>
      <c r="F677" s="322" t="s">
        <v>599</v>
      </c>
      <c r="G677" s="323">
        <v>12000</v>
      </c>
      <c r="H677" s="323">
        <v>12000</v>
      </c>
      <c r="I677" s="323">
        <v>12000</v>
      </c>
    </row>
    <row r="678" spans="1:9" x14ac:dyDescent="0.25">
      <c r="A678" s="319" t="s">
        <v>1969</v>
      </c>
      <c r="B678" s="319" t="s">
        <v>1980</v>
      </c>
      <c r="C678" s="320">
        <v>5900</v>
      </c>
      <c r="D678" s="321">
        <v>34100</v>
      </c>
      <c r="E678" s="319">
        <v>4890804</v>
      </c>
      <c r="F678" s="322" t="s">
        <v>600</v>
      </c>
      <c r="G678" s="323">
        <v>4200</v>
      </c>
      <c r="H678" s="323">
        <v>4200</v>
      </c>
      <c r="I678" s="323">
        <v>4200</v>
      </c>
    </row>
    <row r="679" spans="1:9" x14ac:dyDescent="0.25">
      <c r="A679" s="319" t="s">
        <v>1969</v>
      </c>
      <c r="B679" s="319" t="s">
        <v>1981</v>
      </c>
      <c r="C679" s="320">
        <v>5900</v>
      </c>
      <c r="D679" s="321">
        <v>34100</v>
      </c>
      <c r="E679" s="319">
        <v>4890805</v>
      </c>
      <c r="F679" s="322" t="s">
        <v>601</v>
      </c>
      <c r="G679" s="323">
        <v>1000</v>
      </c>
      <c r="H679" s="323">
        <v>1000</v>
      </c>
      <c r="I679" s="323">
        <v>1000</v>
      </c>
    </row>
    <row r="680" spans="1:9" x14ac:dyDescent="0.25">
      <c r="A680" s="319" t="s">
        <v>1969</v>
      </c>
      <c r="B680" s="319" t="s">
        <v>1982</v>
      </c>
      <c r="C680" s="320">
        <v>5900</v>
      </c>
      <c r="D680" s="321">
        <v>34100</v>
      </c>
      <c r="E680" s="319">
        <v>4890807</v>
      </c>
      <c r="F680" s="322" t="s">
        <v>602</v>
      </c>
      <c r="G680" s="323">
        <v>2200</v>
      </c>
      <c r="H680" s="323">
        <v>2200</v>
      </c>
      <c r="I680" s="323">
        <v>2200</v>
      </c>
    </row>
    <row r="681" spans="1:9" x14ac:dyDescent="0.25">
      <c r="A681" s="319" t="s">
        <v>1969</v>
      </c>
      <c r="B681" s="319" t="s">
        <v>1983</v>
      </c>
      <c r="C681" s="320">
        <v>5900</v>
      </c>
      <c r="D681" s="321">
        <v>34100</v>
      </c>
      <c r="E681" s="319">
        <v>4890808</v>
      </c>
      <c r="F681" s="322" t="s">
        <v>603</v>
      </c>
      <c r="G681" s="323">
        <v>95000</v>
      </c>
      <c r="H681" s="323">
        <v>95000</v>
      </c>
      <c r="I681" s="323">
        <v>95000</v>
      </c>
    </row>
    <row r="682" spans="1:9" x14ac:dyDescent="0.25">
      <c r="A682" s="319" t="s">
        <v>1969</v>
      </c>
      <c r="B682" s="319" t="s">
        <v>1984</v>
      </c>
      <c r="C682" s="320">
        <v>5900</v>
      </c>
      <c r="D682" s="321">
        <v>34100</v>
      </c>
      <c r="E682" s="319">
        <v>4890811</v>
      </c>
      <c r="F682" s="322" t="s">
        <v>606</v>
      </c>
      <c r="G682" s="323">
        <v>4500</v>
      </c>
      <c r="H682" s="323">
        <v>4500</v>
      </c>
      <c r="I682" s="323">
        <v>4500</v>
      </c>
    </row>
    <row r="683" spans="1:9" x14ac:dyDescent="0.25">
      <c r="A683" s="319" t="s">
        <v>1969</v>
      </c>
      <c r="B683" s="319" t="s">
        <v>1985</v>
      </c>
      <c r="C683" s="320">
        <v>5900</v>
      </c>
      <c r="D683" s="321">
        <v>34100</v>
      </c>
      <c r="E683" s="319">
        <v>4890812</v>
      </c>
      <c r="F683" s="322" t="s">
        <v>607</v>
      </c>
      <c r="G683" s="323">
        <v>2000</v>
      </c>
      <c r="H683" s="323">
        <v>2000</v>
      </c>
      <c r="I683" s="323">
        <v>2000</v>
      </c>
    </row>
    <row r="684" spans="1:9" x14ac:dyDescent="0.25">
      <c r="A684" s="319" t="s">
        <v>1969</v>
      </c>
      <c r="B684" s="319" t="s">
        <v>1986</v>
      </c>
      <c r="C684" s="320">
        <v>5900</v>
      </c>
      <c r="D684" s="321">
        <v>34100</v>
      </c>
      <c r="E684" s="319">
        <v>4890820</v>
      </c>
      <c r="F684" s="322" t="s">
        <v>614</v>
      </c>
      <c r="G684" s="323">
        <v>3500</v>
      </c>
      <c r="H684" s="323">
        <v>3500</v>
      </c>
      <c r="I684" s="323">
        <v>3500</v>
      </c>
    </row>
    <row r="685" spans="1:9" x14ac:dyDescent="0.25">
      <c r="A685" s="319" t="s">
        <v>1969</v>
      </c>
      <c r="B685" s="319" t="s">
        <v>1987</v>
      </c>
      <c r="C685" s="320">
        <v>5900</v>
      </c>
      <c r="D685" s="321">
        <v>34100</v>
      </c>
      <c r="E685" s="319">
        <v>6250000</v>
      </c>
      <c r="F685" s="322" t="s">
        <v>619</v>
      </c>
      <c r="G685" s="323">
        <v>6000</v>
      </c>
      <c r="H685" s="323">
        <v>6000</v>
      </c>
      <c r="I685" s="323">
        <v>6000</v>
      </c>
    </row>
    <row r="686" spans="1:9" x14ac:dyDescent="0.25">
      <c r="A686" s="319" t="s">
        <v>1969</v>
      </c>
      <c r="B686" s="319" t="s">
        <v>1988</v>
      </c>
      <c r="C686" s="320">
        <v>7900</v>
      </c>
      <c r="D686" s="321">
        <v>34100</v>
      </c>
      <c r="E686" s="319">
        <v>2211100</v>
      </c>
      <c r="F686" s="322" t="s">
        <v>582</v>
      </c>
      <c r="G686" s="323">
        <v>4000</v>
      </c>
      <c r="H686" s="323">
        <v>4000</v>
      </c>
      <c r="I686" s="323">
        <v>4000</v>
      </c>
    </row>
    <row r="687" spans="1:9" x14ac:dyDescent="0.25">
      <c r="A687" s="324" t="s">
        <v>1989</v>
      </c>
      <c r="B687" s="324"/>
      <c r="C687" s="324"/>
      <c r="D687" s="324"/>
      <c r="E687" s="324"/>
      <c r="F687" s="324"/>
      <c r="G687" s="325">
        <f>SUBTOTAL(9,G665:G686)</f>
        <v>513116.87</v>
      </c>
      <c r="H687" s="325">
        <f>SUBTOTAL(9,H665:H686)</f>
        <v>518228.46192716528</v>
      </c>
      <c r="I687" s="325">
        <f>SUBTOTAL(9,I665:I686)</f>
        <v>518271.56675787573</v>
      </c>
    </row>
    <row r="688" spans="1:9" x14ac:dyDescent="0.25">
      <c r="A688" s="319" t="s">
        <v>1990</v>
      </c>
      <c r="B688" s="319" t="s">
        <v>1991</v>
      </c>
      <c r="C688" s="320">
        <v>7500</v>
      </c>
      <c r="D688" s="321">
        <v>34200</v>
      </c>
      <c r="E688" s="319">
        <v>6190000</v>
      </c>
      <c r="F688" s="322" t="s">
        <v>661</v>
      </c>
      <c r="G688" s="323">
        <v>2222592.4500000002</v>
      </c>
      <c r="H688" s="323">
        <v>966653.26</v>
      </c>
      <c r="I688" s="323">
        <v>0</v>
      </c>
    </row>
    <row r="689" spans="1:9" x14ac:dyDescent="0.25">
      <c r="A689" s="324" t="s">
        <v>1992</v>
      </c>
      <c r="B689" s="324"/>
      <c r="C689" s="324"/>
      <c r="D689" s="324"/>
      <c r="E689" s="324"/>
      <c r="F689" s="324"/>
      <c r="G689" s="325">
        <f>SUBTOTAL(9,G688:G688)</f>
        <v>2222592.4500000002</v>
      </c>
      <c r="H689" s="325">
        <f>SUBTOTAL(9,H688:H688)</f>
        <v>966653.26</v>
      </c>
      <c r="I689" s="325">
        <f>SUBTOTAL(9,I688:I688)</f>
        <v>0</v>
      </c>
    </row>
    <row r="690" spans="1:9" x14ac:dyDescent="0.25">
      <c r="A690" s="319" t="s">
        <v>1993</v>
      </c>
      <c r="B690" s="319" t="s">
        <v>1221</v>
      </c>
      <c r="C690" s="320">
        <v>5900</v>
      </c>
      <c r="D690" s="321">
        <v>34201</v>
      </c>
      <c r="E690" s="319">
        <v>1300000</v>
      </c>
      <c r="F690" s="322" t="s">
        <v>1170</v>
      </c>
      <c r="G690" s="323">
        <v>142526.49</v>
      </c>
      <c r="H690" s="323">
        <v>147389.34193176977</v>
      </c>
      <c r="I690" s="323">
        <v>147430.3491976618</v>
      </c>
    </row>
    <row r="691" spans="1:9" x14ac:dyDescent="0.25">
      <c r="A691" s="319" t="s">
        <v>1993</v>
      </c>
      <c r="B691" s="319" t="s">
        <v>1295</v>
      </c>
      <c r="C691" s="320">
        <v>5900</v>
      </c>
      <c r="D691" s="321">
        <v>34201</v>
      </c>
      <c r="E691" s="319">
        <v>1300200</v>
      </c>
      <c r="F691" s="322" t="s">
        <v>1247</v>
      </c>
      <c r="G691" s="323">
        <v>11561.88</v>
      </c>
      <c r="H691" s="323">
        <v>11956.359022761946</v>
      </c>
      <c r="I691" s="323">
        <v>11959.685569899755</v>
      </c>
    </row>
    <row r="692" spans="1:9" x14ac:dyDescent="0.25">
      <c r="A692" s="319" t="s">
        <v>1993</v>
      </c>
      <c r="B692" s="319" t="s">
        <v>1443</v>
      </c>
      <c r="C692" s="320">
        <v>5900</v>
      </c>
      <c r="D692" s="321">
        <v>34201</v>
      </c>
      <c r="E692" s="319">
        <v>1600000</v>
      </c>
      <c r="F692" s="322" t="s">
        <v>1370</v>
      </c>
      <c r="G692" s="323">
        <v>50170.86</v>
      </c>
      <c r="H692" s="323">
        <v>51882.636270288778</v>
      </c>
      <c r="I692" s="323">
        <v>51897.071269677668</v>
      </c>
    </row>
    <row r="693" spans="1:9" x14ac:dyDescent="0.25">
      <c r="A693" s="319" t="s">
        <v>1993</v>
      </c>
      <c r="B693" s="319" t="s">
        <v>1994</v>
      </c>
      <c r="C693" s="320">
        <v>5900</v>
      </c>
      <c r="D693" s="321">
        <v>34201</v>
      </c>
      <c r="E693" s="319">
        <v>2120100</v>
      </c>
      <c r="F693" s="322" t="s">
        <v>583</v>
      </c>
      <c r="G693" s="323">
        <v>47000</v>
      </c>
      <c r="H693" s="323">
        <v>47000</v>
      </c>
      <c r="I693" s="323">
        <v>47000</v>
      </c>
    </row>
    <row r="694" spans="1:9" x14ac:dyDescent="0.25">
      <c r="A694" s="319" t="s">
        <v>1993</v>
      </c>
      <c r="B694" s="319" t="s">
        <v>1995</v>
      </c>
      <c r="C694" s="320">
        <v>5900</v>
      </c>
      <c r="D694" s="321">
        <v>34201</v>
      </c>
      <c r="E694" s="319">
        <v>2211100</v>
      </c>
      <c r="F694" s="322" t="s">
        <v>588</v>
      </c>
      <c r="G694" s="323">
        <v>6000</v>
      </c>
      <c r="H694" s="323">
        <v>6000</v>
      </c>
      <c r="I694" s="323">
        <v>6000</v>
      </c>
    </row>
    <row r="695" spans="1:9" x14ac:dyDescent="0.25">
      <c r="A695" s="319" t="s">
        <v>1993</v>
      </c>
      <c r="B695" s="319" t="s">
        <v>1996</v>
      </c>
      <c r="C695" s="320">
        <v>5900</v>
      </c>
      <c r="D695" s="321">
        <v>34201</v>
      </c>
      <c r="E695" s="319">
        <v>2219900</v>
      </c>
      <c r="F695" s="322" t="s">
        <v>492</v>
      </c>
      <c r="G695" s="323">
        <v>3500</v>
      </c>
      <c r="H695" s="323">
        <v>3500</v>
      </c>
      <c r="I695" s="323">
        <v>3500</v>
      </c>
    </row>
    <row r="696" spans="1:9" x14ac:dyDescent="0.25">
      <c r="A696" s="319" t="s">
        <v>1993</v>
      </c>
      <c r="B696" s="319" t="s">
        <v>1997</v>
      </c>
      <c r="C696" s="320">
        <v>5900</v>
      </c>
      <c r="D696" s="321">
        <v>34201</v>
      </c>
      <c r="E696" s="319">
        <v>2269901</v>
      </c>
      <c r="F696" s="322" t="s">
        <v>584</v>
      </c>
      <c r="G696" s="323">
        <v>100000</v>
      </c>
      <c r="H696" s="323">
        <v>100000</v>
      </c>
      <c r="I696" s="323">
        <v>100000</v>
      </c>
    </row>
    <row r="697" spans="1:9" x14ac:dyDescent="0.25">
      <c r="A697" s="319" t="s">
        <v>1993</v>
      </c>
      <c r="B697" s="319" t="s">
        <v>1998</v>
      </c>
      <c r="C697" s="320">
        <v>5900</v>
      </c>
      <c r="D697" s="321">
        <v>34201</v>
      </c>
      <c r="E697" s="319">
        <v>2279919</v>
      </c>
      <c r="F697" s="322" t="s">
        <v>595</v>
      </c>
      <c r="G697" s="323">
        <v>420000</v>
      </c>
      <c r="H697" s="323">
        <v>420000</v>
      </c>
      <c r="I697" s="323">
        <v>420000</v>
      </c>
    </row>
    <row r="698" spans="1:9" x14ac:dyDescent="0.25">
      <c r="A698" s="319" t="s">
        <v>1993</v>
      </c>
      <c r="B698" s="319" t="s">
        <v>1999</v>
      </c>
      <c r="C698" s="320">
        <v>5900</v>
      </c>
      <c r="D698" s="321">
        <v>34201</v>
      </c>
      <c r="E698" s="319">
        <v>4890815</v>
      </c>
      <c r="F698" s="322" t="s">
        <v>610</v>
      </c>
      <c r="G698" s="323">
        <v>123000</v>
      </c>
      <c r="H698" s="323">
        <v>123000</v>
      </c>
      <c r="I698" s="323">
        <v>123000</v>
      </c>
    </row>
    <row r="699" spans="1:9" x14ac:dyDescent="0.25">
      <c r="A699" s="319" t="s">
        <v>1993</v>
      </c>
      <c r="B699" s="319" t="s">
        <v>2000</v>
      </c>
      <c r="C699" s="320">
        <v>5900</v>
      </c>
      <c r="D699" s="321">
        <v>34201</v>
      </c>
      <c r="E699" s="319">
        <v>4890818</v>
      </c>
      <c r="F699" s="322" t="s">
        <v>612</v>
      </c>
      <c r="G699" s="323">
        <v>6500</v>
      </c>
      <c r="H699" s="323">
        <v>6500</v>
      </c>
      <c r="I699" s="323">
        <v>6500</v>
      </c>
    </row>
    <row r="700" spans="1:9" x14ac:dyDescent="0.25">
      <c r="A700" s="319" t="s">
        <v>1993</v>
      </c>
      <c r="B700" s="319" t="s">
        <v>2001</v>
      </c>
      <c r="C700" s="320">
        <v>5900</v>
      </c>
      <c r="D700" s="321">
        <v>34201</v>
      </c>
      <c r="E700" s="319">
        <v>4890819</v>
      </c>
      <c r="F700" s="322" t="s">
        <v>613</v>
      </c>
      <c r="G700" s="323">
        <v>9500</v>
      </c>
      <c r="H700" s="323">
        <v>9500</v>
      </c>
      <c r="I700" s="323">
        <v>9500</v>
      </c>
    </row>
    <row r="701" spans="1:9" x14ac:dyDescent="0.25">
      <c r="A701" s="319" t="s">
        <v>1993</v>
      </c>
      <c r="B701" s="319" t="s">
        <v>2002</v>
      </c>
      <c r="C701" s="320">
        <v>5900</v>
      </c>
      <c r="D701" s="321">
        <v>34201</v>
      </c>
      <c r="E701" s="319">
        <v>4890821</v>
      </c>
      <c r="F701" s="322" t="s">
        <v>615</v>
      </c>
      <c r="G701" s="323">
        <v>100000</v>
      </c>
      <c r="H701" s="323">
        <v>100000</v>
      </c>
      <c r="I701" s="323">
        <v>100000</v>
      </c>
    </row>
    <row r="702" spans="1:9" x14ac:dyDescent="0.25">
      <c r="A702" s="319" t="s">
        <v>1993</v>
      </c>
      <c r="B702" s="319" t="s">
        <v>2003</v>
      </c>
      <c r="C702" s="320">
        <v>5900</v>
      </c>
      <c r="D702" s="321">
        <v>34201</v>
      </c>
      <c r="E702" s="319">
        <v>4890824</v>
      </c>
      <c r="F702" s="322" t="s">
        <v>618</v>
      </c>
      <c r="G702" s="323">
        <v>6000</v>
      </c>
      <c r="H702" s="323">
        <v>6000</v>
      </c>
      <c r="I702" s="323">
        <v>6000</v>
      </c>
    </row>
    <row r="703" spans="1:9" x14ac:dyDescent="0.25">
      <c r="A703" s="319" t="s">
        <v>1993</v>
      </c>
      <c r="B703" s="319" t="s">
        <v>2004</v>
      </c>
      <c r="C703" s="320">
        <v>5900</v>
      </c>
      <c r="D703" s="321">
        <v>34201</v>
      </c>
      <c r="E703" s="319">
        <v>7700000</v>
      </c>
      <c r="F703" s="322" t="s">
        <v>620</v>
      </c>
      <c r="G703" s="323">
        <v>145715.26999999999</v>
      </c>
      <c r="H703" s="323" t="s">
        <v>20</v>
      </c>
      <c r="I703" s="323" t="s">
        <v>20</v>
      </c>
    </row>
    <row r="704" spans="1:9" x14ac:dyDescent="0.25">
      <c r="A704" s="319" t="s">
        <v>1993</v>
      </c>
      <c r="B704" s="319" t="s">
        <v>2005</v>
      </c>
      <c r="C704" s="320">
        <v>7900</v>
      </c>
      <c r="D704" s="321">
        <v>34201</v>
      </c>
      <c r="E704" s="319">
        <v>2120100</v>
      </c>
      <c r="F704" s="322" t="s">
        <v>706</v>
      </c>
      <c r="G704" s="323">
        <v>195000</v>
      </c>
      <c r="H704" s="323">
        <v>195000</v>
      </c>
      <c r="I704" s="323">
        <v>195000</v>
      </c>
    </row>
    <row r="705" spans="1:9" x14ac:dyDescent="0.25">
      <c r="A705" s="319" t="s">
        <v>1993</v>
      </c>
      <c r="B705" s="319" t="s">
        <v>2006</v>
      </c>
      <c r="C705" s="320">
        <v>7900</v>
      </c>
      <c r="D705" s="321">
        <v>34201</v>
      </c>
      <c r="E705" s="319">
        <v>2270600</v>
      </c>
      <c r="F705" s="322" t="s">
        <v>531</v>
      </c>
      <c r="G705" s="323">
        <v>49000</v>
      </c>
      <c r="H705" s="323">
        <v>49000</v>
      </c>
      <c r="I705" s="323">
        <v>49000</v>
      </c>
    </row>
    <row r="706" spans="1:9" x14ac:dyDescent="0.25">
      <c r="A706" s="319" t="s">
        <v>1993</v>
      </c>
      <c r="B706" s="319" t="s">
        <v>2007</v>
      </c>
      <c r="C706" s="320">
        <v>7900</v>
      </c>
      <c r="D706" s="321">
        <v>34201</v>
      </c>
      <c r="E706" s="319">
        <v>6320100</v>
      </c>
      <c r="F706" s="322" t="s">
        <v>709</v>
      </c>
      <c r="G706" s="323">
        <v>50000</v>
      </c>
      <c r="H706" s="323">
        <v>50000</v>
      </c>
      <c r="I706" s="323">
        <v>50000</v>
      </c>
    </row>
    <row r="707" spans="1:9" x14ac:dyDescent="0.25">
      <c r="A707" s="319" t="s">
        <v>1993</v>
      </c>
      <c r="B707" s="319" t="s">
        <v>2008</v>
      </c>
      <c r="C707" s="320">
        <v>7910</v>
      </c>
      <c r="D707" s="321">
        <v>34201</v>
      </c>
      <c r="E707" s="326">
        <v>2210000</v>
      </c>
      <c r="F707" s="327" t="s">
        <v>712</v>
      </c>
      <c r="G707" s="328">
        <v>280000</v>
      </c>
      <c r="H707" s="328">
        <v>280000</v>
      </c>
      <c r="I707" s="328">
        <v>280000</v>
      </c>
    </row>
    <row r="708" spans="1:9" x14ac:dyDescent="0.25">
      <c r="A708" s="319" t="s">
        <v>1993</v>
      </c>
      <c r="B708" s="319" t="s">
        <v>2009</v>
      </c>
      <c r="C708" s="320">
        <v>7910</v>
      </c>
      <c r="D708" s="321">
        <v>34201</v>
      </c>
      <c r="E708" s="319">
        <v>2210100</v>
      </c>
      <c r="F708" s="322" t="s">
        <v>713</v>
      </c>
      <c r="G708" s="323">
        <v>80000</v>
      </c>
      <c r="H708" s="323">
        <v>80000</v>
      </c>
      <c r="I708" s="323">
        <v>80000</v>
      </c>
    </row>
    <row r="709" spans="1:9" x14ac:dyDescent="0.25">
      <c r="A709" s="319" t="s">
        <v>1993</v>
      </c>
      <c r="B709" s="319" t="s">
        <v>2010</v>
      </c>
      <c r="C709" s="320">
        <v>7910</v>
      </c>
      <c r="D709" s="321">
        <v>34201</v>
      </c>
      <c r="E709" s="319">
        <v>2210200</v>
      </c>
      <c r="F709" s="322" t="s">
        <v>715</v>
      </c>
      <c r="G709" s="323">
        <v>35000</v>
      </c>
      <c r="H709" s="323">
        <v>35000</v>
      </c>
      <c r="I709" s="323">
        <v>35000</v>
      </c>
    </row>
    <row r="710" spans="1:9" x14ac:dyDescent="0.25">
      <c r="A710" s="324" t="s">
        <v>2011</v>
      </c>
      <c r="B710" s="324"/>
      <c r="C710" s="324"/>
      <c r="D710" s="324"/>
      <c r="E710" s="324"/>
      <c r="F710" s="324"/>
      <c r="G710" s="325">
        <f>SUBTOTAL(9,G690:G709)</f>
        <v>1860474.5</v>
      </c>
      <c r="H710" s="325">
        <f>SUBTOTAL(9,H690:H709)</f>
        <v>1721728.3372248206</v>
      </c>
      <c r="I710" s="325">
        <f>SUBTOTAL(9,I690:I709)</f>
        <v>1721787.1060372391</v>
      </c>
    </row>
    <row r="711" spans="1:9" x14ac:dyDescent="0.25">
      <c r="A711" s="319" t="s">
        <v>2012</v>
      </c>
      <c r="B711" s="319" t="s">
        <v>776</v>
      </c>
      <c r="C711" s="320">
        <v>2200</v>
      </c>
      <c r="D711" s="321">
        <v>43000</v>
      </c>
      <c r="E711" s="319">
        <v>1200000</v>
      </c>
      <c r="F711" s="322" t="s">
        <v>777</v>
      </c>
      <c r="G711" s="323">
        <v>19415.73</v>
      </c>
      <c r="H711" s="323">
        <v>20078.17401400203</v>
      </c>
      <c r="I711" s="323">
        <v>20083.760245744619</v>
      </c>
    </row>
    <row r="712" spans="1:9" x14ac:dyDescent="0.25">
      <c r="A712" s="319" t="s">
        <v>2012</v>
      </c>
      <c r="B712" s="319" t="s">
        <v>817</v>
      </c>
      <c r="C712" s="320">
        <v>2200</v>
      </c>
      <c r="D712" s="321">
        <v>43000</v>
      </c>
      <c r="E712" s="319">
        <v>1200100</v>
      </c>
      <c r="F712" s="322" t="s">
        <v>818</v>
      </c>
      <c r="G712" s="323">
        <v>15855.68</v>
      </c>
      <c r="H712" s="323">
        <v>16396.658902360701</v>
      </c>
      <c r="I712" s="323">
        <v>16401.220847902605</v>
      </c>
    </row>
    <row r="713" spans="1:9" x14ac:dyDescent="0.25">
      <c r="A713" s="319" t="s">
        <v>2012</v>
      </c>
      <c r="B713" s="319" t="s">
        <v>932</v>
      </c>
      <c r="C713" s="320">
        <v>2200</v>
      </c>
      <c r="D713" s="321">
        <v>43000</v>
      </c>
      <c r="E713" s="319">
        <v>1200600</v>
      </c>
      <c r="F713" s="322" t="s">
        <v>930</v>
      </c>
      <c r="G713" s="323">
        <v>5926.95</v>
      </c>
      <c r="H713" s="323">
        <v>6129.1712169611619</v>
      </c>
      <c r="I713" s="323">
        <v>6130.8765000603153</v>
      </c>
    </row>
    <row r="714" spans="1:9" x14ac:dyDescent="0.25">
      <c r="A714" s="319" t="s">
        <v>2012</v>
      </c>
      <c r="B714" s="319" t="s">
        <v>1006</v>
      </c>
      <c r="C714" s="320">
        <v>2200</v>
      </c>
      <c r="D714" s="321">
        <v>43000</v>
      </c>
      <c r="E714" s="319">
        <v>1210000</v>
      </c>
      <c r="F714" s="322" t="s">
        <v>1004</v>
      </c>
      <c r="G714" s="323">
        <v>11723.52</v>
      </c>
      <c r="H714" s="323">
        <v>12123.514007283429</v>
      </c>
      <c r="I714" s="323">
        <v>12126.887060965102</v>
      </c>
    </row>
    <row r="715" spans="1:9" x14ac:dyDescent="0.25">
      <c r="A715" s="319" t="s">
        <v>2012</v>
      </c>
      <c r="B715" s="319" t="s">
        <v>1085</v>
      </c>
      <c r="C715" s="320">
        <v>2200</v>
      </c>
      <c r="D715" s="321">
        <v>43000</v>
      </c>
      <c r="E715" s="319">
        <v>1210100</v>
      </c>
      <c r="F715" s="322" t="s">
        <v>1079</v>
      </c>
      <c r="G715" s="323">
        <v>23954.639999999999</v>
      </c>
      <c r="H715" s="323">
        <v>24771.946785558597</v>
      </c>
      <c r="I715" s="323">
        <v>24778.838937970599</v>
      </c>
    </row>
    <row r="716" spans="1:9" x14ac:dyDescent="0.25">
      <c r="A716" s="319" t="s">
        <v>2012</v>
      </c>
      <c r="B716" s="319" t="s">
        <v>1180</v>
      </c>
      <c r="C716" s="320">
        <v>2200</v>
      </c>
      <c r="D716" s="321">
        <v>43000</v>
      </c>
      <c r="E716" s="319">
        <v>1300000</v>
      </c>
      <c r="F716" s="322" t="s">
        <v>1170</v>
      </c>
      <c r="G716" s="323">
        <v>62253.78</v>
      </c>
      <c r="H716" s="323">
        <v>64377.812622517893</v>
      </c>
      <c r="I716" s="323">
        <v>64395.724081007073</v>
      </c>
    </row>
    <row r="717" spans="1:9" x14ac:dyDescent="0.25">
      <c r="A717" s="319" t="s">
        <v>2012</v>
      </c>
      <c r="B717" s="319" t="s">
        <v>1256</v>
      </c>
      <c r="C717" s="320">
        <v>2200</v>
      </c>
      <c r="D717" s="321">
        <v>43000</v>
      </c>
      <c r="E717" s="319">
        <v>1300200</v>
      </c>
      <c r="F717" s="322" t="s">
        <v>1247</v>
      </c>
      <c r="G717" s="323">
        <v>19582.919999999998</v>
      </c>
      <c r="H717" s="323">
        <v>20251.068358608234</v>
      </c>
      <c r="I717" s="323">
        <v>20256.702693722935</v>
      </c>
    </row>
    <row r="718" spans="1:9" x14ac:dyDescent="0.25">
      <c r="A718" s="319" t="s">
        <v>2012</v>
      </c>
      <c r="B718" s="319" t="s">
        <v>1377</v>
      </c>
      <c r="C718" s="320">
        <v>2200</v>
      </c>
      <c r="D718" s="321">
        <v>43000</v>
      </c>
      <c r="E718" s="319">
        <v>1600000</v>
      </c>
      <c r="F718" s="322" t="s">
        <v>1370</v>
      </c>
      <c r="G718" s="323">
        <v>44788.56</v>
      </c>
      <c r="H718" s="323">
        <v>46316.697930830866</v>
      </c>
      <c r="I718" s="323">
        <v>46329.584352076774</v>
      </c>
    </row>
    <row r="719" spans="1:9" x14ac:dyDescent="0.25">
      <c r="A719" s="324" t="s">
        <v>2013</v>
      </c>
      <c r="B719" s="324"/>
      <c r="C719" s="324"/>
      <c r="D719" s="324"/>
      <c r="E719" s="324"/>
      <c r="F719" s="324"/>
      <c r="G719" s="325">
        <f>SUBTOTAL(9,G711:G718)</f>
        <v>203501.77999999997</v>
      </c>
      <c r="H719" s="325">
        <f>SUBTOTAL(9,H711:H718)</f>
        <v>210445.04383812292</v>
      </c>
      <c r="I719" s="325">
        <f>SUBTOTAL(9,I711:I718)</f>
        <v>210503.59471945002</v>
      </c>
    </row>
    <row r="720" spans="1:9" x14ac:dyDescent="0.25">
      <c r="A720" s="319" t="s">
        <v>2014</v>
      </c>
      <c r="B720" s="319" t="s">
        <v>2015</v>
      </c>
      <c r="C720" s="320">
        <v>7630</v>
      </c>
      <c r="D720" s="321">
        <v>43120</v>
      </c>
      <c r="E720" s="319">
        <v>2270000</v>
      </c>
      <c r="F720" s="322" t="s">
        <v>672</v>
      </c>
      <c r="G720" s="323">
        <v>80000</v>
      </c>
      <c r="H720" s="323">
        <v>80000</v>
      </c>
      <c r="I720" s="323">
        <v>80000</v>
      </c>
    </row>
    <row r="721" spans="1:9" x14ac:dyDescent="0.25">
      <c r="A721" s="319" t="s">
        <v>2014</v>
      </c>
      <c r="B721" s="319" t="s">
        <v>891</v>
      </c>
      <c r="C721" s="320">
        <v>7660</v>
      </c>
      <c r="D721" s="321">
        <v>43120</v>
      </c>
      <c r="E721" s="319">
        <v>1200300</v>
      </c>
      <c r="F721" s="322" t="s">
        <v>843</v>
      </c>
      <c r="G721" s="323">
        <v>14201.56</v>
      </c>
      <c r="H721" s="323">
        <v>14686.102090948456</v>
      </c>
      <c r="I721" s="323">
        <v>14690.188118373964</v>
      </c>
    </row>
    <row r="722" spans="1:9" x14ac:dyDescent="0.25">
      <c r="A722" s="319" t="s">
        <v>2014</v>
      </c>
      <c r="B722" s="319" t="s">
        <v>921</v>
      </c>
      <c r="C722" s="320">
        <v>7660</v>
      </c>
      <c r="D722" s="321">
        <v>43120</v>
      </c>
      <c r="E722" s="319">
        <v>1200400</v>
      </c>
      <c r="F722" s="322" t="s">
        <v>903</v>
      </c>
      <c r="G722" s="323">
        <v>32551.86</v>
      </c>
      <c r="H722" s="323">
        <v>33662.494768902958</v>
      </c>
      <c r="I722" s="323">
        <v>33671.860485958779</v>
      </c>
    </row>
    <row r="723" spans="1:9" x14ac:dyDescent="0.25">
      <c r="A723" s="319" t="s">
        <v>2014</v>
      </c>
      <c r="B723" s="319" t="s">
        <v>985</v>
      </c>
      <c r="C723" s="320">
        <v>7660</v>
      </c>
      <c r="D723" s="321">
        <v>43120</v>
      </c>
      <c r="E723" s="319">
        <v>1200600</v>
      </c>
      <c r="F723" s="322" t="s">
        <v>925</v>
      </c>
      <c r="G723" s="323">
        <v>5051.5200000000004</v>
      </c>
      <c r="H723" s="323">
        <v>5223.8724784085662</v>
      </c>
      <c r="I723" s="323">
        <v>5225.325885587813</v>
      </c>
    </row>
    <row r="724" spans="1:9" x14ac:dyDescent="0.25">
      <c r="A724" s="319" t="s">
        <v>2014</v>
      </c>
      <c r="B724" s="319" t="s">
        <v>1065</v>
      </c>
      <c r="C724" s="320">
        <v>7660</v>
      </c>
      <c r="D724" s="321">
        <v>43120</v>
      </c>
      <c r="E724" s="319">
        <v>1210000</v>
      </c>
      <c r="F724" s="322" t="s">
        <v>999</v>
      </c>
      <c r="G724" s="323">
        <v>16069.08</v>
      </c>
      <c r="H724" s="323">
        <v>16617.339882915541</v>
      </c>
      <c r="I724" s="323">
        <v>16621.963227222976</v>
      </c>
    </row>
    <row r="725" spans="1:9" x14ac:dyDescent="0.25">
      <c r="A725" s="319" t="s">
        <v>2014</v>
      </c>
      <c r="B725" s="319" t="s">
        <v>1143</v>
      </c>
      <c r="C725" s="320">
        <v>7660</v>
      </c>
      <c r="D725" s="321">
        <v>43120</v>
      </c>
      <c r="E725" s="319">
        <v>1210100</v>
      </c>
      <c r="F725" s="322" t="s">
        <v>1079</v>
      </c>
      <c r="G725" s="323">
        <v>41843.519999999997</v>
      </c>
      <c r="H725" s="323">
        <v>43271.176304901965</v>
      </c>
      <c r="I725" s="323">
        <v>43283.21538865754</v>
      </c>
    </row>
    <row r="726" spans="1:9" x14ac:dyDescent="0.25">
      <c r="A726" s="319" t="s">
        <v>2014</v>
      </c>
      <c r="B726" s="319" t="s">
        <v>1234</v>
      </c>
      <c r="C726" s="320">
        <v>7660</v>
      </c>
      <c r="D726" s="321">
        <v>43120</v>
      </c>
      <c r="E726" s="319">
        <v>1300000</v>
      </c>
      <c r="F726" s="322" t="s">
        <v>1170</v>
      </c>
      <c r="G726" s="323">
        <v>112599.54</v>
      </c>
      <c r="H726" s="323">
        <v>116441.31629439542</v>
      </c>
      <c r="I726" s="323">
        <v>116473.71307394216</v>
      </c>
    </row>
    <row r="727" spans="1:9" x14ac:dyDescent="0.25">
      <c r="A727" s="319" t="s">
        <v>2014</v>
      </c>
      <c r="B727" s="319" t="s">
        <v>1306</v>
      </c>
      <c r="C727" s="320">
        <v>7660</v>
      </c>
      <c r="D727" s="321">
        <v>43120</v>
      </c>
      <c r="E727" s="319">
        <v>1300200</v>
      </c>
      <c r="F727" s="322" t="s">
        <v>1247</v>
      </c>
      <c r="G727" s="323">
        <v>6410.28</v>
      </c>
      <c r="H727" s="323">
        <v>6628.9919214202573</v>
      </c>
      <c r="I727" s="323">
        <v>6630.8362666812836</v>
      </c>
    </row>
    <row r="728" spans="1:9" x14ac:dyDescent="0.25">
      <c r="A728" s="319" t="s">
        <v>2014</v>
      </c>
      <c r="B728" s="319" t="s">
        <v>1460</v>
      </c>
      <c r="C728" s="320">
        <v>7660</v>
      </c>
      <c r="D728" s="321">
        <v>43120</v>
      </c>
      <c r="E728" s="319">
        <v>1600000</v>
      </c>
      <c r="F728" s="322" t="s">
        <v>1363</v>
      </c>
      <c r="G728" s="323">
        <v>78362.62</v>
      </c>
      <c r="H728" s="323">
        <v>81036.26907425659</v>
      </c>
      <c r="I728" s="323">
        <v>81058.815316673252</v>
      </c>
    </row>
    <row r="729" spans="1:9" x14ac:dyDescent="0.25">
      <c r="A729" s="319" t="s">
        <v>2014</v>
      </c>
      <c r="B729" s="319" t="s">
        <v>2016</v>
      </c>
      <c r="C729" s="320">
        <v>7660</v>
      </c>
      <c r="D729" s="321">
        <v>43120</v>
      </c>
      <c r="E729" s="319">
        <v>2120100</v>
      </c>
      <c r="F729" s="322" t="s">
        <v>2017</v>
      </c>
      <c r="G729" s="323">
        <v>120000</v>
      </c>
      <c r="H729" s="323">
        <v>120000</v>
      </c>
      <c r="I729" s="323">
        <v>120000</v>
      </c>
    </row>
    <row r="730" spans="1:9" x14ac:dyDescent="0.25">
      <c r="A730" s="319" t="s">
        <v>2014</v>
      </c>
      <c r="B730" s="319" t="s">
        <v>2018</v>
      </c>
      <c r="C730" s="320">
        <v>7660</v>
      </c>
      <c r="D730" s="321">
        <v>43120</v>
      </c>
      <c r="E730" s="319">
        <v>2269900</v>
      </c>
      <c r="F730" s="322" t="s">
        <v>393</v>
      </c>
      <c r="G730" s="323">
        <v>20000</v>
      </c>
      <c r="H730" s="323">
        <v>20000</v>
      </c>
      <c r="I730" s="323">
        <v>20000</v>
      </c>
    </row>
    <row r="731" spans="1:9" x14ac:dyDescent="0.25">
      <c r="A731" s="319" t="s">
        <v>2014</v>
      </c>
      <c r="B731" s="319" t="s">
        <v>2019</v>
      </c>
      <c r="C731" s="320">
        <v>7910</v>
      </c>
      <c r="D731" s="321">
        <v>43120</v>
      </c>
      <c r="E731" s="319">
        <v>2210000</v>
      </c>
      <c r="F731" s="322" t="s">
        <v>712</v>
      </c>
      <c r="G731" s="323">
        <v>115000</v>
      </c>
      <c r="H731" s="323">
        <v>115000</v>
      </c>
      <c r="I731" s="323">
        <v>115000</v>
      </c>
    </row>
    <row r="732" spans="1:9" x14ac:dyDescent="0.25">
      <c r="A732" s="319" t="s">
        <v>2014</v>
      </c>
      <c r="B732" s="319" t="s">
        <v>2020</v>
      </c>
      <c r="C732" s="320">
        <v>7910</v>
      </c>
      <c r="D732" s="321">
        <v>43120</v>
      </c>
      <c r="E732" s="319">
        <v>2210100</v>
      </c>
      <c r="F732" s="322" t="s">
        <v>713</v>
      </c>
      <c r="G732" s="323">
        <v>37000</v>
      </c>
      <c r="H732" s="323">
        <v>37000</v>
      </c>
      <c r="I732" s="323">
        <v>37000</v>
      </c>
    </row>
    <row r="733" spans="1:9" x14ac:dyDescent="0.25">
      <c r="A733" s="319" t="s">
        <v>2014</v>
      </c>
      <c r="B733" s="319" t="s">
        <v>2021</v>
      </c>
      <c r="C733" s="320">
        <v>7910</v>
      </c>
      <c r="D733" s="321">
        <v>43120</v>
      </c>
      <c r="E733" s="319">
        <v>2210200</v>
      </c>
      <c r="F733" s="322" t="s">
        <v>715</v>
      </c>
      <c r="G733" s="323">
        <v>26000</v>
      </c>
      <c r="H733" s="323">
        <v>26000</v>
      </c>
      <c r="I733" s="323">
        <v>26000</v>
      </c>
    </row>
    <row r="734" spans="1:9" x14ac:dyDescent="0.25">
      <c r="A734" s="324" t="s">
        <v>2022</v>
      </c>
      <c r="B734" s="324"/>
      <c r="C734" s="324"/>
      <c r="D734" s="324"/>
      <c r="E734" s="324"/>
      <c r="F734" s="324"/>
      <c r="G734" s="325">
        <f>SUBTOTAL(9,G720:G733)</f>
        <v>705089.98</v>
      </c>
      <c r="H734" s="325">
        <f>SUBTOTAL(9,H720:H733)</f>
        <v>715567.56281614979</v>
      </c>
      <c r="I734" s="325">
        <f>SUBTOTAL(9,I720:I733)</f>
        <v>715655.91776309768</v>
      </c>
    </row>
    <row r="735" spans="1:9" x14ac:dyDescent="0.25">
      <c r="A735" s="319" t="s">
        <v>2023</v>
      </c>
      <c r="B735" s="319" t="s">
        <v>2024</v>
      </c>
      <c r="C735" s="320">
        <v>2200</v>
      </c>
      <c r="D735" s="321">
        <v>43130</v>
      </c>
      <c r="E735" s="319">
        <v>2270100</v>
      </c>
      <c r="F735" s="322" t="s">
        <v>436</v>
      </c>
      <c r="G735" s="323">
        <v>78000</v>
      </c>
      <c r="H735" s="323">
        <v>78000</v>
      </c>
      <c r="I735" s="323">
        <v>78000</v>
      </c>
    </row>
    <row r="736" spans="1:9" x14ac:dyDescent="0.25">
      <c r="A736" s="324" t="s">
        <v>2025</v>
      </c>
      <c r="B736" s="324"/>
      <c r="C736" s="324"/>
      <c r="D736" s="324"/>
      <c r="E736" s="324"/>
      <c r="F736" s="324"/>
      <c r="G736" s="325">
        <f>SUBTOTAL(9,G735:G735)</f>
        <v>78000</v>
      </c>
      <c r="H736" s="325">
        <f>SUBTOTAL(9,H735:H735)</f>
        <v>78000</v>
      </c>
      <c r="I736" s="325">
        <f>SUBTOTAL(9,I735:I735)</f>
        <v>78000</v>
      </c>
    </row>
    <row r="737" spans="1:9" x14ac:dyDescent="0.25">
      <c r="A737" s="319" t="s">
        <v>2026</v>
      </c>
      <c r="B737" s="319" t="s">
        <v>1179</v>
      </c>
      <c r="C737" s="320">
        <v>2100</v>
      </c>
      <c r="D737" s="321">
        <v>43200</v>
      </c>
      <c r="E737" s="319">
        <v>1300000</v>
      </c>
      <c r="F737" s="322" t="s">
        <v>1170</v>
      </c>
      <c r="G737" s="323">
        <v>27315.98</v>
      </c>
      <c r="H737" s="323">
        <v>28247.972123788248</v>
      </c>
      <c r="I737" s="323">
        <v>28255.831390195221</v>
      </c>
    </row>
    <row r="738" spans="1:9" x14ac:dyDescent="0.25">
      <c r="A738" s="319" t="s">
        <v>2026</v>
      </c>
      <c r="B738" s="319" t="s">
        <v>1255</v>
      </c>
      <c r="C738" s="320">
        <v>2100</v>
      </c>
      <c r="D738" s="321">
        <v>43200</v>
      </c>
      <c r="E738" s="319">
        <v>1300200</v>
      </c>
      <c r="F738" s="322" t="s">
        <v>1247</v>
      </c>
      <c r="G738" s="323">
        <v>13919.4</v>
      </c>
      <c r="H738" s="323">
        <v>14394.315092479132</v>
      </c>
      <c r="I738" s="323">
        <v>14398.319937731809</v>
      </c>
    </row>
    <row r="739" spans="1:9" x14ac:dyDescent="0.25">
      <c r="A739" s="319" t="s">
        <v>2026</v>
      </c>
      <c r="B739" s="319" t="s">
        <v>1376</v>
      </c>
      <c r="C739" s="320">
        <v>2100</v>
      </c>
      <c r="D739" s="321">
        <v>43200</v>
      </c>
      <c r="E739" s="319">
        <v>1600000</v>
      </c>
      <c r="F739" s="322" t="s">
        <v>1370</v>
      </c>
      <c r="G739" s="323">
        <v>13179.36</v>
      </c>
      <c r="H739" s="323">
        <v>13629.025716425693</v>
      </c>
      <c r="I739" s="323">
        <v>13632.817639736275</v>
      </c>
    </row>
    <row r="740" spans="1:9" x14ac:dyDescent="0.25">
      <c r="A740" s="319" t="s">
        <v>2026</v>
      </c>
      <c r="B740" s="319" t="s">
        <v>2027</v>
      </c>
      <c r="C740" s="320">
        <v>2100</v>
      </c>
      <c r="D740" s="321">
        <v>43200</v>
      </c>
      <c r="E740" s="319">
        <v>2269900</v>
      </c>
      <c r="F740" s="322" t="s">
        <v>378</v>
      </c>
      <c r="G740" s="323">
        <v>85000</v>
      </c>
      <c r="H740" s="323">
        <v>85000</v>
      </c>
      <c r="I740" s="323">
        <v>85000</v>
      </c>
    </row>
    <row r="741" spans="1:9" x14ac:dyDescent="0.25">
      <c r="A741" s="319" t="s">
        <v>2026</v>
      </c>
      <c r="B741" s="319" t="s">
        <v>2028</v>
      </c>
      <c r="C741" s="320">
        <v>2200</v>
      </c>
      <c r="D741" s="321">
        <v>43200</v>
      </c>
      <c r="E741" s="319">
        <v>2269900</v>
      </c>
      <c r="F741" s="322" t="s">
        <v>378</v>
      </c>
      <c r="G741" s="323">
        <v>77000</v>
      </c>
      <c r="H741" s="323">
        <v>77000</v>
      </c>
      <c r="I741" s="323">
        <v>77000</v>
      </c>
    </row>
    <row r="742" spans="1:9" x14ac:dyDescent="0.25">
      <c r="A742" s="324" t="s">
        <v>2029</v>
      </c>
      <c r="B742" s="324"/>
      <c r="C742" s="324"/>
      <c r="D742" s="324"/>
      <c r="E742" s="324"/>
      <c r="F742" s="324"/>
      <c r="G742" s="325">
        <f>SUBTOTAL(9,G737:G741)</f>
        <v>216414.74</v>
      </c>
      <c r="H742" s="325">
        <f>SUBTOTAL(9,H737:H741)</f>
        <v>218271.31293269308</v>
      </c>
      <c r="I742" s="325">
        <f>SUBTOTAL(9,I737:I741)</f>
        <v>218286.9689676633</v>
      </c>
    </row>
    <row r="743" spans="1:9" x14ac:dyDescent="0.25">
      <c r="A743" s="319" t="s">
        <v>2030</v>
      </c>
      <c r="B743" s="319" t="s">
        <v>2031</v>
      </c>
      <c r="C743" s="320">
        <v>2000</v>
      </c>
      <c r="D743" s="321">
        <v>43300</v>
      </c>
      <c r="E743" s="319">
        <v>4790000</v>
      </c>
      <c r="F743" s="322" t="s">
        <v>420</v>
      </c>
      <c r="G743" s="323">
        <v>150003.18</v>
      </c>
      <c r="H743" s="323">
        <v>0</v>
      </c>
      <c r="I743" s="323">
        <v>0</v>
      </c>
    </row>
    <row r="744" spans="1:9" x14ac:dyDescent="0.25">
      <c r="A744" s="319" t="s">
        <v>2030</v>
      </c>
      <c r="B744" s="319" t="s">
        <v>2032</v>
      </c>
      <c r="C744" s="320">
        <v>2200</v>
      </c>
      <c r="D744" s="321">
        <v>43300</v>
      </c>
      <c r="E744" s="319">
        <v>2260300</v>
      </c>
      <c r="F744" s="322" t="s">
        <v>377</v>
      </c>
      <c r="G744" s="323">
        <v>2000</v>
      </c>
      <c r="H744" s="323">
        <v>2000</v>
      </c>
      <c r="I744" s="323">
        <v>2000</v>
      </c>
    </row>
    <row r="745" spans="1:9" x14ac:dyDescent="0.25">
      <c r="A745" s="319" t="s">
        <v>2030</v>
      </c>
      <c r="B745" s="319" t="s">
        <v>2033</v>
      </c>
      <c r="C745" s="320">
        <v>2200</v>
      </c>
      <c r="D745" s="321">
        <v>43300</v>
      </c>
      <c r="E745" s="319">
        <v>2269900</v>
      </c>
      <c r="F745" s="322" t="s">
        <v>393</v>
      </c>
      <c r="G745" s="323">
        <v>30000</v>
      </c>
      <c r="H745" s="323">
        <v>30000</v>
      </c>
      <c r="I745" s="323">
        <v>30000</v>
      </c>
    </row>
    <row r="746" spans="1:9" x14ac:dyDescent="0.25">
      <c r="A746" s="319" t="s">
        <v>2030</v>
      </c>
      <c r="B746" s="319" t="s">
        <v>2034</v>
      </c>
      <c r="C746" s="320">
        <v>2200</v>
      </c>
      <c r="D746" s="321">
        <v>43300</v>
      </c>
      <c r="E746" s="319">
        <v>2279900</v>
      </c>
      <c r="F746" s="322" t="s">
        <v>438</v>
      </c>
      <c r="G746" s="323">
        <v>100000</v>
      </c>
      <c r="H746" s="323">
        <v>100000</v>
      </c>
      <c r="I746" s="323">
        <v>100000</v>
      </c>
    </row>
    <row r="747" spans="1:9" x14ac:dyDescent="0.25">
      <c r="A747" s="319" t="s">
        <v>2030</v>
      </c>
      <c r="B747" s="319" t="s">
        <v>2035</v>
      </c>
      <c r="C747" s="320">
        <v>2200</v>
      </c>
      <c r="D747" s="321" t="s">
        <v>2036</v>
      </c>
      <c r="E747" s="319">
        <v>4890200</v>
      </c>
      <c r="F747" s="322" t="s">
        <v>1498</v>
      </c>
      <c r="G747" s="323">
        <v>80000</v>
      </c>
      <c r="H747" s="323">
        <v>80000</v>
      </c>
      <c r="I747" s="323">
        <v>80000</v>
      </c>
    </row>
    <row r="748" spans="1:9" x14ac:dyDescent="0.25">
      <c r="A748" s="319" t="s">
        <v>2030</v>
      </c>
      <c r="B748" s="319" t="s">
        <v>2037</v>
      </c>
      <c r="C748" s="320">
        <v>2200</v>
      </c>
      <c r="D748" s="321">
        <v>43300</v>
      </c>
      <c r="E748" s="319">
        <v>2279901</v>
      </c>
      <c r="F748" s="322" t="s">
        <v>437</v>
      </c>
      <c r="G748" s="323">
        <v>246878.91</v>
      </c>
      <c r="H748" s="323">
        <v>227840.1</v>
      </c>
      <c r="I748" s="323">
        <v>227840.1</v>
      </c>
    </row>
    <row r="749" spans="1:9" x14ac:dyDescent="0.25">
      <c r="A749" s="319" t="s">
        <v>2030</v>
      </c>
      <c r="B749" s="319" t="s">
        <v>2038</v>
      </c>
      <c r="C749" s="320">
        <v>2200</v>
      </c>
      <c r="D749" s="321">
        <v>43300</v>
      </c>
      <c r="E749" s="319">
        <v>4890100</v>
      </c>
      <c r="F749" s="322" t="s">
        <v>1498</v>
      </c>
      <c r="G749" s="323">
        <v>40000</v>
      </c>
      <c r="H749" s="323">
        <v>40000</v>
      </c>
      <c r="I749" s="323">
        <v>40000</v>
      </c>
    </row>
    <row r="750" spans="1:9" x14ac:dyDescent="0.25">
      <c r="A750" s="324" t="s">
        <v>2039</v>
      </c>
      <c r="B750" s="324"/>
      <c r="C750" s="324"/>
      <c r="D750" s="324"/>
      <c r="E750" s="324"/>
      <c r="F750" s="324"/>
      <c r="G750" s="325">
        <f>SUBTOTAL(9,G743:G749)</f>
        <v>648882.09</v>
      </c>
      <c r="H750" s="325">
        <f>SUBTOTAL(9,H743:H749)</f>
        <v>479840.1</v>
      </c>
      <c r="I750" s="325">
        <f>SUBTOTAL(9,I743:I749)</f>
        <v>479840.1</v>
      </c>
    </row>
    <row r="751" spans="1:9" x14ac:dyDescent="0.25">
      <c r="A751" s="319" t="s">
        <v>2040</v>
      </c>
      <c r="B751" s="319" t="s">
        <v>2041</v>
      </c>
      <c r="C751" s="320">
        <v>1100</v>
      </c>
      <c r="D751" s="321">
        <v>49100</v>
      </c>
      <c r="E751" s="319">
        <v>2260300</v>
      </c>
      <c r="F751" s="322" t="s">
        <v>377</v>
      </c>
      <c r="G751" s="323">
        <v>1200</v>
      </c>
      <c r="H751" s="323">
        <v>1200</v>
      </c>
      <c r="I751" s="323">
        <v>1200</v>
      </c>
    </row>
    <row r="752" spans="1:9" x14ac:dyDescent="0.25">
      <c r="A752" s="319" t="s">
        <v>2040</v>
      </c>
      <c r="B752" s="319" t="s">
        <v>2042</v>
      </c>
      <c r="C752" s="320">
        <v>1100</v>
      </c>
      <c r="D752" s="321">
        <v>49100</v>
      </c>
      <c r="E752" s="319">
        <v>2269900</v>
      </c>
      <c r="F752" s="322" t="s">
        <v>378</v>
      </c>
      <c r="G752" s="323">
        <v>5500</v>
      </c>
      <c r="H752" s="323">
        <v>5500</v>
      </c>
      <c r="I752" s="323">
        <v>5500</v>
      </c>
    </row>
    <row r="753" spans="1:9" x14ac:dyDescent="0.25">
      <c r="A753" s="319" t="s">
        <v>2040</v>
      </c>
      <c r="B753" s="319" t="s">
        <v>2043</v>
      </c>
      <c r="C753" s="320">
        <v>1100</v>
      </c>
      <c r="D753" s="321">
        <v>49100</v>
      </c>
      <c r="E753" s="319">
        <v>2270600</v>
      </c>
      <c r="F753" s="322" t="s">
        <v>379</v>
      </c>
      <c r="G753" s="323">
        <v>29000</v>
      </c>
      <c r="H753" s="323">
        <v>29000</v>
      </c>
      <c r="I753" s="323">
        <v>29000</v>
      </c>
    </row>
    <row r="754" spans="1:9" x14ac:dyDescent="0.25">
      <c r="A754" s="319" t="s">
        <v>2040</v>
      </c>
      <c r="B754" s="319" t="s">
        <v>2044</v>
      </c>
      <c r="C754" s="320">
        <v>1100</v>
      </c>
      <c r="D754" s="321">
        <v>49100</v>
      </c>
      <c r="E754" s="319">
        <v>4890901</v>
      </c>
      <c r="F754" s="322" t="s">
        <v>380</v>
      </c>
      <c r="G754" s="323">
        <v>500</v>
      </c>
      <c r="H754" s="323">
        <v>500</v>
      </c>
      <c r="I754" s="323">
        <v>500</v>
      </c>
    </row>
    <row r="755" spans="1:9" x14ac:dyDescent="0.25">
      <c r="A755" s="324" t="s">
        <v>2045</v>
      </c>
      <c r="B755" s="324"/>
      <c r="C755" s="324"/>
      <c r="D755" s="324"/>
      <c r="E755" s="324"/>
      <c r="F755" s="324"/>
      <c r="G755" s="325">
        <f>SUBTOTAL(9,G751:G754)</f>
        <v>36200</v>
      </c>
      <c r="H755" s="325">
        <f>SUBTOTAL(9,H751:H754)</f>
        <v>36200</v>
      </c>
      <c r="I755" s="325">
        <f>SUBTOTAL(9,I751:I754)</f>
        <v>36200</v>
      </c>
    </row>
    <row r="756" spans="1:9" x14ac:dyDescent="0.25">
      <c r="A756" s="319" t="s">
        <v>2046</v>
      </c>
      <c r="B756" s="319" t="s">
        <v>2047</v>
      </c>
      <c r="C756" s="320">
        <v>1120</v>
      </c>
      <c r="D756" s="321">
        <v>49101</v>
      </c>
      <c r="E756" s="319">
        <v>4670200</v>
      </c>
      <c r="F756" s="322" t="s">
        <v>387</v>
      </c>
      <c r="G756" s="323">
        <v>15000</v>
      </c>
      <c r="H756" s="323">
        <v>15000</v>
      </c>
      <c r="I756" s="323">
        <v>15000</v>
      </c>
    </row>
    <row r="757" spans="1:9" x14ac:dyDescent="0.25">
      <c r="A757" s="324" t="s">
        <v>2048</v>
      </c>
      <c r="B757" s="324"/>
      <c r="C757" s="324"/>
      <c r="D757" s="324"/>
      <c r="E757" s="324"/>
      <c r="F757" s="324"/>
      <c r="G757" s="325">
        <f>SUBTOTAL(9,G756:G756)</f>
        <v>15000</v>
      </c>
      <c r="H757" s="325">
        <f>SUBTOTAL(9,H756:H756)</f>
        <v>15000</v>
      </c>
      <c r="I757" s="325">
        <f>SUBTOTAL(9,I756:I756)</f>
        <v>15000</v>
      </c>
    </row>
    <row r="758" spans="1:9" x14ac:dyDescent="0.25">
      <c r="A758" s="319" t="s">
        <v>2049</v>
      </c>
      <c r="B758" s="319" t="s">
        <v>2050</v>
      </c>
      <c r="C758" s="320">
        <v>3100</v>
      </c>
      <c r="D758" s="321">
        <v>49102</v>
      </c>
      <c r="E758" s="319">
        <v>2130100</v>
      </c>
      <c r="F758" s="322" t="s">
        <v>493</v>
      </c>
      <c r="G758" s="323">
        <v>42350</v>
      </c>
      <c r="H758" s="323">
        <v>42350</v>
      </c>
      <c r="I758" s="323">
        <v>42350</v>
      </c>
    </row>
    <row r="759" spans="1:9" x14ac:dyDescent="0.25">
      <c r="A759" s="319" t="s">
        <v>2049</v>
      </c>
      <c r="B759" s="319" t="s">
        <v>2051</v>
      </c>
      <c r="C759" s="320">
        <v>3100</v>
      </c>
      <c r="D759" s="321">
        <v>49102</v>
      </c>
      <c r="E759" s="319">
        <v>2160200</v>
      </c>
      <c r="F759" s="322" t="s">
        <v>494</v>
      </c>
      <c r="G759" s="323">
        <v>18150</v>
      </c>
      <c r="H759" s="323">
        <v>18150</v>
      </c>
      <c r="I759" s="323">
        <v>18150</v>
      </c>
    </row>
    <row r="760" spans="1:9" x14ac:dyDescent="0.25">
      <c r="A760" s="324" t="s">
        <v>2052</v>
      </c>
      <c r="B760" s="324"/>
      <c r="C760" s="324"/>
      <c r="D760" s="324"/>
      <c r="E760" s="324"/>
      <c r="F760" s="324"/>
      <c r="G760" s="325">
        <f>SUBTOTAL(9,G758:G759)</f>
        <v>60500</v>
      </c>
      <c r="H760" s="325">
        <f>SUBTOTAL(9,H758:H759)</f>
        <v>60500</v>
      </c>
      <c r="I760" s="325">
        <f>SUBTOTAL(9,I758:I759)</f>
        <v>60500</v>
      </c>
    </row>
    <row r="761" spans="1:9" x14ac:dyDescent="0.25">
      <c r="A761" s="319" t="s">
        <v>2053</v>
      </c>
      <c r="B761" s="319" t="s">
        <v>870</v>
      </c>
      <c r="C761" s="320">
        <v>5032</v>
      </c>
      <c r="D761" s="321">
        <v>49301</v>
      </c>
      <c r="E761" s="319">
        <v>1200300</v>
      </c>
      <c r="F761" s="322" t="s">
        <v>843</v>
      </c>
      <c r="G761" s="323">
        <v>12434.48</v>
      </c>
      <c r="H761" s="323">
        <v>12858.731204730802</v>
      </c>
      <c r="I761" s="323">
        <v>12862.308813549969</v>
      </c>
    </row>
    <row r="762" spans="1:9" x14ac:dyDescent="0.25">
      <c r="A762" s="319" t="s">
        <v>2053</v>
      </c>
      <c r="B762" s="319" t="s">
        <v>958</v>
      </c>
      <c r="C762" s="320">
        <v>5032</v>
      </c>
      <c r="D762" s="321">
        <v>49301</v>
      </c>
      <c r="E762" s="319">
        <v>1200600</v>
      </c>
      <c r="F762" s="322" t="s">
        <v>925</v>
      </c>
      <c r="G762" s="323">
        <v>2653.44</v>
      </c>
      <c r="H762" s="323">
        <v>2743.9725447208812</v>
      </c>
      <c r="I762" s="323">
        <v>2744.735983991774</v>
      </c>
    </row>
    <row r="763" spans="1:9" x14ac:dyDescent="0.25">
      <c r="A763" s="319" t="s">
        <v>2053</v>
      </c>
      <c r="B763" s="319" t="s">
        <v>1037</v>
      </c>
      <c r="C763" s="320">
        <v>5032</v>
      </c>
      <c r="D763" s="321">
        <v>49301</v>
      </c>
      <c r="E763" s="319">
        <v>1210000</v>
      </c>
      <c r="F763" s="322" t="s">
        <v>999</v>
      </c>
      <c r="G763" s="323">
        <v>3799.32</v>
      </c>
      <c r="H763" s="323">
        <v>3928.9487490235083</v>
      </c>
      <c r="I763" s="323">
        <v>3930.0418772233879</v>
      </c>
    </row>
    <row r="764" spans="1:9" x14ac:dyDescent="0.25">
      <c r="A764" s="319" t="s">
        <v>2053</v>
      </c>
      <c r="B764" s="319" t="s">
        <v>1115</v>
      </c>
      <c r="C764" s="320">
        <v>5032</v>
      </c>
      <c r="D764" s="321">
        <v>49301</v>
      </c>
      <c r="E764" s="319">
        <v>1210100</v>
      </c>
      <c r="F764" s="322" t="s">
        <v>1079</v>
      </c>
      <c r="G764" s="323">
        <v>6777.72</v>
      </c>
      <c r="H764" s="323">
        <v>7008.9685825967836</v>
      </c>
      <c r="I764" s="323">
        <v>7010.9186465195089</v>
      </c>
    </row>
    <row r="765" spans="1:9" x14ac:dyDescent="0.25">
      <c r="A765" s="319" t="s">
        <v>2053</v>
      </c>
      <c r="B765" s="319" t="s">
        <v>1418</v>
      </c>
      <c r="C765" s="320">
        <v>5032</v>
      </c>
      <c r="D765" s="321">
        <v>49301</v>
      </c>
      <c r="E765" s="319">
        <v>1600000</v>
      </c>
      <c r="F765" s="322" t="s">
        <v>1363</v>
      </c>
      <c r="G765" s="323">
        <v>6694.56</v>
      </c>
      <c r="H765" s="323">
        <v>6922.9712520300527</v>
      </c>
      <c r="I765" s="323">
        <v>6924.8973894235296</v>
      </c>
    </row>
    <row r="766" spans="1:9" x14ac:dyDescent="0.25">
      <c r="A766" s="319" t="s">
        <v>2053</v>
      </c>
      <c r="B766" s="319" t="s">
        <v>2054</v>
      </c>
      <c r="C766" s="320">
        <v>5032</v>
      </c>
      <c r="D766" s="321">
        <v>49301</v>
      </c>
      <c r="E766" s="319">
        <v>2270600</v>
      </c>
      <c r="F766" s="322" t="s">
        <v>379</v>
      </c>
      <c r="G766" s="323">
        <v>21650</v>
      </c>
      <c r="H766" s="323">
        <v>21650</v>
      </c>
      <c r="I766" s="323">
        <v>21650</v>
      </c>
    </row>
    <row r="767" spans="1:9" x14ac:dyDescent="0.25">
      <c r="A767" s="324" t="s">
        <v>2055</v>
      </c>
      <c r="B767" s="324"/>
      <c r="C767" s="324"/>
      <c r="D767" s="324"/>
      <c r="E767" s="324"/>
      <c r="F767" s="324"/>
      <c r="G767" s="325">
        <f>SUBTOTAL(9,G761:G766)</f>
        <v>54009.520000000004</v>
      </c>
      <c r="H767" s="325">
        <f>SUBTOTAL(9,H761:H766)</f>
        <v>55113.592333102031</v>
      </c>
      <c r="I767" s="325">
        <f>SUBTOTAL(9,I761:I766)</f>
        <v>55122.902710708171</v>
      </c>
    </row>
    <row r="768" spans="1:9" x14ac:dyDescent="0.25">
      <c r="A768" s="319" t="s">
        <v>2056</v>
      </c>
      <c r="B768" s="319" t="s">
        <v>2057</v>
      </c>
      <c r="C768" s="320">
        <v>5032</v>
      </c>
      <c r="D768" s="321">
        <v>49302</v>
      </c>
      <c r="E768" s="319">
        <v>2270600</v>
      </c>
      <c r="F768" s="322" t="s">
        <v>379</v>
      </c>
      <c r="G768" s="323">
        <v>3460</v>
      </c>
      <c r="H768" s="323">
        <v>3460</v>
      </c>
      <c r="I768" s="323">
        <v>3460</v>
      </c>
    </row>
    <row r="769" spans="1:9" x14ac:dyDescent="0.25">
      <c r="A769" s="324" t="s">
        <v>2058</v>
      </c>
      <c r="B769" s="324"/>
      <c r="C769" s="324"/>
      <c r="D769" s="324"/>
      <c r="E769" s="324"/>
      <c r="F769" s="324"/>
      <c r="G769" s="325">
        <f>SUBTOTAL(9,G768:G768)</f>
        <v>3460</v>
      </c>
      <c r="H769" s="325">
        <f>SUBTOTAL(9,H768:H768)</f>
        <v>3460</v>
      </c>
      <c r="I769" s="325">
        <f>SUBTOTAL(9,I768:I768)</f>
        <v>3460</v>
      </c>
    </row>
    <row r="770" spans="1:9" x14ac:dyDescent="0.25">
      <c r="A770" s="319" t="s">
        <v>2059</v>
      </c>
      <c r="B770" s="319" t="s">
        <v>750</v>
      </c>
      <c r="C770" s="320">
        <v>1001</v>
      </c>
      <c r="D770" s="321">
        <v>91201</v>
      </c>
      <c r="E770" s="319">
        <v>1000000</v>
      </c>
      <c r="F770" s="322" t="s">
        <v>751</v>
      </c>
      <c r="G770" s="323">
        <v>736670.06</v>
      </c>
      <c r="H770" s="323">
        <v>761804.45729237678</v>
      </c>
      <c r="I770" s="323">
        <v>762016.40964611189</v>
      </c>
    </row>
    <row r="771" spans="1:9" x14ac:dyDescent="0.25">
      <c r="A771" s="319" t="s">
        <v>2059</v>
      </c>
      <c r="B771" s="319" t="s">
        <v>1362</v>
      </c>
      <c r="C771" s="320">
        <v>1001</v>
      </c>
      <c r="D771" s="321">
        <v>91201</v>
      </c>
      <c r="E771" s="319">
        <v>1600000</v>
      </c>
      <c r="F771" s="322" t="s">
        <v>1363</v>
      </c>
      <c r="G771" s="323">
        <v>192929.04</v>
      </c>
      <c r="H771" s="323">
        <v>199511.57321791962</v>
      </c>
      <c r="I771" s="323">
        <v>199567.08214430636</v>
      </c>
    </row>
    <row r="772" spans="1:9" x14ac:dyDescent="0.25">
      <c r="A772" s="319" t="s">
        <v>2059</v>
      </c>
      <c r="B772" s="319" t="s">
        <v>2060</v>
      </c>
      <c r="C772" s="320">
        <v>2400</v>
      </c>
      <c r="D772" s="321">
        <v>91201</v>
      </c>
      <c r="E772" s="319">
        <v>2330001</v>
      </c>
      <c r="F772" s="322" t="s">
        <v>449</v>
      </c>
      <c r="G772" s="323">
        <v>27000</v>
      </c>
      <c r="H772" s="323">
        <v>27000</v>
      </c>
      <c r="I772" s="323">
        <v>27000</v>
      </c>
    </row>
    <row r="773" spans="1:9" x14ac:dyDescent="0.25">
      <c r="A773" s="324" t="s">
        <v>2061</v>
      </c>
      <c r="B773" s="324"/>
      <c r="C773" s="324"/>
      <c r="D773" s="324"/>
      <c r="E773" s="324"/>
      <c r="F773" s="324"/>
      <c r="G773" s="325">
        <f>SUBTOTAL(9,G770:G772)</f>
        <v>956599.10000000009</v>
      </c>
      <c r="H773" s="325">
        <f>SUBTOTAL(9,H770:H772)</f>
        <v>988316.03051029635</v>
      </c>
      <c r="I773" s="325">
        <f>SUBTOTAL(9,I770:I772)</f>
        <v>988583.49179041828</v>
      </c>
    </row>
    <row r="774" spans="1:9" x14ac:dyDescent="0.25">
      <c r="A774" s="319" t="s">
        <v>2062</v>
      </c>
      <c r="B774" s="319" t="s">
        <v>754</v>
      </c>
      <c r="C774" s="320">
        <v>1110</v>
      </c>
      <c r="D774" s="321">
        <v>91202</v>
      </c>
      <c r="E774" s="319">
        <v>1100000</v>
      </c>
      <c r="F774" s="322" t="s">
        <v>753</v>
      </c>
      <c r="G774" s="323">
        <v>18527.560000000001</v>
      </c>
      <c r="H774" s="323">
        <v>19159.700600227934</v>
      </c>
      <c r="I774" s="323">
        <v>19165.031290538558</v>
      </c>
    </row>
    <row r="775" spans="1:9" x14ac:dyDescent="0.25">
      <c r="A775" s="319" t="s">
        <v>2062</v>
      </c>
      <c r="B775" s="319" t="s">
        <v>764</v>
      </c>
      <c r="C775" s="320">
        <v>1110</v>
      </c>
      <c r="D775" s="321">
        <v>91202</v>
      </c>
      <c r="E775" s="319">
        <v>1100100</v>
      </c>
      <c r="F775" s="322" t="s">
        <v>763</v>
      </c>
      <c r="G775" s="323">
        <v>46185.96</v>
      </c>
      <c r="H775" s="323">
        <v>47761.775729459427</v>
      </c>
      <c r="I775" s="323">
        <v>47775.064206164338</v>
      </c>
    </row>
    <row r="776" spans="1:9" x14ac:dyDescent="0.25">
      <c r="A776" s="319" t="s">
        <v>2062</v>
      </c>
      <c r="B776" s="319" t="s">
        <v>1365</v>
      </c>
      <c r="C776" s="320">
        <v>1110</v>
      </c>
      <c r="D776" s="321">
        <v>91202</v>
      </c>
      <c r="E776" s="319">
        <v>1600000</v>
      </c>
      <c r="F776" s="322" t="s">
        <v>1363</v>
      </c>
      <c r="G776" s="323">
        <v>14560.44</v>
      </c>
      <c r="H776" s="323">
        <v>15057.22669404837</v>
      </c>
      <c r="I776" s="323">
        <v>15061.415977279752</v>
      </c>
    </row>
    <row r="777" spans="1:9" x14ac:dyDescent="0.25">
      <c r="A777" s="324" t="s">
        <v>2063</v>
      </c>
      <c r="B777" s="324"/>
      <c r="C777" s="324"/>
      <c r="D777" s="324"/>
      <c r="E777" s="324"/>
      <c r="F777" s="324"/>
      <c r="G777" s="325">
        <f>SUBTOTAL(9,G774:G776)</f>
        <v>79273.960000000006</v>
      </c>
      <c r="H777" s="325">
        <f>SUBTOTAL(9,H774:H776)</f>
        <v>81978.703023735725</v>
      </c>
      <c r="I777" s="325">
        <f>SUBTOTAL(9,I774:I776)</f>
        <v>82001.511473982653</v>
      </c>
    </row>
    <row r="778" spans="1:9" x14ac:dyDescent="0.25">
      <c r="A778" s="319" t="s">
        <v>2064</v>
      </c>
      <c r="B778" s="319" t="s">
        <v>842</v>
      </c>
      <c r="C778" s="320">
        <v>1200</v>
      </c>
      <c r="D778" s="321">
        <v>91203</v>
      </c>
      <c r="E778" s="319">
        <v>1200300</v>
      </c>
      <c r="F778" s="322" t="s">
        <v>843</v>
      </c>
      <c r="G778" s="323">
        <v>80647.899999999994</v>
      </c>
      <c r="H778" s="323">
        <v>83399.520392168328</v>
      </c>
      <c r="I778" s="323">
        <v>83422.724148038076</v>
      </c>
    </row>
    <row r="779" spans="1:9" x14ac:dyDescent="0.25">
      <c r="A779" s="319" t="s">
        <v>2064</v>
      </c>
      <c r="B779" s="319" t="s">
        <v>927</v>
      </c>
      <c r="C779" s="320">
        <v>1200</v>
      </c>
      <c r="D779" s="321">
        <v>91203</v>
      </c>
      <c r="E779" s="319">
        <v>1200600</v>
      </c>
      <c r="F779" s="322" t="s">
        <v>925</v>
      </c>
      <c r="G779" s="323">
        <v>12593.04</v>
      </c>
      <c r="H779" s="323">
        <v>13022.701102935</v>
      </c>
      <c r="I779" s="323">
        <v>13026.32433213028</v>
      </c>
    </row>
    <row r="780" spans="1:9" x14ac:dyDescent="0.25">
      <c r="A780" s="319" t="s">
        <v>2064</v>
      </c>
      <c r="B780" s="319" t="s">
        <v>1001</v>
      </c>
      <c r="C780" s="320">
        <v>1200</v>
      </c>
      <c r="D780" s="321">
        <v>91203</v>
      </c>
      <c r="E780" s="319">
        <v>1210000</v>
      </c>
      <c r="F780" s="322" t="s">
        <v>999</v>
      </c>
      <c r="G780" s="323">
        <v>25347.119999999999</v>
      </c>
      <c r="H780" s="323">
        <v>26211.936719030968</v>
      </c>
      <c r="I780" s="323">
        <v>26219.22951133531</v>
      </c>
    </row>
    <row r="781" spans="1:9" x14ac:dyDescent="0.25">
      <c r="A781" s="319" t="s">
        <v>2064</v>
      </c>
      <c r="B781" s="319" t="s">
        <v>1081</v>
      </c>
      <c r="C781" s="320">
        <v>1200</v>
      </c>
      <c r="D781" s="321">
        <v>91203</v>
      </c>
      <c r="E781" s="319">
        <v>1210100</v>
      </c>
      <c r="F781" s="322" t="s">
        <v>1079</v>
      </c>
      <c r="G781" s="323">
        <v>74910.48</v>
      </c>
      <c r="H781" s="323">
        <v>77466.345736803036</v>
      </c>
      <c r="I781" s="323">
        <v>77487.898740539109</v>
      </c>
    </row>
    <row r="782" spans="1:9" x14ac:dyDescent="0.25">
      <c r="A782" s="319" t="s">
        <v>2064</v>
      </c>
      <c r="B782" s="319" t="s">
        <v>1156</v>
      </c>
      <c r="C782" s="320">
        <v>1200</v>
      </c>
      <c r="D782" s="321">
        <v>91203</v>
      </c>
      <c r="E782" s="319">
        <v>1210300</v>
      </c>
      <c r="F782" s="322" t="s">
        <v>1157</v>
      </c>
      <c r="G782" s="323">
        <v>2871.72</v>
      </c>
      <c r="H782" s="323">
        <v>2969.7000256745387</v>
      </c>
      <c r="I782" s="323">
        <v>2970.5262677689552</v>
      </c>
    </row>
    <row r="783" spans="1:9" x14ac:dyDescent="0.25">
      <c r="A783" s="319" t="s">
        <v>2064</v>
      </c>
      <c r="B783" s="319" t="s">
        <v>1172</v>
      </c>
      <c r="C783" s="320">
        <v>1200</v>
      </c>
      <c r="D783" s="321">
        <v>91203</v>
      </c>
      <c r="E783" s="326">
        <v>1300000</v>
      </c>
      <c r="F783" s="327" t="s">
        <v>1170</v>
      </c>
      <c r="G783" s="328">
        <v>35873.85</v>
      </c>
      <c r="H783" s="328">
        <v>37097.82752707247</v>
      </c>
      <c r="I783" s="328">
        <v>37108.149036467112</v>
      </c>
    </row>
    <row r="784" spans="1:9" x14ac:dyDescent="0.25">
      <c r="A784" s="319" t="s">
        <v>2064</v>
      </c>
      <c r="B784" s="319" t="s">
        <v>1249</v>
      </c>
      <c r="C784" s="320">
        <v>1200</v>
      </c>
      <c r="D784" s="321">
        <v>91203</v>
      </c>
      <c r="E784" s="326">
        <v>1300200</v>
      </c>
      <c r="F784" s="327" t="s">
        <v>1247</v>
      </c>
      <c r="G784" s="328">
        <v>14730.12</v>
      </c>
      <c r="H784" s="328">
        <v>15232.695994800692</v>
      </c>
      <c r="I784" s="328">
        <v>15236.934097819023</v>
      </c>
    </row>
    <row r="785" spans="1:9" x14ac:dyDescent="0.25">
      <c r="A785" s="319" t="s">
        <v>2064</v>
      </c>
      <c r="B785" s="319" t="s">
        <v>1318</v>
      </c>
      <c r="C785" s="320">
        <v>1200</v>
      </c>
      <c r="D785" s="321">
        <v>91203</v>
      </c>
      <c r="E785" s="319">
        <v>1310000</v>
      </c>
      <c r="F785" s="322" t="s">
        <v>1317</v>
      </c>
      <c r="G785" s="323">
        <v>11261.78</v>
      </c>
      <c r="H785" s="323">
        <v>11646.019930613364</v>
      </c>
      <c r="I785" s="323">
        <v>11649.260133938917</v>
      </c>
    </row>
    <row r="786" spans="1:9" x14ac:dyDescent="0.25">
      <c r="A786" s="319" t="s">
        <v>2064</v>
      </c>
      <c r="B786" s="319" t="s">
        <v>1367</v>
      </c>
      <c r="C786" s="320">
        <v>1200</v>
      </c>
      <c r="D786" s="321">
        <v>91203</v>
      </c>
      <c r="E786" s="319">
        <v>1600000</v>
      </c>
      <c r="F786" s="322" t="s">
        <v>1363</v>
      </c>
      <c r="G786" s="323">
        <v>68323.42</v>
      </c>
      <c r="H786" s="323">
        <v>70654.542270197751</v>
      </c>
      <c r="I786" s="323">
        <v>70674.200066096542</v>
      </c>
    </row>
    <row r="787" spans="1:9" x14ac:dyDescent="0.25">
      <c r="A787" s="319" t="s">
        <v>2064</v>
      </c>
      <c r="B787" s="319" t="s">
        <v>2065</v>
      </c>
      <c r="C787" s="320">
        <v>1200</v>
      </c>
      <c r="D787" s="321">
        <v>91203</v>
      </c>
      <c r="E787" s="319">
        <v>2230000</v>
      </c>
      <c r="F787" s="322" t="s">
        <v>396</v>
      </c>
      <c r="G787" s="323">
        <v>400</v>
      </c>
      <c r="H787" s="323">
        <v>400</v>
      </c>
      <c r="I787" s="323">
        <v>400</v>
      </c>
    </row>
    <row r="788" spans="1:9" x14ac:dyDescent="0.25">
      <c r="A788" s="319" t="s">
        <v>2064</v>
      </c>
      <c r="B788" s="319" t="s">
        <v>2066</v>
      </c>
      <c r="C788" s="320">
        <v>1200</v>
      </c>
      <c r="D788" s="321">
        <v>91203</v>
      </c>
      <c r="E788" s="319">
        <v>2260100</v>
      </c>
      <c r="F788" s="322" t="s">
        <v>397</v>
      </c>
      <c r="G788" s="323">
        <v>7200</v>
      </c>
      <c r="H788" s="323">
        <v>7200</v>
      </c>
      <c r="I788" s="323">
        <v>7200</v>
      </c>
    </row>
    <row r="789" spans="1:9" x14ac:dyDescent="0.25">
      <c r="A789" s="319" t="s">
        <v>2064</v>
      </c>
      <c r="B789" s="319" t="s">
        <v>2067</v>
      </c>
      <c r="C789" s="320">
        <v>1200</v>
      </c>
      <c r="D789" s="321">
        <v>91203</v>
      </c>
      <c r="E789" s="319">
        <v>2260900</v>
      </c>
      <c r="F789" s="322" t="s">
        <v>398</v>
      </c>
      <c r="G789" s="323">
        <v>43000</v>
      </c>
      <c r="H789" s="323">
        <v>43000</v>
      </c>
      <c r="I789" s="323">
        <v>43000</v>
      </c>
    </row>
    <row r="790" spans="1:9" x14ac:dyDescent="0.25">
      <c r="A790" s="319" t="s">
        <v>2064</v>
      </c>
      <c r="B790" s="319" t="s">
        <v>2068</v>
      </c>
      <c r="C790" s="320">
        <v>1200</v>
      </c>
      <c r="D790" s="321">
        <v>91203</v>
      </c>
      <c r="E790" s="319">
        <v>2269900</v>
      </c>
      <c r="F790" s="322" t="s">
        <v>378</v>
      </c>
      <c r="G790" s="323">
        <v>19800</v>
      </c>
      <c r="H790" s="323">
        <v>19800</v>
      </c>
      <c r="I790" s="323">
        <v>19800</v>
      </c>
    </row>
    <row r="791" spans="1:9" x14ac:dyDescent="0.25">
      <c r="A791" s="319" t="s">
        <v>2064</v>
      </c>
      <c r="B791" s="319" t="s">
        <v>755</v>
      </c>
      <c r="C791" s="320">
        <v>1210</v>
      </c>
      <c r="D791" s="321">
        <v>91203</v>
      </c>
      <c r="E791" s="319">
        <v>1100000</v>
      </c>
      <c r="F791" s="322" t="s">
        <v>753</v>
      </c>
      <c r="G791" s="323">
        <v>35873.760000000002</v>
      </c>
      <c r="H791" s="323">
        <v>37097.734456368395</v>
      </c>
      <c r="I791" s="323">
        <v>37108.055939868522</v>
      </c>
    </row>
    <row r="792" spans="1:9" x14ac:dyDescent="0.25">
      <c r="A792" s="319" t="s">
        <v>2064</v>
      </c>
      <c r="B792" s="319" t="s">
        <v>765</v>
      </c>
      <c r="C792" s="320">
        <v>1210</v>
      </c>
      <c r="D792" s="321">
        <v>91203</v>
      </c>
      <c r="E792" s="319">
        <v>1100100</v>
      </c>
      <c r="F792" s="322" t="s">
        <v>763</v>
      </c>
      <c r="G792" s="323">
        <v>61084.4</v>
      </c>
      <c r="H792" s="323">
        <v>63168.534623261949</v>
      </c>
      <c r="I792" s="323">
        <v>63186.109631477295</v>
      </c>
    </row>
    <row r="793" spans="1:9" x14ac:dyDescent="0.25">
      <c r="A793" s="319" t="s">
        <v>2064</v>
      </c>
      <c r="B793" s="319" t="s">
        <v>844</v>
      </c>
      <c r="C793" s="320">
        <v>1210</v>
      </c>
      <c r="D793" s="321">
        <v>91203</v>
      </c>
      <c r="E793" s="319">
        <v>1200300</v>
      </c>
      <c r="F793" s="322" t="s">
        <v>843</v>
      </c>
      <c r="G793" s="323">
        <v>38775.199999999997</v>
      </c>
      <c r="H793" s="323">
        <v>40098.168496766877</v>
      </c>
      <c r="I793" s="323">
        <v>40109.324773304776</v>
      </c>
    </row>
    <row r="794" spans="1:9" x14ac:dyDescent="0.25">
      <c r="A794" s="319" t="s">
        <v>2064</v>
      </c>
      <c r="B794" s="319" t="s">
        <v>904</v>
      </c>
      <c r="C794" s="320">
        <v>1210</v>
      </c>
      <c r="D794" s="321">
        <v>91203</v>
      </c>
      <c r="E794" s="319">
        <v>1200400</v>
      </c>
      <c r="F794" s="322" t="s">
        <v>903</v>
      </c>
      <c r="G794" s="323">
        <v>12519</v>
      </c>
      <c r="H794" s="323">
        <v>12946.134937048024</v>
      </c>
      <c r="I794" s="323">
        <v>12949.736863691289</v>
      </c>
    </row>
    <row r="795" spans="1:9" x14ac:dyDescent="0.25">
      <c r="A795" s="319" t="s">
        <v>2064</v>
      </c>
      <c r="B795" s="319" t="s">
        <v>928</v>
      </c>
      <c r="C795" s="320">
        <v>1210</v>
      </c>
      <c r="D795" s="321">
        <v>91203</v>
      </c>
      <c r="E795" s="319">
        <v>1200600</v>
      </c>
      <c r="F795" s="322" t="s">
        <v>925</v>
      </c>
      <c r="G795" s="323">
        <v>7361.7</v>
      </c>
      <c r="H795" s="323">
        <v>7612.8733577814874</v>
      </c>
      <c r="I795" s="323">
        <v>7614.9914425621992</v>
      </c>
    </row>
    <row r="796" spans="1:9" x14ac:dyDescent="0.25">
      <c r="A796" s="319" t="s">
        <v>2064</v>
      </c>
      <c r="B796" s="319" t="s">
        <v>1002</v>
      </c>
      <c r="C796" s="320">
        <v>1210</v>
      </c>
      <c r="D796" s="321">
        <v>91203</v>
      </c>
      <c r="E796" s="319">
        <v>1210000</v>
      </c>
      <c r="F796" s="322" t="s">
        <v>999</v>
      </c>
      <c r="G796" s="323">
        <v>14637.48</v>
      </c>
      <c r="H796" s="323">
        <v>15136.895216737894</v>
      </c>
      <c r="I796" s="323">
        <v>15141.106665671696</v>
      </c>
    </row>
    <row r="797" spans="1:9" x14ac:dyDescent="0.25">
      <c r="A797" s="319" t="s">
        <v>2064</v>
      </c>
      <c r="B797" s="319" t="s">
        <v>1082</v>
      </c>
      <c r="C797" s="320">
        <v>1210</v>
      </c>
      <c r="D797" s="321">
        <v>91203</v>
      </c>
      <c r="E797" s="319">
        <v>1210100</v>
      </c>
      <c r="F797" s="322" t="s">
        <v>1079</v>
      </c>
      <c r="G797" s="323">
        <v>33914.76</v>
      </c>
      <c r="H797" s="323">
        <v>35071.895464302172</v>
      </c>
      <c r="I797" s="323">
        <v>35081.653310587331</v>
      </c>
    </row>
    <row r="798" spans="1:9" x14ac:dyDescent="0.25">
      <c r="A798" s="319" t="s">
        <v>2064</v>
      </c>
      <c r="B798" s="319" t="s">
        <v>1158</v>
      </c>
      <c r="C798" s="320">
        <v>1210</v>
      </c>
      <c r="D798" s="321">
        <v>91203</v>
      </c>
      <c r="E798" s="319">
        <v>1210300</v>
      </c>
      <c r="F798" s="322" t="s">
        <v>1157</v>
      </c>
      <c r="G798" s="323">
        <v>15477</v>
      </c>
      <c r="H798" s="323">
        <v>16005.058744363949</v>
      </c>
      <c r="I798" s="323">
        <v>16009.511737307301</v>
      </c>
    </row>
    <row r="799" spans="1:9" x14ac:dyDescent="0.25">
      <c r="A799" s="319" t="s">
        <v>2064</v>
      </c>
      <c r="B799" s="319" t="s">
        <v>1173</v>
      </c>
      <c r="C799" s="320">
        <v>1210</v>
      </c>
      <c r="D799" s="321">
        <v>91203</v>
      </c>
      <c r="E799" s="319">
        <v>1300000</v>
      </c>
      <c r="F799" s="322" t="s">
        <v>1170</v>
      </c>
      <c r="G799" s="323">
        <v>170152.86</v>
      </c>
      <c r="H799" s="323">
        <v>175958.29423153933</v>
      </c>
      <c r="I799" s="323">
        <v>176007.25006825646</v>
      </c>
    </row>
    <row r="800" spans="1:9" x14ac:dyDescent="0.25">
      <c r="A800" s="319" t="s">
        <v>2064</v>
      </c>
      <c r="B800" s="319" t="s">
        <v>1250</v>
      </c>
      <c r="C800" s="320">
        <v>1210</v>
      </c>
      <c r="D800" s="321">
        <v>91203</v>
      </c>
      <c r="E800" s="319">
        <v>1300200</v>
      </c>
      <c r="F800" s="322" t="s">
        <v>1247</v>
      </c>
      <c r="G800" s="323">
        <v>19542</v>
      </c>
      <c r="H800" s="323">
        <v>20208.752211821429</v>
      </c>
      <c r="I800" s="323">
        <v>20214.374773564596</v>
      </c>
    </row>
    <row r="801" spans="1:9" x14ac:dyDescent="0.25">
      <c r="A801" s="319" t="s">
        <v>2064</v>
      </c>
      <c r="B801" s="319" t="s">
        <v>1337</v>
      </c>
      <c r="C801" s="320">
        <v>1210</v>
      </c>
      <c r="D801" s="321">
        <v>91203</v>
      </c>
      <c r="E801" s="319">
        <v>1430000</v>
      </c>
      <c r="F801" s="322" t="s">
        <v>1336</v>
      </c>
      <c r="G801" s="323">
        <v>22600.2</v>
      </c>
      <c r="H801" s="323">
        <v>23371.294736342581</v>
      </c>
      <c r="I801" s="323">
        <v>23377.797193609385</v>
      </c>
    </row>
    <row r="802" spans="1:9" x14ac:dyDescent="0.25">
      <c r="A802" s="319" t="s">
        <v>2064</v>
      </c>
      <c r="B802" s="319" t="s">
        <v>1368</v>
      </c>
      <c r="C802" s="320">
        <v>1210</v>
      </c>
      <c r="D802" s="321">
        <v>91203</v>
      </c>
      <c r="E802" s="319">
        <v>1600000</v>
      </c>
      <c r="F802" s="322" t="s">
        <v>1363</v>
      </c>
      <c r="G802" s="323">
        <v>132585.29999999999</v>
      </c>
      <c r="H802" s="323">
        <v>137108.96912445029</v>
      </c>
      <c r="I802" s="323">
        <v>137147.11614294822</v>
      </c>
    </row>
    <row r="803" spans="1:9" x14ac:dyDescent="0.25">
      <c r="A803" s="319" t="s">
        <v>2064</v>
      </c>
      <c r="B803" s="319" t="s">
        <v>1188</v>
      </c>
      <c r="C803" s="320">
        <v>2401</v>
      </c>
      <c r="D803" s="321">
        <v>91203</v>
      </c>
      <c r="E803" s="319">
        <v>1300000</v>
      </c>
      <c r="F803" s="322" t="s">
        <v>1189</v>
      </c>
      <c r="G803" s="323">
        <v>21080.080000000002</v>
      </c>
      <c r="H803" s="323">
        <v>21799.309862110978</v>
      </c>
      <c r="I803" s="323">
        <v>21805.374955312844</v>
      </c>
    </row>
    <row r="804" spans="1:9" x14ac:dyDescent="0.25">
      <c r="A804" s="319" t="s">
        <v>2064</v>
      </c>
      <c r="B804" s="319" t="s">
        <v>1388</v>
      </c>
      <c r="C804" s="320">
        <v>2401</v>
      </c>
      <c r="D804" s="321">
        <v>91203</v>
      </c>
      <c r="E804" s="319">
        <v>1600000</v>
      </c>
      <c r="F804" s="322" t="s">
        <v>1363</v>
      </c>
      <c r="G804" s="323">
        <v>6882.6</v>
      </c>
      <c r="H804" s="323">
        <v>7117.4269764139899</v>
      </c>
      <c r="I804" s="323">
        <v>7119.4072160749001</v>
      </c>
    </row>
    <row r="805" spans="1:9" x14ac:dyDescent="0.25">
      <c r="A805" s="324" t="s">
        <v>2069</v>
      </c>
      <c r="B805" s="324"/>
      <c r="C805" s="324"/>
      <c r="D805" s="324"/>
      <c r="E805" s="324"/>
      <c r="F805" s="324"/>
      <c r="G805" s="325">
        <f>SUBTOTAL(9,G778:G804)</f>
        <v>989445.76999999979</v>
      </c>
      <c r="H805" s="325">
        <f>SUBTOTAL(9,H778:H804)</f>
        <v>1020802.6321386055</v>
      </c>
      <c r="I805" s="325">
        <f>SUBTOTAL(9,I778:I804)</f>
        <v>1021067.0570483701</v>
      </c>
    </row>
    <row r="806" spans="1:9" x14ac:dyDescent="0.25">
      <c r="A806" s="319" t="s">
        <v>2070</v>
      </c>
      <c r="B806" s="319" t="s">
        <v>2071</v>
      </c>
      <c r="C806" s="320">
        <v>1110</v>
      </c>
      <c r="D806" s="321">
        <v>91204</v>
      </c>
      <c r="E806" s="319">
        <v>4890500</v>
      </c>
      <c r="F806" s="322" t="s">
        <v>384</v>
      </c>
      <c r="G806" s="323">
        <v>77700</v>
      </c>
      <c r="H806" s="323">
        <v>77700</v>
      </c>
      <c r="I806" s="323">
        <v>77700</v>
      </c>
    </row>
    <row r="807" spans="1:9" x14ac:dyDescent="0.25">
      <c r="A807" s="324" t="s">
        <v>2072</v>
      </c>
      <c r="B807" s="324"/>
      <c r="C807" s="324"/>
      <c r="D807" s="324"/>
      <c r="E807" s="324"/>
      <c r="F807" s="324"/>
      <c r="G807" s="325">
        <f>SUBTOTAL(9,G806:G806)</f>
        <v>77700</v>
      </c>
      <c r="H807" s="325">
        <f>SUBTOTAL(9,H806:H806)</f>
        <v>77700</v>
      </c>
      <c r="I807" s="325">
        <f>SUBTOTAL(9,I806:I806)</f>
        <v>77700</v>
      </c>
    </row>
    <row r="808" spans="1:9" x14ac:dyDescent="0.25">
      <c r="A808" s="319" t="s">
        <v>2073</v>
      </c>
      <c r="B808" s="319" t="s">
        <v>1190</v>
      </c>
      <c r="C808" s="320">
        <v>2401</v>
      </c>
      <c r="D808" s="321">
        <v>92000</v>
      </c>
      <c r="E808" s="319">
        <v>1300000</v>
      </c>
      <c r="F808" s="322" t="s">
        <v>1170</v>
      </c>
      <c r="G808" s="323">
        <v>23353.52</v>
      </c>
      <c r="H808" s="323">
        <v>24150.317211841982</v>
      </c>
      <c r="I808" s="323">
        <v>24157.03641193001</v>
      </c>
    </row>
    <row r="809" spans="1:9" x14ac:dyDescent="0.25">
      <c r="A809" s="319" t="s">
        <v>2073</v>
      </c>
      <c r="B809" s="319" t="s">
        <v>1265</v>
      </c>
      <c r="C809" s="320">
        <v>2401</v>
      </c>
      <c r="D809" s="321">
        <v>92000</v>
      </c>
      <c r="E809" s="319">
        <v>1300200</v>
      </c>
      <c r="F809" s="322" t="s">
        <v>1247</v>
      </c>
      <c r="G809" s="323">
        <v>1267.68</v>
      </c>
      <c r="H809" s="323">
        <v>1310.9318904862241</v>
      </c>
      <c r="I809" s="323">
        <v>1311.296623321685</v>
      </c>
    </row>
    <row r="810" spans="1:9" x14ac:dyDescent="0.25">
      <c r="A810" s="319" t="s">
        <v>2073</v>
      </c>
      <c r="B810" s="319" t="s">
        <v>1389</v>
      </c>
      <c r="C810" s="320">
        <v>2401</v>
      </c>
      <c r="D810" s="321">
        <v>92000</v>
      </c>
      <c r="E810" s="319">
        <v>1600000</v>
      </c>
      <c r="F810" s="322" t="s">
        <v>1370</v>
      </c>
      <c r="G810" s="323">
        <v>7991.16</v>
      </c>
      <c r="H810" s="323">
        <v>8263.809862092874</v>
      </c>
      <c r="I810" s="323">
        <v>8266.1090530917245</v>
      </c>
    </row>
    <row r="811" spans="1:9" x14ac:dyDescent="0.25">
      <c r="A811" s="319" t="s">
        <v>2073</v>
      </c>
      <c r="B811" s="319" t="s">
        <v>2074</v>
      </c>
      <c r="C811" s="320">
        <v>2900</v>
      </c>
      <c r="D811" s="321">
        <v>92000</v>
      </c>
      <c r="E811" s="319">
        <v>2120200</v>
      </c>
      <c r="F811" s="322" t="s">
        <v>2075</v>
      </c>
      <c r="G811" s="323">
        <v>100000</v>
      </c>
      <c r="H811" s="323">
        <v>100000</v>
      </c>
      <c r="I811" s="323">
        <v>100000</v>
      </c>
    </row>
    <row r="812" spans="1:9" x14ac:dyDescent="0.25">
      <c r="A812" s="319" t="s">
        <v>2073</v>
      </c>
      <c r="B812" s="319" t="s">
        <v>2076</v>
      </c>
      <c r="C812" s="320">
        <v>2900</v>
      </c>
      <c r="D812" s="321">
        <v>92000</v>
      </c>
      <c r="E812" s="319">
        <v>2120400</v>
      </c>
      <c r="F812" s="322" t="s">
        <v>480</v>
      </c>
      <c r="G812" s="323">
        <v>20000</v>
      </c>
      <c r="H812" s="323">
        <v>20000</v>
      </c>
      <c r="I812" s="323">
        <v>20000</v>
      </c>
    </row>
    <row r="813" spans="1:9" x14ac:dyDescent="0.25">
      <c r="A813" s="319" t="s">
        <v>2073</v>
      </c>
      <c r="B813" s="319" t="s">
        <v>2077</v>
      </c>
      <c r="C813" s="320">
        <v>2900</v>
      </c>
      <c r="D813" s="321">
        <v>92000</v>
      </c>
      <c r="E813" s="319">
        <v>2240000</v>
      </c>
      <c r="F813" s="322" t="s">
        <v>484</v>
      </c>
      <c r="G813" s="323">
        <v>463800</v>
      </c>
      <c r="H813" s="323">
        <v>463800</v>
      </c>
      <c r="I813" s="323">
        <v>463800</v>
      </c>
    </row>
    <row r="814" spans="1:9" x14ac:dyDescent="0.25">
      <c r="A814" s="319" t="s">
        <v>2073</v>
      </c>
      <c r="B814" s="319" t="s">
        <v>2078</v>
      </c>
      <c r="C814" s="320">
        <v>2900</v>
      </c>
      <c r="D814" s="321">
        <v>92000</v>
      </c>
      <c r="E814" s="319">
        <v>6320000</v>
      </c>
      <c r="F814" s="322" t="s">
        <v>489</v>
      </c>
      <c r="G814" s="323">
        <v>75500</v>
      </c>
      <c r="H814" s="323">
        <v>75500</v>
      </c>
      <c r="I814" s="323">
        <v>7500</v>
      </c>
    </row>
    <row r="815" spans="1:9" x14ac:dyDescent="0.25">
      <c r="A815" s="319" t="s">
        <v>2073</v>
      </c>
      <c r="B815" s="319" t="s">
        <v>2079</v>
      </c>
      <c r="C815" s="320">
        <v>7630</v>
      </c>
      <c r="D815" s="321">
        <v>92000</v>
      </c>
      <c r="E815" s="319">
        <v>2270000</v>
      </c>
      <c r="F815" s="322" t="s">
        <v>672</v>
      </c>
      <c r="G815" s="323">
        <v>568000</v>
      </c>
      <c r="H815" s="323">
        <v>568000</v>
      </c>
      <c r="I815" s="323">
        <v>568000</v>
      </c>
    </row>
    <row r="816" spans="1:9" x14ac:dyDescent="0.25">
      <c r="A816" s="319" t="s">
        <v>2073</v>
      </c>
      <c r="B816" s="319" t="s">
        <v>1237</v>
      </c>
      <c r="C816" s="320">
        <v>7840</v>
      </c>
      <c r="D816" s="321">
        <v>92000</v>
      </c>
      <c r="E816" s="319">
        <v>1300000</v>
      </c>
      <c r="F816" s="322" t="s">
        <v>1170</v>
      </c>
      <c r="G816" s="323">
        <v>74222.720000000001</v>
      </c>
      <c r="H816" s="323">
        <v>76755.120098628729</v>
      </c>
      <c r="I816" s="323">
        <v>76776.475222257111</v>
      </c>
    </row>
    <row r="817" spans="1:9" x14ac:dyDescent="0.25">
      <c r="A817" s="319" t="s">
        <v>2073</v>
      </c>
      <c r="B817" s="319" t="s">
        <v>1309</v>
      </c>
      <c r="C817" s="320">
        <v>7840</v>
      </c>
      <c r="D817" s="321">
        <v>92000</v>
      </c>
      <c r="E817" s="319">
        <v>1300200</v>
      </c>
      <c r="F817" s="322" t="s">
        <v>1247</v>
      </c>
      <c r="G817" s="323">
        <v>18073.2</v>
      </c>
      <c r="H817" s="323">
        <v>18689.838321292144</v>
      </c>
      <c r="I817" s="323">
        <v>18695.038284596645</v>
      </c>
    </row>
    <row r="818" spans="1:9" x14ac:dyDescent="0.25">
      <c r="A818" s="319" t="s">
        <v>2073</v>
      </c>
      <c r="B818" s="319" t="s">
        <v>1333</v>
      </c>
      <c r="C818" s="320">
        <v>7840</v>
      </c>
      <c r="D818" s="321">
        <v>92000</v>
      </c>
      <c r="E818" s="319">
        <v>1310000</v>
      </c>
      <c r="F818" s="322" t="s">
        <v>1317</v>
      </c>
      <c r="G818" s="323">
        <v>52171.14</v>
      </c>
      <c r="H818" s="323">
        <v>53951.163691958114</v>
      </c>
      <c r="I818" s="323">
        <v>53966.174205511554</v>
      </c>
    </row>
    <row r="819" spans="1:9" x14ac:dyDescent="0.25">
      <c r="A819" s="319" t="s">
        <v>2073</v>
      </c>
      <c r="B819" s="319" t="s">
        <v>1356</v>
      </c>
      <c r="C819" s="320">
        <v>7840</v>
      </c>
      <c r="D819" s="321">
        <v>92000</v>
      </c>
      <c r="E819" s="319">
        <v>1430000</v>
      </c>
      <c r="F819" s="322" t="s">
        <v>1336</v>
      </c>
      <c r="G819" s="323">
        <v>81365.59</v>
      </c>
      <c r="H819" s="323">
        <v>84141.697210042752</v>
      </c>
      <c r="I819" s="323">
        <v>84165.107457384074</v>
      </c>
    </row>
    <row r="820" spans="1:9" x14ac:dyDescent="0.25">
      <c r="A820" s="319" t="s">
        <v>2073</v>
      </c>
      <c r="B820" s="319" t="s">
        <v>1465</v>
      </c>
      <c r="C820" s="320">
        <v>7840</v>
      </c>
      <c r="D820" s="321">
        <v>92000</v>
      </c>
      <c r="E820" s="319">
        <v>1600000</v>
      </c>
      <c r="F820" s="322" t="s">
        <v>1363</v>
      </c>
      <c r="G820" s="323">
        <v>76388.58</v>
      </c>
      <c r="H820" s="323">
        <v>78994.876933420237</v>
      </c>
      <c r="I820" s="323">
        <v>79016.855211361224</v>
      </c>
    </row>
    <row r="821" spans="1:9" x14ac:dyDescent="0.25">
      <c r="A821" s="319" t="s">
        <v>2073</v>
      </c>
      <c r="B821" s="319" t="s">
        <v>806</v>
      </c>
      <c r="C821" s="320">
        <v>7900</v>
      </c>
      <c r="D821" s="321">
        <v>92000</v>
      </c>
      <c r="E821" s="319">
        <v>1200000</v>
      </c>
      <c r="F821" s="322" t="s">
        <v>787</v>
      </c>
      <c r="G821" s="323">
        <v>19926.98</v>
      </c>
      <c r="H821" s="323">
        <v>20606.867319103541</v>
      </c>
      <c r="I821" s="323">
        <v>20612.600646061113</v>
      </c>
    </row>
    <row r="822" spans="1:9" x14ac:dyDescent="0.25">
      <c r="A822" s="319" t="s">
        <v>2073</v>
      </c>
      <c r="B822" s="319" t="s">
        <v>838</v>
      </c>
      <c r="C822" s="320">
        <v>7900</v>
      </c>
      <c r="D822" s="321">
        <v>92000</v>
      </c>
      <c r="E822" s="319">
        <v>1200100</v>
      </c>
      <c r="F822" s="322" t="s">
        <v>816</v>
      </c>
      <c r="G822" s="323">
        <v>83856.02</v>
      </c>
      <c r="H822" s="323">
        <v>86717.098027302331</v>
      </c>
      <c r="I822" s="323">
        <v>86741.224813198671</v>
      </c>
    </row>
    <row r="823" spans="1:9" x14ac:dyDescent="0.25">
      <c r="A823" s="319" t="s">
        <v>2073</v>
      </c>
      <c r="B823" s="319" t="s">
        <v>990</v>
      </c>
      <c r="C823" s="320">
        <v>7900</v>
      </c>
      <c r="D823" s="321">
        <v>92000</v>
      </c>
      <c r="E823" s="319">
        <v>1200600</v>
      </c>
      <c r="F823" s="322" t="s">
        <v>925</v>
      </c>
      <c r="G823" s="323">
        <v>5469.19</v>
      </c>
      <c r="H823" s="323">
        <v>5655.792933649147</v>
      </c>
      <c r="I823" s="323">
        <v>5657.3665115050526</v>
      </c>
    </row>
    <row r="824" spans="1:9" x14ac:dyDescent="0.25">
      <c r="A824" s="319" t="s">
        <v>2073</v>
      </c>
      <c r="B824" s="319" t="s">
        <v>1070</v>
      </c>
      <c r="C824" s="320">
        <v>7900</v>
      </c>
      <c r="D824" s="321">
        <v>92000</v>
      </c>
      <c r="E824" s="319">
        <v>1210000</v>
      </c>
      <c r="F824" s="322" t="s">
        <v>999</v>
      </c>
      <c r="G824" s="323">
        <v>38558.639999999999</v>
      </c>
      <c r="H824" s="323">
        <v>39874.219700380017</v>
      </c>
      <c r="I824" s="323">
        <v>39885.31366896729</v>
      </c>
    </row>
    <row r="825" spans="1:9" x14ac:dyDescent="0.25">
      <c r="A825" s="319" t="s">
        <v>2073</v>
      </c>
      <c r="B825" s="319" t="s">
        <v>1148</v>
      </c>
      <c r="C825" s="320">
        <v>7900</v>
      </c>
      <c r="D825" s="321">
        <v>92000</v>
      </c>
      <c r="E825" s="319">
        <v>1210100</v>
      </c>
      <c r="F825" s="322" t="s">
        <v>1079</v>
      </c>
      <c r="G825" s="323">
        <v>86981.88</v>
      </c>
      <c r="H825" s="323">
        <v>89949.609038910363</v>
      </c>
      <c r="I825" s="323">
        <v>89974.63518724915</v>
      </c>
    </row>
    <row r="826" spans="1:9" x14ac:dyDescent="0.25">
      <c r="A826" s="319" t="s">
        <v>2073</v>
      </c>
      <c r="B826" s="319" t="s">
        <v>1238</v>
      </c>
      <c r="C826" s="320">
        <v>7900</v>
      </c>
      <c r="D826" s="321">
        <v>92000</v>
      </c>
      <c r="E826" s="319">
        <v>1300000</v>
      </c>
      <c r="F826" s="322" t="s">
        <v>1170</v>
      </c>
      <c r="G826" s="323">
        <v>66077.09</v>
      </c>
      <c r="H826" s="323">
        <v>68331.569884772471</v>
      </c>
      <c r="I826" s="323">
        <v>68350.581373787601</v>
      </c>
    </row>
    <row r="827" spans="1:9" x14ac:dyDescent="0.25">
      <c r="A827" s="319" t="s">
        <v>2073</v>
      </c>
      <c r="B827" s="319" t="s">
        <v>1310</v>
      </c>
      <c r="C827" s="320">
        <v>7900</v>
      </c>
      <c r="D827" s="321">
        <v>92000</v>
      </c>
      <c r="E827" s="319">
        <v>1300200</v>
      </c>
      <c r="F827" s="322" t="s">
        <v>1247</v>
      </c>
      <c r="G827" s="323">
        <v>26655.360000000001</v>
      </c>
      <c r="H827" s="323">
        <v>27564.812473487691</v>
      </c>
      <c r="I827" s="323">
        <v>27572.48166842098</v>
      </c>
    </row>
    <row r="828" spans="1:9" x14ac:dyDescent="0.25">
      <c r="A828" s="319" t="s">
        <v>2073</v>
      </c>
      <c r="B828" s="319" t="s">
        <v>1334</v>
      </c>
      <c r="C828" s="320">
        <v>7900</v>
      </c>
      <c r="D828" s="321">
        <v>92000</v>
      </c>
      <c r="E828" s="319">
        <v>1310000</v>
      </c>
      <c r="F828" s="322" t="s">
        <v>1317</v>
      </c>
      <c r="G828" s="323">
        <v>48545.9</v>
      </c>
      <c r="H828" s="323">
        <v>50202.234366997342</v>
      </c>
      <c r="I828" s="323">
        <v>50216.20183809178</v>
      </c>
    </row>
    <row r="829" spans="1:9" x14ac:dyDescent="0.25">
      <c r="A829" s="319" t="s">
        <v>2073</v>
      </c>
      <c r="B829" s="319" t="s">
        <v>1357</v>
      </c>
      <c r="C829" s="320">
        <v>7900</v>
      </c>
      <c r="D829" s="321">
        <v>92000</v>
      </c>
      <c r="E829" s="319">
        <v>1430000</v>
      </c>
      <c r="F829" s="322" t="s">
        <v>1336</v>
      </c>
      <c r="G829" s="323">
        <v>95668.33</v>
      </c>
      <c r="H829" s="323">
        <v>98932.431454751946</v>
      </c>
      <c r="I829" s="323">
        <v>98959.956840704792</v>
      </c>
    </row>
    <row r="830" spans="1:9" x14ac:dyDescent="0.25">
      <c r="A830" s="319" t="s">
        <v>2073</v>
      </c>
      <c r="B830" s="319" t="s">
        <v>1467</v>
      </c>
      <c r="C830" s="320">
        <v>7900</v>
      </c>
      <c r="D830" s="321">
        <v>92000</v>
      </c>
      <c r="E830" s="319">
        <v>1600000</v>
      </c>
      <c r="F830" s="322" t="s">
        <v>1363</v>
      </c>
      <c r="G830" s="323">
        <v>143242.9</v>
      </c>
      <c r="H830" s="323">
        <v>148130.19507740845</v>
      </c>
      <c r="I830" s="323">
        <v>148171.40846649453</v>
      </c>
    </row>
    <row r="831" spans="1:9" x14ac:dyDescent="0.25">
      <c r="A831" s="319" t="s">
        <v>2073</v>
      </c>
      <c r="B831" s="319" t="s">
        <v>2080</v>
      </c>
      <c r="C831" s="320">
        <v>7900</v>
      </c>
      <c r="D831" s="321">
        <v>92000</v>
      </c>
      <c r="E831" s="319">
        <v>2120100</v>
      </c>
      <c r="F831" s="322" t="s">
        <v>707</v>
      </c>
      <c r="G831" s="323">
        <v>600000</v>
      </c>
      <c r="H831" s="323">
        <v>600000</v>
      </c>
      <c r="I831" s="323">
        <v>600000</v>
      </c>
    </row>
    <row r="832" spans="1:9" x14ac:dyDescent="0.25">
      <c r="A832" s="319" t="s">
        <v>2073</v>
      </c>
      <c r="B832" s="319" t="s">
        <v>2081</v>
      </c>
      <c r="C832" s="320">
        <v>7900</v>
      </c>
      <c r="D832" s="321">
        <v>92000</v>
      </c>
      <c r="E832" s="319">
        <v>2130100</v>
      </c>
      <c r="F832" s="322" t="s">
        <v>388</v>
      </c>
      <c r="G832" s="323">
        <v>545000</v>
      </c>
      <c r="H832" s="323">
        <v>545000</v>
      </c>
      <c r="I832" s="323">
        <v>545000</v>
      </c>
    </row>
    <row r="833" spans="1:9" x14ac:dyDescent="0.25">
      <c r="A833" s="319" t="s">
        <v>2073</v>
      </c>
      <c r="B833" s="319" t="s">
        <v>2082</v>
      </c>
      <c r="C833" s="320">
        <v>7900</v>
      </c>
      <c r="D833" s="321">
        <v>92000</v>
      </c>
      <c r="E833" s="319">
        <v>2270600</v>
      </c>
      <c r="F833" s="322" t="s">
        <v>379</v>
      </c>
      <c r="G833" s="323">
        <v>22500</v>
      </c>
      <c r="H833" s="323">
        <v>22500</v>
      </c>
      <c r="I833" s="323">
        <v>22500</v>
      </c>
    </row>
    <row r="834" spans="1:9" x14ac:dyDescent="0.25">
      <c r="A834" s="319" t="s">
        <v>2073</v>
      </c>
      <c r="B834" s="319" t="s">
        <v>2083</v>
      </c>
      <c r="C834" s="320">
        <v>7910</v>
      </c>
      <c r="D834" s="321">
        <v>92000</v>
      </c>
      <c r="E834" s="319">
        <v>2210000</v>
      </c>
      <c r="F834" s="322" t="s">
        <v>712</v>
      </c>
      <c r="G834" s="323">
        <v>293000</v>
      </c>
      <c r="H834" s="323">
        <v>293000</v>
      </c>
      <c r="I834" s="323">
        <v>293000</v>
      </c>
    </row>
    <row r="835" spans="1:9" x14ac:dyDescent="0.25">
      <c r="A835" s="319" t="s">
        <v>2073</v>
      </c>
      <c r="B835" s="319" t="s">
        <v>2084</v>
      </c>
      <c r="C835" s="320">
        <v>7910</v>
      </c>
      <c r="D835" s="321">
        <v>92000</v>
      </c>
      <c r="E835" s="319">
        <v>2210100</v>
      </c>
      <c r="F835" s="322" t="s">
        <v>713</v>
      </c>
      <c r="G835" s="323">
        <v>68000</v>
      </c>
      <c r="H835" s="323">
        <v>68000</v>
      </c>
      <c r="I835" s="323">
        <v>68000</v>
      </c>
    </row>
    <row r="836" spans="1:9" x14ac:dyDescent="0.25">
      <c r="A836" s="319" t="s">
        <v>2073</v>
      </c>
      <c r="B836" s="319" t="s">
        <v>2085</v>
      </c>
      <c r="C836" s="320">
        <v>7910</v>
      </c>
      <c r="D836" s="321">
        <v>92000</v>
      </c>
      <c r="E836" s="319">
        <v>2210200</v>
      </c>
      <c r="F836" s="322" t="s">
        <v>715</v>
      </c>
      <c r="G836" s="323">
        <v>65000</v>
      </c>
      <c r="H836" s="323">
        <v>65000</v>
      </c>
      <c r="I836" s="323">
        <v>65000</v>
      </c>
    </row>
    <row r="837" spans="1:9" x14ac:dyDescent="0.25">
      <c r="A837" s="324" t="s">
        <v>2086</v>
      </c>
      <c r="B837" s="324"/>
      <c r="C837" s="324"/>
      <c r="D837" s="324"/>
      <c r="E837" s="324"/>
      <c r="F837" s="324"/>
      <c r="G837" s="325">
        <f>SUBTOTAL(9,G808:G836)</f>
        <v>3770615.88</v>
      </c>
      <c r="H837" s="325">
        <f>SUBTOTAL(9,H808:H836)</f>
        <v>3803022.5854965267</v>
      </c>
      <c r="I837" s="325">
        <f>SUBTOTAL(9,I808:I836)</f>
        <v>3735295.8634839356</v>
      </c>
    </row>
    <row r="838" spans="1:9" x14ac:dyDescent="0.25">
      <c r="A838" s="319" t="s">
        <v>2087</v>
      </c>
      <c r="B838" s="319" t="s">
        <v>752</v>
      </c>
      <c r="C838" s="320">
        <v>1100</v>
      </c>
      <c r="D838" s="321">
        <v>92001</v>
      </c>
      <c r="E838" s="319">
        <v>1100000</v>
      </c>
      <c r="F838" s="322" t="s">
        <v>753</v>
      </c>
      <c r="G838" s="323">
        <v>55256.160000000003</v>
      </c>
      <c r="H838" s="323">
        <v>57141.441286294081</v>
      </c>
      <c r="I838" s="323">
        <v>57157.339411935791</v>
      </c>
    </row>
    <row r="839" spans="1:9" x14ac:dyDescent="0.25">
      <c r="A839" s="319" t="s">
        <v>2087</v>
      </c>
      <c r="B839" s="319" t="s">
        <v>762</v>
      </c>
      <c r="C839" s="320">
        <v>1100</v>
      </c>
      <c r="D839" s="321">
        <v>92001</v>
      </c>
      <c r="E839" s="319">
        <v>1100100</v>
      </c>
      <c r="F839" s="322" t="s">
        <v>763</v>
      </c>
      <c r="G839" s="323">
        <v>186743.84</v>
      </c>
      <c r="H839" s="323">
        <v>193115.34078620546</v>
      </c>
      <c r="I839" s="323">
        <v>193169.07012662897</v>
      </c>
    </row>
    <row r="840" spans="1:9" x14ac:dyDescent="0.25">
      <c r="A840" s="319" t="s">
        <v>2087</v>
      </c>
      <c r="B840" s="319" t="s">
        <v>815</v>
      </c>
      <c r="C840" s="320">
        <v>1100</v>
      </c>
      <c r="D840" s="321">
        <v>92001</v>
      </c>
      <c r="E840" s="319">
        <v>1200100</v>
      </c>
      <c r="F840" s="322" t="s">
        <v>816</v>
      </c>
      <c r="G840" s="323">
        <v>17254.11</v>
      </c>
      <c r="H840" s="323">
        <v>17842.801843491467</v>
      </c>
      <c r="I840" s="323">
        <v>17847.766140840682</v>
      </c>
    </row>
    <row r="841" spans="1:9" x14ac:dyDescent="0.25">
      <c r="A841" s="319" t="s">
        <v>2087</v>
      </c>
      <c r="B841" s="319" t="s">
        <v>924</v>
      </c>
      <c r="C841" s="320">
        <v>1100</v>
      </c>
      <c r="D841" s="321">
        <v>92001</v>
      </c>
      <c r="E841" s="319">
        <v>1200600</v>
      </c>
      <c r="F841" s="322" t="s">
        <v>925</v>
      </c>
      <c r="G841" s="323">
        <v>2606.46</v>
      </c>
      <c r="H841" s="323">
        <v>2695.3896371929222</v>
      </c>
      <c r="I841" s="323">
        <v>2696.1395595284607</v>
      </c>
    </row>
    <row r="842" spans="1:9" x14ac:dyDescent="0.25">
      <c r="A842" s="319" t="s">
        <v>2087</v>
      </c>
      <c r="B842" s="319" t="s">
        <v>998</v>
      </c>
      <c r="C842" s="320">
        <v>1100</v>
      </c>
      <c r="D842" s="321">
        <v>92001</v>
      </c>
      <c r="E842" s="319">
        <v>1210000</v>
      </c>
      <c r="F842" s="322" t="s">
        <v>999</v>
      </c>
      <c r="G842" s="323">
        <v>6350.52</v>
      </c>
      <c r="H842" s="323">
        <v>6567.1929739134293</v>
      </c>
      <c r="I842" s="323">
        <v>6569.0201252183733</v>
      </c>
    </row>
    <row r="843" spans="1:9" x14ac:dyDescent="0.25">
      <c r="A843" s="319" t="s">
        <v>2087</v>
      </c>
      <c r="B843" s="319" t="s">
        <v>1078</v>
      </c>
      <c r="C843" s="320">
        <v>1100</v>
      </c>
      <c r="D843" s="321">
        <v>92001</v>
      </c>
      <c r="E843" s="319">
        <v>1210100</v>
      </c>
      <c r="F843" s="322" t="s">
        <v>1079</v>
      </c>
      <c r="G843" s="323">
        <v>14835.84</v>
      </c>
      <c r="H843" s="323">
        <v>15342.023048522609</v>
      </c>
      <c r="I843" s="323">
        <v>15346.29156896124</v>
      </c>
    </row>
    <row r="844" spans="1:9" x14ac:dyDescent="0.25">
      <c r="A844" s="319" t="s">
        <v>2087</v>
      </c>
      <c r="B844" s="319" t="s">
        <v>1169</v>
      </c>
      <c r="C844" s="320">
        <v>1100</v>
      </c>
      <c r="D844" s="321">
        <v>92001</v>
      </c>
      <c r="E844" s="319">
        <v>1300000</v>
      </c>
      <c r="F844" s="322" t="s">
        <v>1170</v>
      </c>
      <c r="G844" s="323">
        <v>35439.32</v>
      </c>
      <c r="H844" s="323">
        <v>36648.471826601548</v>
      </c>
      <c r="I844" s="323">
        <v>36658.668314414252</v>
      </c>
    </row>
    <row r="845" spans="1:9" x14ac:dyDescent="0.25">
      <c r="A845" s="319" t="s">
        <v>2087</v>
      </c>
      <c r="B845" s="319" t="s">
        <v>1246</v>
      </c>
      <c r="C845" s="320">
        <v>1100</v>
      </c>
      <c r="D845" s="321">
        <v>92001</v>
      </c>
      <c r="E845" s="319">
        <v>1300200</v>
      </c>
      <c r="F845" s="322" t="s">
        <v>1247</v>
      </c>
      <c r="G845" s="323">
        <v>17561.28</v>
      </c>
      <c r="H845" s="323">
        <v>18160.452156504729</v>
      </c>
      <c r="I845" s="323">
        <v>18165.504831823993</v>
      </c>
    </row>
    <row r="846" spans="1:9" x14ac:dyDescent="0.25">
      <c r="A846" s="319" t="s">
        <v>2087</v>
      </c>
      <c r="B846" s="319" t="s">
        <v>1364</v>
      </c>
      <c r="C846" s="320">
        <v>1100</v>
      </c>
      <c r="D846" s="321">
        <v>92001</v>
      </c>
      <c r="E846" s="319">
        <v>1600000</v>
      </c>
      <c r="F846" s="322" t="s">
        <v>1363</v>
      </c>
      <c r="G846" s="323">
        <v>82202.64</v>
      </c>
      <c r="H846" s="323">
        <v>85007.306463901376</v>
      </c>
      <c r="I846" s="323">
        <v>85030.957544591743</v>
      </c>
    </row>
    <row r="847" spans="1:9" x14ac:dyDescent="0.25">
      <c r="A847" s="324" t="s">
        <v>2088</v>
      </c>
      <c r="B847" s="324"/>
      <c r="C847" s="324"/>
      <c r="D847" s="324"/>
      <c r="E847" s="324"/>
      <c r="F847" s="324"/>
      <c r="G847" s="325">
        <f>SUBTOTAL(9,G838:G846)</f>
        <v>418250.17000000004</v>
      </c>
      <c r="H847" s="325">
        <f>SUBTOTAL(9,H838:H846)</f>
        <v>432520.42002262763</v>
      </c>
      <c r="I847" s="325">
        <f>SUBTOTAL(9,I838:I846)</f>
        <v>432640.7576239435</v>
      </c>
    </row>
    <row r="848" spans="1:9" x14ac:dyDescent="0.25">
      <c r="A848" s="319" t="s">
        <v>2089</v>
      </c>
      <c r="B848" s="319" t="s">
        <v>790</v>
      </c>
      <c r="C848" s="320">
        <v>2500</v>
      </c>
      <c r="D848" s="321">
        <v>92002</v>
      </c>
      <c r="E848" s="319">
        <v>1200000</v>
      </c>
      <c r="F848" s="322" t="s">
        <v>787</v>
      </c>
      <c r="G848" s="323">
        <v>18731.98</v>
      </c>
      <c r="H848" s="323">
        <v>19371.095192753801</v>
      </c>
      <c r="I848" s="323">
        <v>19376.484698133074</v>
      </c>
    </row>
    <row r="849" spans="1:9" x14ac:dyDescent="0.25">
      <c r="A849" s="319" t="s">
        <v>2089</v>
      </c>
      <c r="B849" s="319" t="s">
        <v>855</v>
      </c>
      <c r="C849" s="320">
        <v>2500</v>
      </c>
      <c r="D849" s="321">
        <v>92002</v>
      </c>
      <c r="E849" s="319">
        <v>1200300</v>
      </c>
      <c r="F849" s="322" t="s">
        <v>843</v>
      </c>
      <c r="G849" s="323">
        <v>12570.98</v>
      </c>
      <c r="H849" s="323">
        <v>12999.888439246901</v>
      </c>
      <c r="I849" s="323">
        <v>13003.50532140953</v>
      </c>
    </row>
    <row r="850" spans="1:9" x14ac:dyDescent="0.25">
      <c r="A850" s="319" t="s">
        <v>2089</v>
      </c>
      <c r="B850" s="319" t="s">
        <v>942</v>
      </c>
      <c r="C850" s="320">
        <v>2500</v>
      </c>
      <c r="D850" s="321">
        <v>92002</v>
      </c>
      <c r="E850" s="319">
        <v>1200600</v>
      </c>
      <c r="F850" s="322" t="s">
        <v>925</v>
      </c>
      <c r="G850" s="323">
        <v>4043.39</v>
      </c>
      <c r="H850" s="323">
        <v>4181.3461572897686</v>
      </c>
      <c r="I850" s="323">
        <v>4182.5095085294934</v>
      </c>
    </row>
    <row r="851" spans="1:9" x14ac:dyDescent="0.25">
      <c r="A851" s="319" t="s">
        <v>2089</v>
      </c>
      <c r="B851" s="319" t="s">
        <v>1020</v>
      </c>
      <c r="C851" s="320">
        <v>2500</v>
      </c>
      <c r="D851" s="321">
        <v>92002</v>
      </c>
      <c r="E851" s="319">
        <v>1210000</v>
      </c>
      <c r="F851" s="322" t="s">
        <v>999</v>
      </c>
      <c r="G851" s="323">
        <v>11515.2</v>
      </c>
      <c r="H851" s="323">
        <v>11908.086350914244</v>
      </c>
      <c r="I851" s="323">
        <v>11911.39946743174</v>
      </c>
    </row>
    <row r="852" spans="1:9" x14ac:dyDescent="0.25">
      <c r="A852" s="319" t="s">
        <v>2089</v>
      </c>
      <c r="B852" s="319" t="s">
        <v>1099</v>
      </c>
      <c r="C852" s="320">
        <v>2500</v>
      </c>
      <c r="D852" s="321">
        <v>92002</v>
      </c>
      <c r="E852" s="319">
        <v>1210100</v>
      </c>
      <c r="F852" s="322" t="s">
        <v>1079</v>
      </c>
      <c r="G852" s="323">
        <v>20400.599999999999</v>
      </c>
      <c r="H852" s="323">
        <v>21096.646728711708</v>
      </c>
      <c r="I852" s="323">
        <v>21102.516324101005</v>
      </c>
    </row>
    <row r="853" spans="1:9" x14ac:dyDescent="0.25">
      <c r="A853" s="319" t="s">
        <v>2089</v>
      </c>
      <c r="B853" s="319" t="s">
        <v>1321</v>
      </c>
      <c r="C853" s="320">
        <v>2500</v>
      </c>
      <c r="D853" s="321">
        <v>92002</v>
      </c>
      <c r="E853" s="319">
        <v>1310000</v>
      </c>
      <c r="F853" s="322" t="s">
        <v>1317</v>
      </c>
      <c r="G853" s="323">
        <v>44051.57</v>
      </c>
      <c r="H853" s="323">
        <v>45554.562617526688</v>
      </c>
      <c r="I853" s="323">
        <v>45567.236994366744</v>
      </c>
    </row>
    <row r="854" spans="1:9" x14ac:dyDescent="0.25">
      <c r="A854" s="319" t="s">
        <v>2089</v>
      </c>
      <c r="B854" s="319" t="s">
        <v>1399</v>
      </c>
      <c r="C854" s="320">
        <v>2500</v>
      </c>
      <c r="D854" s="321">
        <v>92002</v>
      </c>
      <c r="E854" s="319">
        <v>1600000</v>
      </c>
      <c r="F854" s="322" t="s">
        <v>1363</v>
      </c>
      <c r="G854" s="323">
        <v>32087.72</v>
      </c>
      <c r="H854" s="323">
        <v>33182.518806790846</v>
      </c>
      <c r="I854" s="323">
        <v>33191.750982970225</v>
      </c>
    </row>
    <row r="855" spans="1:9" x14ac:dyDescent="0.25">
      <c r="A855" s="324" t="s">
        <v>2090</v>
      </c>
      <c r="B855" s="324"/>
      <c r="C855" s="324"/>
      <c r="D855" s="324"/>
      <c r="E855" s="324"/>
      <c r="F855" s="324"/>
      <c r="G855" s="325">
        <f>SUBTOTAL(9,G848:G854)</f>
        <v>143401.44</v>
      </c>
      <c r="H855" s="325">
        <f>SUBTOTAL(9,H848:H854)</f>
        <v>148294.14429323396</v>
      </c>
      <c r="I855" s="325">
        <f>SUBTOTAL(9,I848:I854)</f>
        <v>148335.4032969418</v>
      </c>
    </row>
    <row r="856" spans="1:9" x14ac:dyDescent="0.25">
      <c r="A856" s="319" t="s">
        <v>2091</v>
      </c>
      <c r="B856" s="319" t="s">
        <v>902</v>
      </c>
      <c r="C856" s="320">
        <v>1120</v>
      </c>
      <c r="D856" s="321">
        <v>92003</v>
      </c>
      <c r="E856" s="319">
        <v>1200400</v>
      </c>
      <c r="F856" s="322" t="s">
        <v>903</v>
      </c>
      <c r="G856" s="323">
        <v>10650.04</v>
      </c>
      <c r="H856" s="323">
        <v>11013.408013815715</v>
      </c>
      <c r="I856" s="323">
        <v>11016.472209264861</v>
      </c>
    </row>
    <row r="857" spans="1:9" x14ac:dyDescent="0.25">
      <c r="A857" s="319" t="s">
        <v>2091</v>
      </c>
      <c r="B857" s="319" t="s">
        <v>926</v>
      </c>
      <c r="C857" s="320">
        <v>1120</v>
      </c>
      <c r="D857" s="321">
        <v>92003</v>
      </c>
      <c r="E857" s="319">
        <v>1200600</v>
      </c>
      <c r="F857" s="322" t="s">
        <v>925</v>
      </c>
      <c r="G857" s="323">
        <v>1116</v>
      </c>
      <c r="H857" s="323">
        <v>1154.0767305492127</v>
      </c>
      <c r="I857" s="323">
        <v>1154.3978225001581</v>
      </c>
    </row>
    <row r="858" spans="1:9" x14ac:dyDescent="0.25">
      <c r="A858" s="319" t="s">
        <v>2091</v>
      </c>
      <c r="B858" s="319" t="s">
        <v>1000</v>
      </c>
      <c r="C858" s="320">
        <v>1120</v>
      </c>
      <c r="D858" s="321">
        <v>92003</v>
      </c>
      <c r="E858" s="319">
        <v>1210000</v>
      </c>
      <c r="F858" s="322" t="s">
        <v>999</v>
      </c>
      <c r="G858" s="323">
        <v>3239.52</v>
      </c>
      <c r="H858" s="323">
        <v>3350.0489696673708</v>
      </c>
      <c r="I858" s="323">
        <v>3350.9810340015342</v>
      </c>
    </row>
    <row r="859" spans="1:9" x14ac:dyDescent="0.25">
      <c r="A859" s="319" t="s">
        <v>2091</v>
      </c>
      <c r="B859" s="319" t="s">
        <v>1080</v>
      </c>
      <c r="C859" s="320">
        <v>1120</v>
      </c>
      <c r="D859" s="321">
        <v>92003</v>
      </c>
      <c r="E859" s="319">
        <v>1210100</v>
      </c>
      <c r="F859" s="322" t="s">
        <v>1079</v>
      </c>
      <c r="G859" s="323">
        <v>7374.72</v>
      </c>
      <c r="H859" s="323">
        <v>7626.3375863045612</v>
      </c>
      <c r="I859" s="323">
        <v>7628.4594171580338</v>
      </c>
    </row>
    <row r="860" spans="1:9" x14ac:dyDescent="0.25">
      <c r="A860" s="319" t="s">
        <v>2091</v>
      </c>
      <c r="B860" s="319" t="s">
        <v>1171</v>
      </c>
      <c r="C860" s="320">
        <v>1120</v>
      </c>
      <c r="D860" s="321">
        <v>92003</v>
      </c>
      <c r="E860" s="319">
        <v>1300000</v>
      </c>
      <c r="F860" s="322" t="s">
        <v>1170</v>
      </c>
      <c r="G860" s="323">
        <v>178240.15</v>
      </c>
      <c r="H860" s="323">
        <v>184321.51394677532</v>
      </c>
      <c r="I860" s="323">
        <v>184372.79663270747</v>
      </c>
    </row>
    <row r="861" spans="1:9" x14ac:dyDescent="0.25">
      <c r="A861" s="319" t="s">
        <v>2091</v>
      </c>
      <c r="B861" s="319" t="s">
        <v>1248</v>
      </c>
      <c r="C861" s="320">
        <v>1120</v>
      </c>
      <c r="D861" s="321">
        <v>92003</v>
      </c>
      <c r="E861" s="319">
        <v>1300200</v>
      </c>
      <c r="F861" s="322" t="s">
        <v>1247</v>
      </c>
      <c r="G861" s="323">
        <v>56456.160000000003</v>
      </c>
      <c r="H861" s="323">
        <v>58382.384007314737</v>
      </c>
      <c r="I861" s="323">
        <v>58398.627393118753</v>
      </c>
    </row>
    <row r="862" spans="1:9" x14ac:dyDescent="0.25">
      <c r="A862" s="319" t="s">
        <v>2091</v>
      </c>
      <c r="B862" s="319" t="s">
        <v>1316</v>
      </c>
      <c r="C862" s="320">
        <v>1120</v>
      </c>
      <c r="D862" s="321">
        <v>92003</v>
      </c>
      <c r="E862" s="319">
        <v>1310000</v>
      </c>
      <c r="F862" s="322" t="s">
        <v>1317</v>
      </c>
      <c r="G862" s="323">
        <v>70829.41</v>
      </c>
      <c r="H862" s="323">
        <v>73246.033978073232</v>
      </c>
      <c r="I862" s="323">
        <v>73266.412789400478</v>
      </c>
    </row>
    <row r="863" spans="1:9" x14ac:dyDescent="0.25">
      <c r="A863" s="319" t="s">
        <v>2091</v>
      </c>
      <c r="B863" s="319" t="s">
        <v>1335</v>
      </c>
      <c r="C863" s="320">
        <v>1120</v>
      </c>
      <c r="D863" s="321">
        <v>92003</v>
      </c>
      <c r="E863" s="319">
        <v>1430000</v>
      </c>
      <c r="F863" s="322" t="s">
        <v>1336</v>
      </c>
      <c r="G863" s="323">
        <v>33205.440000000002</v>
      </c>
      <c r="H863" s="323">
        <v>34338.374221906859</v>
      </c>
      <c r="I863" s="323">
        <v>34347.927984910086</v>
      </c>
    </row>
    <row r="864" spans="1:9" x14ac:dyDescent="0.25">
      <c r="A864" s="319" t="s">
        <v>2091</v>
      </c>
      <c r="B864" s="319" t="s">
        <v>1366</v>
      </c>
      <c r="C864" s="320">
        <v>1120</v>
      </c>
      <c r="D864" s="321">
        <v>92003</v>
      </c>
      <c r="E864" s="319">
        <v>1600000</v>
      </c>
      <c r="F864" s="322" t="s">
        <v>1363</v>
      </c>
      <c r="G864" s="323">
        <v>114879.78</v>
      </c>
      <c r="H864" s="323">
        <v>118799.35565287889</v>
      </c>
      <c r="I864" s="323">
        <v>118832.40849578603</v>
      </c>
    </row>
    <row r="865" spans="1:9" x14ac:dyDescent="0.25">
      <c r="A865" s="319" t="s">
        <v>2091</v>
      </c>
      <c r="B865" s="319" t="s">
        <v>2092</v>
      </c>
      <c r="C865" s="320">
        <v>1120</v>
      </c>
      <c r="D865" s="321">
        <v>92003</v>
      </c>
      <c r="E865" s="319">
        <v>2130100</v>
      </c>
      <c r="F865" s="322" t="s">
        <v>388</v>
      </c>
      <c r="G865" s="323">
        <v>2000</v>
      </c>
      <c r="H865" s="323">
        <v>2000</v>
      </c>
      <c r="I865" s="323">
        <v>2000</v>
      </c>
    </row>
    <row r="866" spans="1:9" x14ac:dyDescent="0.25">
      <c r="A866" s="319" t="s">
        <v>2091</v>
      </c>
      <c r="B866" s="319" t="s">
        <v>2093</v>
      </c>
      <c r="C866" s="320">
        <v>1120</v>
      </c>
      <c r="D866" s="321">
        <v>92003</v>
      </c>
      <c r="E866" s="319">
        <v>2200000</v>
      </c>
      <c r="F866" s="322" t="s">
        <v>389</v>
      </c>
      <c r="G866" s="323">
        <v>20000</v>
      </c>
      <c r="H866" s="323">
        <v>20000</v>
      </c>
      <c r="I866" s="323">
        <v>20000</v>
      </c>
    </row>
    <row r="867" spans="1:9" x14ac:dyDescent="0.25">
      <c r="A867" s="319" t="s">
        <v>2091</v>
      </c>
      <c r="B867" s="319" t="s">
        <v>2094</v>
      </c>
      <c r="C867" s="320">
        <v>1120</v>
      </c>
      <c r="D867" s="321">
        <v>92003</v>
      </c>
      <c r="E867" s="319">
        <v>2200100</v>
      </c>
      <c r="F867" s="322" t="s">
        <v>390</v>
      </c>
      <c r="G867" s="323">
        <v>33500</v>
      </c>
      <c r="H867" s="323">
        <v>33500</v>
      </c>
      <c r="I867" s="323">
        <v>33500</v>
      </c>
    </row>
    <row r="868" spans="1:9" x14ac:dyDescent="0.25">
      <c r="A868" s="319" t="s">
        <v>2091</v>
      </c>
      <c r="B868" s="319" t="s">
        <v>2095</v>
      </c>
      <c r="C868" s="320">
        <v>1120</v>
      </c>
      <c r="D868" s="321">
        <v>92003</v>
      </c>
      <c r="E868" s="319">
        <v>2200200</v>
      </c>
      <c r="F868" s="322" t="s">
        <v>391</v>
      </c>
      <c r="G868" s="323">
        <v>5000</v>
      </c>
      <c r="H868" s="323">
        <v>5000</v>
      </c>
      <c r="I868" s="323">
        <v>5000</v>
      </c>
    </row>
    <row r="869" spans="1:9" x14ac:dyDescent="0.25">
      <c r="A869" s="319" t="s">
        <v>2091</v>
      </c>
      <c r="B869" s="319" t="s">
        <v>2096</v>
      </c>
      <c r="C869" s="320">
        <v>1120</v>
      </c>
      <c r="D869" s="321">
        <v>92003</v>
      </c>
      <c r="E869" s="326">
        <v>2260200</v>
      </c>
      <c r="F869" s="327" t="s">
        <v>392</v>
      </c>
      <c r="G869" s="328">
        <v>80700</v>
      </c>
      <c r="H869" s="328">
        <v>80700</v>
      </c>
      <c r="I869" s="328">
        <v>80700</v>
      </c>
    </row>
    <row r="870" spans="1:9" x14ac:dyDescent="0.25">
      <c r="A870" s="319" t="s">
        <v>2091</v>
      </c>
      <c r="B870" s="319" t="s">
        <v>2097</v>
      </c>
      <c r="C870" s="320">
        <v>1120</v>
      </c>
      <c r="D870" s="321">
        <v>92003</v>
      </c>
      <c r="E870" s="326">
        <v>2260300</v>
      </c>
      <c r="F870" s="327" t="s">
        <v>377</v>
      </c>
      <c r="G870" s="328">
        <v>1000</v>
      </c>
      <c r="H870" s="328">
        <v>1000</v>
      </c>
      <c r="I870" s="328">
        <v>1000</v>
      </c>
    </row>
    <row r="871" spans="1:9" x14ac:dyDescent="0.25">
      <c r="A871" s="319" t="s">
        <v>2091</v>
      </c>
      <c r="B871" s="319" t="s">
        <v>2098</v>
      </c>
      <c r="C871" s="320">
        <v>1120</v>
      </c>
      <c r="D871" s="321">
        <v>92003</v>
      </c>
      <c r="E871" s="326">
        <v>2269900</v>
      </c>
      <c r="F871" s="327" t="s">
        <v>393</v>
      </c>
      <c r="G871" s="328">
        <v>6000</v>
      </c>
      <c r="H871" s="328">
        <v>6000</v>
      </c>
      <c r="I871" s="328">
        <v>6000</v>
      </c>
    </row>
    <row r="872" spans="1:9" x14ac:dyDescent="0.25">
      <c r="A872" s="319" t="s">
        <v>2091</v>
      </c>
      <c r="B872" s="319" t="s">
        <v>2099</v>
      </c>
      <c r="C872" s="320">
        <v>1120</v>
      </c>
      <c r="D872" s="321">
        <v>92003</v>
      </c>
      <c r="E872" s="326">
        <v>2270600</v>
      </c>
      <c r="F872" s="327" t="s">
        <v>379</v>
      </c>
      <c r="G872" s="328">
        <v>20000</v>
      </c>
      <c r="H872" s="328">
        <v>20000</v>
      </c>
      <c r="I872" s="328">
        <v>20000</v>
      </c>
    </row>
    <row r="873" spans="1:9" x14ac:dyDescent="0.25">
      <c r="A873" s="319" t="s">
        <v>2091</v>
      </c>
      <c r="B873" s="319" t="s">
        <v>1191</v>
      </c>
      <c r="C873" s="320">
        <v>2401</v>
      </c>
      <c r="D873" s="321">
        <v>92003</v>
      </c>
      <c r="E873" s="326">
        <v>1300000</v>
      </c>
      <c r="F873" s="327" t="s">
        <v>1170</v>
      </c>
      <c r="G873" s="328">
        <v>22075.58</v>
      </c>
      <c r="H873" s="328">
        <v>22828.775261091032</v>
      </c>
      <c r="I873" s="328">
        <v>22835.126776369212</v>
      </c>
    </row>
    <row r="874" spans="1:9" x14ac:dyDescent="0.25">
      <c r="A874" s="319" t="s">
        <v>2091</v>
      </c>
      <c r="B874" s="319" t="s">
        <v>1266</v>
      </c>
      <c r="C874" s="320">
        <v>2401</v>
      </c>
      <c r="D874" s="321">
        <v>92003</v>
      </c>
      <c r="E874" s="326">
        <v>1300200</v>
      </c>
      <c r="F874" s="327" t="s">
        <v>1247</v>
      </c>
      <c r="G874" s="328">
        <v>2170.3200000000002</v>
      </c>
      <c r="H874" s="328">
        <v>2244.3690052379638</v>
      </c>
      <c r="I874" s="328">
        <v>2244.9934427675121</v>
      </c>
    </row>
    <row r="875" spans="1:9" x14ac:dyDescent="0.25">
      <c r="A875" s="319" t="s">
        <v>2091</v>
      </c>
      <c r="B875" s="319" t="s">
        <v>1390</v>
      </c>
      <c r="C875" s="320">
        <v>2401</v>
      </c>
      <c r="D875" s="321">
        <v>92003</v>
      </c>
      <c r="E875" s="326">
        <v>1600000</v>
      </c>
      <c r="F875" s="327" t="s">
        <v>1363</v>
      </c>
      <c r="G875" s="328">
        <v>12881.4</v>
      </c>
      <c r="H875" s="328">
        <v>13320.899638796263</v>
      </c>
      <c r="I875" s="328">
        <v>13324.605834008546</v>
      </c>
    </row>
    <row r="876" spans="1:9" x14ac:dyDescent="0.25">
      <c r="A876" s="324" t="s">
        <v>2100</v>
      </c>
      <c r="B876" s="324"/>
      <c r="C876" s="324"/>
      <c r="D876" s="324"/>
      <c r="E876" s="324"/>
      <c r="F876" s="324"/>
      <c r="G876" s="325">
        <f>SUBTOTAL(9,G856:G875)</f>
        <v>681318.5199999999</v>
      </c>
      <c r="H876" s="325">
        <f>SUBTOTAL(9,H856:H875)</f>
        <v>698825.57701241109</v>
      </c>
      <c r="I876" s="325">
        <f>SUBTOTAL(9,I856:I875)</f>
        <v>698973.20983199263</v>
      </c>
    </row>
    <row r="877" spans="1:9" x14ac:dyDescent="0.25">
      <c r="A877" s="319" t="s">
        <v>2101</v>
      </c>
      <c r="B877" s="319" t="s">
        <v>857</v>
      </c>
      <c r="C877" s="320">
        <v>2700</v>
      </c>
      <c r="D877" s="321">
        <v>92004</v>
      </c>
      <c r="E877" s="326">
        <v>1200300</v>
      </c>
      <c r="F877" s="327" t="s">
        <v>843</v>
      </c>
      <c r="G877" s="328">
        <v>41797.51</v>
      </c>
      <c r="H877" s="328">
        <v>43223.596492740166</v>
      </c>
      <c r="I877" s="328">
        <v>43235.622338645684</v>
      </c>
    </row>
    <row r="878" spans="1:9" x14ac:dyDescent="0.25">
      <c r="A878" s="319" t="s">
        <v>2101</v>
      </c>
      <c r="B878" s="319" t="s">
        <v>907</v>
      </c>
      <c r="C878" s="320">
        <v>2700</v>
      </c>
      <c r="D878" s="321">
        <v>92004</v>
      </c>
      <c r="E878" s="326">
        <v>1200400</v>
      </c>
      <c r="F878" s="327" t="s">
        <v>903</v>
      </c>
      <c r="G878" s="328">
        <v>10613.2</v>
      </c>
      <c r="H878" s="328">
        <v>10975.311072280381</v>
      </c>
      <c r="I878" s="328">
        <v>10978.364668242544</v>
      </c>
    </row>
    <row r="879" spans="1:9" x14ac:dyDescent="0.25">
      <c r="A879" s="319" t="s">
        <v>2101</v>
      </c>
      <c r="B879" s="319" t="s">
        <v>944</v>
      </c>
      <c r="C879" s="320">
        <v>2700</v>
      </c>
      <c r="D879" s="321">
        <v>92004</v>
      </c>
      <c r="E879" s="319">
        <v>1200600</v>
      </c>
      <c r="F879" s="322" t="s">
        <v>925</v>
      </c>
      <c r="G879" s="323">
        <v>7277.88</v>
      </c>
      <c r="H879" s="323">
        <v>7526.1935087181946</v>
      </c>
      <c r="I879" s="323">
        <v>7528.2874770765693</v>
      </c>
    </row>
    <row r="880" spans="1:9" x14ac:dyDescent="0.25">
      <c r="A880" s="319" t="s">
        <v>2101</v>
      </c>
      <c r="B880" s="319" t="s">
        <v>1022</v>
      </c>
      <c r="C880" s="320">
        <v>2700</v>
      </c>
      <c r="D880" s="321">
        <v>92004</v>
      </c>
      <c r="E880" s="319">
        <v>1210000</v>
      </c>
      <c r="F880" s="322" t="s">
        <v>999</v>
      </c>
      <c r="G880" s="323">
        <v>17823.63</v>
      </c>
      <c r="H880" s="323">
        <v>18431.753258887875</v>
      </c>
      <c r="I880" s="323">
        <v>18436.881416710123</v>
      </c>
    </row>
    <row r="881" spans="1:9" x14ac:dyDescent="0.25">
      <c r="A881" s="319" t="s">
        <v>2101</v>
      </c>
      <c r="B881" s="319" t="s">
        <v>1101</v>
      </c>
      <c r="C881" s="320">
        <v>2700</v>
      </c>
      <c r="D881" s="321">
        <v>92004</v>
      </c>
      <c r="E881" s="319">
        <v>1210100</v>
      </c>
      <c r="F881" s="322" t="s">
        <v>1079</v>
      </c>
      <c r="G881" s="323">
        <v>33131.43</v>
      </c>
      <c r="H881" s="323">
        <v>34261.83907958791</v>
      </c>
      <c r="I881" s="323">
        <v>34271.371548670621</v>
      </c>
    </row>
    <row r="882" spans="1:9" x14ac:dyDescent="0.25">
      <c r="A882" s="319" t="s">
        <v>2101</v>
      </c>
      <c r="B882" s="319" t="s">
        <v>1198</v>
      </c>
      <c r="C882" s="320">
        <v>2700</v>
      </c>
      <c r="D882" s="321">
        <v>92004</v>
      </c>
      <c r="E882" s="319">
        <v>1300000</v>
      </c>
      <c r="F882" s="322" t="s">
        <v>1170</v>
      </c>
      <c r="G882" s="323">
        <v>35663.5</v>
      </c>
      <c r="H882" s="323">
        <v>36880.300609266887</v>
      </c>
      <c r="I882" s="323">
        <v>36890.561597432243</v>
      </c>
    </row>
    <row r="883" spans="1:9" x14ac:dyDescent="0.25">
      <c r="A883" s="319" t="s">
        <v>2101</v>
      </c>
      <c r="B883" s="319" t="s">
        <v>1273</v>
      </c>
      <c r="C883" s="320">
        <v>2700</v>
      </c>
      <c r="D883" s="321">
        <v>92004</v>
      </c>
      <c r="E883" s="319">
        <v>1300200</v>
      </c>
      <c r="F883" s="322" t="s">
        <v>1247</v>
      </c>
      <c r="G883" s="323">
        <v>17843.04</v>
      </c>
      <c r="H883" s="323">
        <v>18451.825507400383</v>
      </c>
      <c r="I883" s="323">
        <v>18456.959249805754</v>
      </c>
    </row>
    <row r="884" spans="1:9" x14ac:dyDescent="0.25">
      <c r="A884" s="319" t="s">
        <v>2101</v>
      </c>
      <c r="B884" s="319" t="s">
        <v>1401</v>
      </c>
      <c r="C884" s="320">
        <v>2700</v>
      </c>
      <c r="D884" s="321">
        <v>92004</v>
      </c>
      <c r="E884" s="319">
        <v>1600000</v>
      </c>
      <c r="F884" s="322" t="s">
        <v>1363</v>
      </c>
      <c r="G884" s="323">
        <v>44303.360000000001</v>
      </c>
      <c r="H884" s="323">
        <v>45814.943423964847</v>
      </c>
      <c r="I884" s="323">
        <v>45827.690245018464</v>
      </c>
    </row>
    <row r="885" spans="1:9" x14ac:dyDescent="0.25">
      <c r="A885" s="319" t="s">
        <v>2101</v>
      </c>
      <c r="B885" s="319" t="s">
        <v>2102</v>
      </c>
      <c r="C885" s="320">
        <v>2700</v>
      </c>
      <c r="D885" s="321">
        <v>92004</v>
      </c>
      <c r="E885" s="319">
        <v>2269900</v>
      </c>
      <c r="F885" s="322" t="s">
        <v>393</v>
      </c>
      <c r="G885" s="323">
        <v>3000</v>
      </c>
      <c r="H885" s="323">
        <v>3000</v>
      </c>
      <c r="I885" s="323">
        <v>3000</v>
      </c>
    </row>
    <row r="886" spans="1:9" x14ac:dyDescent="0.25">
      <c r="A886" s="319" t="s">
        <v>2101</v>
      </c>
      <c r="B886" s="319" t="s">
        <v>2103</v>
      </c>
      <c r="C886" s="320">
        <v>2700</v>
      </c>
      <c r="D886" s="321">
        <v>92004</v>
      </c>
      <c r="E886" s="319">
        <v>2270100</v>
      </c>
      <c r="F886" s="322" t="s">
        <v>468</v>
      </c>
      <c r="G886" s="323">
        <v>348000</v>
      </c>
      <c r="H886" s="323">
        <v>348000</v>
      </c>
      <c r="I886" s="323">
        <v>348000</v>
      </c>
    </row>
    <row r="887" spans="1:9" x14ac:dyDescent="0.25">
      <c r="A887" s="319" t="s">
        <v>2101</v>
      </c>
      <c r="B887" s="319" t="s">
        <v>2104</v>
      </c>
      <c r="C887" s="320">
        <v>2700</v>
      </c>
      <c r="D887" s="321">
        <v>92004</v>
      </c>
      <c r="E887" s="319">
        <v>2270600</v>
      </c>
      <c r="F887" s="322" t="s">
        <v>379</v>
      </c>
      <c r="G887" s="323">
        <v>22000</v>
      </c>
      <c r="H887" s="323">
        <v>22000</v>
      </c>
      <c r="I887" s="323">
        <v>22000</v>
      </c>
    </row>
    <row r="888" spans="1:9" x14ac:dyDescent="0.25">
      <c r="A888" s="324" t="s">
        <v>2105</v>
      </c>
      <c r="B888" s="324"/>
      <c r="C888" s="324"/>
      <c r="D888" s="324"/>
      <c r="E888" s="324"/>
      <c r="F888" s="324"/>
      <c r="G888" s="325">
        <f>SUBTOTAL(9,G877:G887)</f>
        <v>581453.55000000005</v>
      </c>
      <c r="H888" s="325">
        <f>SUBTOTAL(9,H877:H887)</f>
        <v>588565.76295284671</v>
      </c>
      <c r="I888" s="325">
        <f>SUBTOTAL(9,I877:I887)</f>
        <v>588625.73854160204</v>
      </c>
    </row>
    <row r="889" spans="1:9" x14ac:dyDescent="0.25">
      <c r="A889" s="319" t="s">
        <v>2106</v>
      </c>
      <c r="B889" s="319" t="s">
        <v>2107</v>
      </c>
      <c r="C889" s="320">
        <v>2900</v>
      </c>
      <c r="D889" s="321">
        <v>92005</v>
      </c>
      <c r="E889" s="319">
        <v>2060000</v>
      </c>
      <c r="F889" s="322" t="s">
        <v>479</v>
      </c>
      <c r="G889" s="323">
        <v>25000</v>
      </c>
      <c r="H889" s="323">
        <v>25000</v>
      </c>
      <c r="I889" s="323">
        <v>25000</v>
      </c>
    </row>
    <row r="890" spans="1:9" x14ac:dyDescent="0.25">
      <c r="A890" s="319" t="s">
        <v>2106</v>
      </c>
      <c r="B890" s="319" t="s">
        <v>2108</v>
      </c>
      <c r="C890" s="320">
        <v>2900</v>
      </c>
      <c r="D890" s="321">
        <v>92005</v>
      </c>
      <c r="E890" s="319">
        <v>2130100</v>
      </c>
      <c r="F890" s="322" t="s">
        <v>388</v>
      </c>
      <c r="G890" s="323">
        <v>95000</v>
      </c>
      <c r="H890" s="323">
        <v>95000</v>
      </c>
      <c r="I890" s="323">
        <v>95000</v>
      </c>
    </row>
    <row r="891" spans="1:9" x14ac:dyDescent="0.25">
      <c r="A891" s="319" t="s">
        <v>2106</v>
      </c>
      <c r="B891" s="319" t="s">
        <v>2109</v>
      </c>
      <c r="C891" s="320">
        <v>2900</v>
      </c>
      <c r="D891" s="321">
        <v>92005</v>
      </c>
      <c r="E891" s="319">
        <v>2200000</v>
      </c>
      <c r="F891" s="322" t="s">
        <v>389</v>
      </c>
      <c r="G891" s="323">
        <v>55000</v>
      </c>
      <c r="H891" s="323">
        <v>55000</v>
      </c>
      <c r="I891" s="323">
        <v>55000</v>
      </c>
    </row>
    <row r="892" spans="1:9" x14ac:dyDescent="0.25">
      <c r="A892" s="319" t="s">
        <v>2106</v>
      </c>
      <c r="B892" s="319" t="s">
        <v>2110</v>
      </c>
      <c r="C892" s="320">
        <v>2900</v>
      </c>
      <c r="D892" s="321">
        <v>92005</v>
      </c>
      <c r="E892" s="319">
        <v>2210300</v>
      </c>
      <c r="F892" s="322" t="s">
        <v>481</v>
      </c>
      <c r="G892" s="323">
        <v>75000</v>
      </c>
      <c r="H892" s="323">
        <v>75000</v>
      </c>
      <c r="I892" s="323">
        <v>75000</v>
      </c>
    </row>
    <row r="893" spans="1:9" x14ac:dyDescent="0.25">
      <c r="A893" s="319" t="s">
        <v>2106</v>
      </c>
      <c r="B893" s="319" t="s">
        <v>2111</v>
      </c>
      <c r="C893" s="320">
        <v>2900</v>
      </c>
      <c r="D893" s="321">
        <v>92005</v>
      </c>
      <c r="E893" s="319">
        <v>2210400</v>
      </c>
      <c r="F893" s="322" t="s">
        <v>482</v>
      </c>
      <c r="G893" s="323">
        <v>145000</v>
      </c>
      <c r="H893" s="323">
        <v>145000</v>
      </c>
      <c r="I893" s="323">
        <v>145000</v>
      </c>
    </row>
    <row r="894" spans="1:9" x14ac:dyDescent="0.25">
      <c r="A894" s="319" t="s">
        <v>2106</v>
      </c>
      <c r="B894" s="319" t="s">
        <v>2112</v>
      </c>
      <c r="C894" s="320">
        <v>2900</v>
      </c>
      <c r="D894" s="321">
        <v>92005</v>
      </c>
      <c r="E894" s="319">
        <v>2211000</v>
      </c>
      <c r="F894" s="322" t="s">
        <v>483</v>
      </c>
      <c r="G894" s="323">
        <v>40000</v>
      </c>
      <c r="H894" s="323">
        <v>40000</v>
      </c>
      <c r="I894" s="323">
        <v>40000</v>
      </c>
    </row>
    <row r="895" spans="1:9" x14ac:dyDescent="0.25">
      <c r="A895" s="319" t="s">
        <v>2106</v>
      </c>
      <c r="B895" s="319" t="s">
        <v>2113</v>
      </c>
      <c r="C895" s="320">
        <v>2900</v>
      </c>
      <c r="D895" s="321">
        <v>92005</v>
      </c>
      <c r="E895" s="319">
        <v>6290000</v>
      </c>
      <c r="F895" s="322" t="s">
        <v>488</v>
      </c>
      <c r="G895" s="323">
        <v>3000</v>
      </c>
      <c r="H895" s="323">
        <v>3000</v>
      </c>
      <c r="I895" s="323">
        <v>3000</v>
      </c>
    </row>
    <row r="896" spans="1:9" x14ac:dyDescent="0.25">
      <c r="A896" s="324" t="s">
        <v>2114</v>
      </c>
      <c r="B896" s="324"/>
      <c r="C896" s="324"/>
      <c r="D896" s="324"/>
      <c r="E896" s="324"/>
      <c r="F896" s="324"/>
      <c r="G896" s="325">
        <f>SUBTOTAL(9,G889:G895)</f>
        <v>438000</v>
      </c>
      <c r="H896" s="325">
        <f>SUBTOTAL(9,H889:H895)</f>
        <v>438000</v>
      </c>
      <c r="I896" s="325">
        <f>SUBTOTAL(9,I889:I895)</f>
        <v>438000</v>
      </c>
    </row>
    <row r="897" spans="1:9" x14ac:dyDescent="0.25">
      <c r="A897" s="319" t="s">
        <v>2115</v>
      </c>
      <c r="B897" s="319" t="s">
        <v>2116</v>
      </c>
      <c r="C897" s="320">
        <v>2900</v>
      </c>
      <c r="D897" s="321">
        <v>92006</v>
      </c>
      <c r="E897" s="319">
        <v>2269900</v>
      </c>
      <c r="F897" s="322" t="s">
        <v>378</v>
      </c>
      <c r="G897" s="323">
        <v>2500</v>
      </c>
      <c r="H897" s="323">
        <v>2500</v>
      </c>
      <c r="I897" s="323">
        <v>2500</v>
      </c>
    </row>
    <row r="898" spans="1:9" x14ac:dyDescent="0.25">
      <c r="A898" s="319" t="s">
        <v>2115</v>
      </c>
      <c r="B898" s="319" t="s">
        <v>793</v>
      </c>
      <c r="C898" s="320">
        <v>2910</v>
      </c>
      <c r="D898" s="321">
        <v>92006</v>
      </c>
      <c r="E898" s="319">
        <v>1200000</v>
      </c>
      <c r="F898" s="322" t="s">
        <v>787</v>
      </c>
      <c r="G898" s="323">
        <v>17965.98</v>
      </c>
      <c r="H898" s="323">
        <v>18578.960089168948</v>
      </c>
      <c r="I898" s="323">
        <v>18584.129203477947</v>
      </c>
    </row>
    <row r="899" spans="1:9" x14ac:dyDescent="0.25">
      <c r="A899" s="319" t="s">
        <v>2115</v>
      </c>
      <c r="B899" s="319" t="s">
        <v>861</v>
      </c>
      <c r="C899" s="320">
        <v>2910</v>
      </c>
      <c r="D899" s="321">
        <v>92006</v>
      </c>
      <c r="E899" s="319">
        <v>1200300</v>
      </c>
      <c r="F899" s="322" t="s">
        <v>843</v>
      </c>
      <c r="G899" s="323">
        <v>24463.64</v>
      </c>
      <c r="H899" s="323">
        <v>25298.313323058192</v>
      </c>
      <c r="I899" s="323">
        <v>25305.351923322371</v>
      </c>
    </row>
    <row r="900" spans="1:9" x14ac:dyDescent="0.25">
      <c r="A900" s="319" t="s">
        <v>2115</v>
      </c>
      <c r="B900" s="319" t="s">
        <v>949</v>
      </c>
      <c r="C900" s="320">
        <v>2910</v>
      </c>
      <c r="D900" s="321">
        <v>92006</v>
      </c>
      <c r="E900" s="319">
        <v>1200600</v>
      </c>
      <c r="F900" s="322" t="s">
        <v>925</v>
      </c>
      <c r="G900" s="323">
        <v>4395.78</v>
      </c>
      <c r="H900" s="323">
        <v>4545.759328506826</v>
      </c>
      <c r="I900" s="323">
        <v>4547.0240682703798</v>
      </c>
    </row>
    <row r="901" spans="1:9" x14ac:dyDescent="0.25">
      <c r="A901" s="319" t="s">
        <v>2115</v>
      </c>
      <c r="B901" s="319" t="s">
        <v>1028</v>
      </c>
      <c r="C901" s="320">
        <v>2910</v>
      </c>
      <c r="D901" s="321">
        <v>92006</v>
      </c>
      <c r="E901" s="319">
        <v>1210000</v>
      </c>
      <c r="F901" s="322" t="s">
        <v>999</v>
      </c>
      <c r="G901" s="323">
        <v>13949.16</v>
      </c>
      <c r="H901" s="323">
        <v>14425.090471960444</v>
      </c>
      <c r="I901" s="323">
        <v>14429.103879665146</v>
      </c>
    </row>
    <row r="902" spans="1:9" x14ac:dyDescent="0.25">
      <c r="A902" s="319" t="s">
        <v>2115</v>
      </c>
      <c r="B902" s="319" t="s">
        <v>1106</v>
      </c>
      <c r="C902" s="320">
        <v>2910</v>
      </c>
      <c r="D902" s="321">
        <v>92006</v>
      </c>
      <c r="E902" s="319">
        <v>1210100</v>
      </c>
      <c r="F902" s="322" t="s">
        <v>1079</v>
      </c>
      <c r="G902" s="323">
        <v>22608.36</v>
      </c>
      <c r="H902" s="323">
        <v>23379.73314684552</v>
      </c>
      <c r="I902" s="323">
        <v>23386.237951881427</v>
      </c>
    </row>
    <row r="903" spans="1:9" x14ac:dyDescent="0.25">
      <c r="A903" s="319" t="s">
        <v>2115</v>
      </c>
      <c r="B903" s="319" t="s">
        <v>1406</v>
      </c>
      <c r="C903" s="320">
        <v>2910</v>
      </c>
      <c r="D903" s="321">
        <v>92006</v>
      </c>
      <c r="E903" s="319">
        <v>1600000</v>
      </c>
      <c r="F903" s="322" t="s">
        <v>1363</v>
      </c>
      <c r="G903" s="323">
        <v>24447.360000000001</v>
      </c>
      <c r="H903" s="323">
        <v>25281.477866809681</v>
      </c>
      <c r="I903" s="323">
        <v>25288.511783044323</v>
      </c>
    </row>
    <row r="904" spans="1:9" x14ac:dyDescent="0.25">
      <c r="A904" s="324" t="s">
        <v>2117</v>
      </c>
      <c r="B904" s="324"/>
      <c r="C904" s="324"/>
      <c r="D904" s="324"/>
      <c r="E904" s="324"/>
      <c r="F904" s="324"/>
      <c r="G904" s="325">
        <f>SUBTOTAL(9,G897:G903)</f>
        <v>110330.28</v>
      </c>
      <c r="H904" s="325">
        <f>SUBTOTAL(9,H897:H903)</f>
        <v>114009.33422634962</v>
      </c>
      <c r="I904" s="325">
        <f>SUBTOTAL(9,I897:I903)</f>
        <v>114040.35880966159</v>
      </c>
    </row>
    <row r="905" spans="1:9" x14ac:dyDescent="0.25">
      <c r="A905" s="319" t="s">
        <v>471</v>
      </c>
      <c r="B905" s="319" t="s">
        <v>908</v>
      </c>
      <c r="C905" s="320">
        <v>2710</v>
      </c>
      <c r="D905" s="321">
        <v>92007</v>
      </c>
      <c r="E905" s="319">
        <v>1200400</v>
      </c>
      <c r="F905" s="322" t="s">
        <v>903</v>
      </c>
      <c r="G905" s="323">
        <v>10725.28</v>
      </c>
      <c r="H905" s="323">
        <v>11091.215122423711</v>
      </c>
      <c r="I905" s="323">
        <v>11094.300965685034</v>
      </c>
    </row>
    <row r="906" spans="1:9" x14ac:dyDescent="0.25">
      <c r="A906" s="319" t="s">
        <v>471</v>
      </c>
      <c r="B906" s="319" t="s">
        <v>945</v>
      </c>
      <c r="C906" s="320">
        <v>2710</v>
      </c>
      <c r="D906" s="321">
        <v>92007</v>
      </c>
      <c r="E906" s="319">
        <v>1200600</v>
      </c>
      <c r="F906" s="322" t="s">
        <v>925</v>
      </c>
      <c r="G906" s="323">
        <v>892.8</v>
      </c>
      <c r="H906" s="323">
        <v>923.2613844393702</v>
      </c>
      <c r="I906" s="323">
        <v>923.51825800012648</v>
      </c>
    </row>
    <row r="907" spans="1:9" x14ac:dyDescent="0.25">
      <c r="A907" s="319" t="s">
        <v>471</v>
      </c>
      <c r="B907" s="319" t="s">
        <v>1023</v>
      </c>
      <c r="C907" s="320">
        <v>2710</v>
      </c>
      <c r="D907" s="321">
        <v>92007</v>
      </c>
      <c r="E907" s="319">
        <v>1210000</v>
      </c>
      <c r="F907" s="322" t="s">
        <v>999</v>
      </c>
      <c r="G907" s="323">
        <v>3239.52</v>
      </c>
      <c r="H907" s="323">
        <v>3350.0489696673708</v>
      </c>
      <c r="I907" s="323">
        <v>3350.9810340015342</v>
      </c>
    </row>
    <row r="908" spans="1:9" x14ac:dyDescent="0.25">
      <c r="A908" s="319" t="s">
        <v>471</v>
      </c>
      <c r="B908" s="319" t="s">
        <v>1102</v>
      </c>
      <c r="C908" s="320">
        <v>2710</v>
      </c>
      <c r="D908" s="321">
        <v>92007</v>
      </c>
      <c r="E908" s="319">
        <v>1210100</v>
      </c>
      <c r="F908" s="322" t="s">
        <v>1079</v>
      </c>
      <c r="G908" s="323">
        <v>8047.2</v>
      </c>
      <c r="H908" s="323">
        <v>8321.7618871645391</v>
      </c>
      <c r="I908" s="323">
        <v>8324.0772018129683</v>
      </c>
    </row>
    <row r="909" spans="1:9" x14ac:dyDescent="0.25">
      <c r="A909" s="319" t="s">
        <v>471</v>
      </c>
      <c r="B909" s="319" t="s">
        <v>1199</v>
      </c>
      <c r="C909" s="320">
        <v>2710</v>
      </c>
      <c r="D909" s="321">
        <v>92007</v>
      </c>
      <c r="E909" s="319">
        <v>1300000</v>
      </c>
      <c r="F909" s="322" t="s">
        <v>1170</v>
      </c>
      <c r="G909" s="323">
        <v>223652.26</v>
      </c>
      <c r="H909" s="323">
        <v>231283.03673901656</v>
      </c>
      <c r="I909" s="323">
        <v>231347.38525200647</v>
      </c>
    </row>
    <row r="910" spans="1:9" x14ac:dyDescent="0.25">
      <c r="A910" s="319" t="s">
        <v>471</v>
      </c>
      <c r="B910" s="319" t="s">
        <v>1274</v>
      </c>
      <c r="C910" s="320">
        <v>2710</v>
      </c>
      <c r="D910" s="321">
        <v>92007</v>
      </c>
      <c r="E910" s="319">
        <v>1300200</v>
      </c>
      <c r="F910" s="322" t="s">
        <v>1247</v>
      </c>
      <c r="G910" s="323">
        <v>4015.8</v>
      </c>
      <c r="H910" s="323">
        <v>4152.8148158956355</v>
      </c>
      <c r="I910" s="323">
        <v>4153.9702290287951</v>
      </c>
    </row>
    <row r="911" spans="1:9" x14ac:dyDescent="0.25">
      <c r="A911" s="319" t="s">
        <v>471</v>
      </c>
      <c r="B911" s="319" t="s">
        <v>1323</v>
      </c>
      <c r="C911" s="320">
        <v>2710</v>
      </c>
      <c r="D911" s="321">
        <v>92007</v>
      </c>
      <c r="E911" s="319">
        <v>1310000</v>
      </c>
      <c r="F911" s="322" t="s">
        <v>1317</v>
      </c>
      <c r="G911" s="323">
        <v>49319.88</v>
      </c>
      <c r="H911" s="323">
        <v>51002.621739676979</v>
      </c>
      <c r="I911" s="323">
        <v>51016.811897821775</v>
      </c>
    </row>
    <row r="912" spans="1:9" x14ac:dyDescent="0.25">
      <c r="A912" s="319" t="s">
        <v>471</v>
      </c>
      <c r="B912" s="319" t="s">
        <v>1341</v>
      </c>
      <c r="C912" s="320">
        <v>2710</v>
      </c>
      <c r="D912" s="321">
        <v>92007</v>
      </c>
      <c r="E912" s="319">
        <v>1430000</v>
      </c>
      <c r="F912" s="322" t="s">
        <v>1336</v>
      </c>
      <c r="G912" s="323">
        <v>43861.3</v>
      </c>
      <c r="H912" s="323">
        <v>45357.800807919528</v>
      </c>
      <c r="I912" s="323">
        <v>45370.420440883681</v>
      </c>
    </row>
    <row r="913" spans="1:9" x14ac:dyDescent="0.25">
      <c r="A913" s="319" t="s">
        <v>471</v>
      </c>
      <c r="B913" s="319" t="s">
        <v>1402</v>
      </c>
      <c r="C913" s="320">
        <v>2710</v>
      </c>
      <c r="D913" s="321">
        <v>92007</v>
      </c>
      <c r="E913" s="319">
        <v>1600000</v>
      </c>
      <c r="F913" s="322" t="s">
        <v>1363</v>
      </c>
      <c r="G913" s="323">
        <v>104909.62</v>
      </c>
      <c r="H913" s="323">
        <v>108489.0244200361</v>
      </c>
      <c r="I913" s="323">
        <v>108519.20868039339</v>
      </c>
    </row>
    <row r="914" spans="1:9" x14ac:dyDescent="0.25">
      <c r="A914" s="319" t="s">
        <v>471</v>
      </c>
      <c r="B914" s="319" t="s">
        <v>2118</v>
      </c>
      <c r="C914" s="320">
        <v>2710</v>
      </c>
      <c r="D914" s="321">
        <v>92007</v>
      </c>
      <c r="E914" s="319">
        <v>2220100</v>
      </c>
      <c r="F914" s="322" t="s">
        <v>472</v>
      </c>
      <c r="G914" s="323">
        <v>180000</v>
      </c>
      <c r="H914" s="323">
        <v>180000</v>
      </c>
      <c r="I914" s="323">
        <v>180000</v>
      </c>
    </row>
    <row r="915" spans="1:9" x14ac:dyDescent="0.25">
      <c r="A915" s="319" t="s">
        <v>471</v>
      </c>
      <c r="B915" s="319" t="s">
        <v>2119</v>
      </c>
      <c r="C915" s="320">
        <v>2710</v>
      </c>
      <c r="D915" s="321">
        <v>92007</v>
      </c>
      <c r="E915" s="319">
        <v>2269900</v>
      </c>
      <c r="F915" s="322" t="s">
        <v>393</v>
      </c>
      <c r="G915" s="323">
        <v>5000</v>
      </c>
      <c r="H915" s="323">
        <v>5000</v>
      </c>
      <c r="I915" s="323">
        <v>5000</v>
      </c>
    </row>
    <row r="916" spans="1:9" x14ac:dyDescent="0.25">
      <c r="A916" s="319" t="s">
        <v>471</v>
      </c>
      <c r="B916" s="319" t="s">
        <v>2120</v>
      </c>
      <c r="C916" s="320">
        <v>2710</v>
      </c>
      <c r="D916" s="321">
        <v>92007</v>
      </c>
      <c r="E916" s="319">
        <v>2270600</v>
      </c>
      <c r="F916" s="322" t="s">
        <v>379</v>
      </c>
      <c r="G916" s="323">
        <v>23000</v>
      </c>
      <c r="H916" s="323">
        <v>23000</v>
      </c>
      <c r="I916" s="323">
        <v>23000</v>
      </c>
    </row>
    <row r="917" spans="1:9" x14ac:dyDescent="0.25">
      <c r="A917" s="324" t="s">
        <v>2121</v>
      </c>
      <c r="B917" s="324"/>
      <c r="C917" s="324"/>
      <c r="D917" s="324"/>
      <c r="E917" s="324"/>
      <c r="F917" s="324"/>
      <c r="G917" s="325">
        <f>SUBTOTAL(9,G905:G916)</f>
        <v>656663.65999999992</v>
      </c>
      <c r="H917" s="325">
        <f>SUBTOTAL(9,H905:H916)</f>
        <v>671971.58588623977</v>
      </c>
      <c r="I917" s="325">
        <f>SUBTOTAL(9,I905:I916)</f>
        <v>672100.6739596338</v>
      </c>
    </row>
    <row r="918" spans="1:9" x14ac:dyDescent="0.25">
      <c r="A918" s="319" t="s">
        <v>2122</v>
      </c>
      <c r="B918" s="319" t="s">
        <v>856</v>
      </c>
      <c r="C918" s="320">
        <v>2600</v>
      </c>
      <c r="D918" s="321">
        <v>92008</v>
      </c>
      <c r="E918" s="319">
        <v>1200300</v>
      </c>
      <c r="F918" s="322" t="s">
        <v>843</v>
      </c>
      <c r="G918" s="323">
        <v>64185.86</v>
      </c>
      <c r="H918" s="323">
        <v>66375.81313287589</v>
      </c>
      <c r="I918" s="323">
        <v>66394.280483243725</v>
      </c>
    </row>
    <row r="919" spans="1:9" x14ac:dyDescent="0.25">
      <c r="A919" s="319" t="s">
        <v>2122</v>
      </c>
      <c r="B919" s="319" t="s">
        <v>943</v>
      </c>
      <c r="C919" s="320">
        <v>2600</v>
      </c>
      <c r="D919" s="321">
        <v>92008</v>
      </c>
      <c r="E919" s="319">
        <v>1200600</v>
      </c>
      <c r="F919" s="322" t="s">
        <v>925</v>
      </c>
      <c r="G919" s="323">
        <v>11077.8</v>
      </c>
      <c r="H919" s="323">
        <v>11455.762729102213</v>
      </c>
      <c r="I919" s="323">
        <v>11458.949998290547</v>
      </c>
    </row>
    <row r="920" spans="1:9" x14ac:dyDescent="0.25">
      <c r="A920" s="319" t="s">
        <v>2122</v>
      </c>
      <c r="B920" s="319" t="s">
        <v>1021</v>
      </c>
      <c r="C920" s="320">
        <v>2600</v>
      </c>
      <c r="D920" s="321">
        <v>92008</v>
      </c>
      <c r="E920" s="319">
        <v>1210000</v>
      </c>
      <c r="F920" s="322" t="s">
        <v>999</v>
      </c>
      <c r="G920" s="323">
        <v>21234.36</v>
      </c>
      <c r="H920" s="323">
        <v>21958.853731276868</v>
      </c>
      <c r="I920" s="323">
        <v>21964.963213426934</v>
      </c>
    </row>
    <row r="921" spans="1:9" x14ac:dyDescent="0.25">
      <c r="A921" s="319" t="s">
        <v>2122</v>
      </c>
      <c r="B921" s="319" t="s">
        <v>1100</v>
      </c>
      <c r="C921" s="320">
        <v>2600</v>
      </c>
      <c r="D921" s="321">
        <v>92008</v>
      </c>
      <c r="E921" s="319">
        <v>1210100</v>
      </c>
      <c r="F921" s="322" t="s">
        <v>1079</v>
      </c>
      <c r="G921" s="323">
        <v>42028.92</v>
      </c>
      <c r="H921" s="323">
        <v>43462.901955299654</v>
      </c>
      <c r="I921" s="323">
        <v>43474.994381750301</v>
      </c>
    </row>
    <row r="922" spans="1:9" x14ac:dyDescent="0.25">
      <c r="A922" s="319" t="s">
        <v>2122</v>
      </c>
      <c r="B922" s="319" t="s">
        <v>1161</v>
      </c>
      <c r="C922" s="320">
        <v>2600</v>
      </c>
      <c r="D922" s="321">
        <v>92008</v>
      </c>
      <c r="E922" s="319">
        <v>1210300</v>
      </c>
      <c r="F922" s="322" t="s">
        <v>1157</v>
      </c>
      <c r="G922" s="323">
        <v>5120.04</v>
      </c>
      <c r="H922" s="323">
        <v>5294.7303077788456</v>
      </c>
      <c r="I922" s="323">
        <v>5296.2034293133602</v>
      </c>
    </row>
    <row r="923" spans="1:9" x14ac:dyDescent="0.25">
      <c r="A923" s="319" t="s">
        <v>2122</v>
      </c>
      <c r="B923" s="319" t="s">
        <v>1197</v>
      </c>
      <c r="C923" s="320">
        <v>2600</v>
      </c>
      <c r="D923" s="321">
        <v>92008</v>
      </c>
      <c r="E923" s="319">
        <v>1300000</v>
      </c>
      <c r="F923" s="322" t="s">
        <v>1170</v>
      </c>
      <c r="G923" s="323">
        <v>120395.96</v>
      </c>
      <c r="H923" s="323">
        <v>124503.74183524534</v>
      </c>
      <c r="I923" s="323">
        <v>124538.3817758209</v>
      </c>
    </row>
    <row r="924" spans="1:9" x14ac:dyDescent="0.25">
      <c r="A924" s="319" t="s">
        <v>2122</v>
      </c>
      <c r="B924" s="319" t="s">
        <v>1272</v>
      </c>
      <c r="C924" s="320">
        <v>2600</v>
      </c>
      <c r="D924" s="321">
        <v>92008</v>
      </c>
      <c r="E924" s="319">
        <v>1300200</v>
      </c>
      <c r="F924" s="322" t="s">
        <v>1247</v>
      </c>
      <c r="G924" s="323">
        <v>21406.32</v>
      </c>
      <c r="H924" s="323">
        <v>22136.680823199127</v>
      </c>
      <c r="I924" s="323">
        <v>22142.839781130453</v>
      </c>
    </row>
    <row r="925" spans="1:9" x14ac:dyDescent="0.25">
      <c r="A925" s="319" t="s">
        <v>2122</v>
      </c>
      <c r="B925" s="319" t="s">
        <v>1322</v>
      </c>
      <c r="C925" s="320">
        <v>2600</v>
      </c>
      <c r="D925" s="321">
        <v>92008</v>
      </c>
      <c r="E925" s="319">
        <v>1310000</v>
      </c>
      <c r="F925" s="322" t="s">
        <v>1317</v>
      </c>
      <c r="G925" s="323">
        <v>34119.65</v>
      </c>
      <c r="H925" s="323">
        <v>35283.776092727108</v>
      </c>
      <c r="I925" s="323">
        <v>35293.592889307816</v>
      </c>
    </row>
    <row r="926" spans="1:9" x14ac:dyDescent="0.25">
      <c r="A926" s="319" t="s">
        <v>2122</v>
      </c>
      <c r="B926" s="319" t="s">
        <v>1340</v>
      </c>
      <c r="C926" s="320">
        <v>2600</v>
      </c>
      <c r="D926" s="321">
        <v>92008</v>
      </c>
      <c r="E926" s="319">
        <v>1430000</v>
      </c>
      <c r="F926" s="322" t="s">
        <v>1336</v>
      </c>
      <c r="G926" s="323">
        <v>136527.26</v>
      </c>
      <c r="H926" s="323">
        <v>141185.42459824582</v>
      </c>
      <c r="I926" s="323">
        <v>141224.70578486825</v>
      </c>
    </row>
    <row r="927" spans="1:9" x14ac:dyDescent="0.25">
      <c r="A927" s="319" t="s">
        <v>2122</v>
      </c>
      <c r="B927" s="319" t="s">
        <v>1400</v>
      </c>
      <c r="C927" s="320">
        <v>2600</v>
      </c>
      <c r="D927" s="321">
        <v>92008</v>
      </c>
      <c r="E927" s="319">
        <v>1600000</v>
      </c>
      <c r="F927" s="322" t="s">
        <v>1363</v>
      </c>
      <c r="G927" s="323">
        <v>132860.6</v>
      </c>
      <c r="H927" s="323">
        <v>137393.66206703114</v>
      </c>
      <c r="I927" s="323">
        <v>137431.88829396461</v>
      </c>
    </row>
    <row r="928" spans="1:9" x14ac:dyDescent="0.25">
      <c r="A928" s="319" t="s">
        <v>2122</v>
      </c>
      <c r="B928" s="319" t="s">
        <v>2123</v>
      </c>
      <c r="C928" s="320">
        <v>2600</v>
      </c>
      <c r="D928" s="321">
        <v>92008</v>
      </c>
      <c r="E928" s="319">
        <v>2160100</v>
      </c>
      <c r="F928" s="322" t="s">
        <v>454</v>
      </c>
      <c r="G928" s="323">
        <v>384000</v>
      </c>
      <c r="H928" s="323">
        <v>384000</v>
      </c>
      <c r="I928" s="323">
        <v>384000</v>
      </c>
    </row>
    <row r="929" spans="1:9" x14ac:dyDescent="0.25">
      <c r="A929" s="319" t="s">
        <v>2122</v>
      </c>
      <c r="B929" s="319" t="s">
        <v>2124</v>
      </c>
      <c r="C929" s="320">
        <v>2600</v>
      </c>
      <c r="D929" s="321">
        <v>92008</v>
      </c>
      <c r="E929" s="319">
        <v>2200200</v>
      </c>
      <c r="F929" s="322" t="s">
        <v>455</v>
      </c>
      <c r="G929" s="323">
        <v>152250</v>
      </c>
      <c r="H929" s="323">
        <v>152250</v>
      </c>
      <c r="I929" s="323">
        <v>152250</v>
      </c>
    </row>
    <row r="930" spans="1:9" x14ac:dyDescent="0.25">
      <c r="A930" s="319" t="s">
        <v>2122</v>
      </c>
      <c r="B930" s="319" t="s">
        <v>2125</v>
      </c>
      <c r="C930" s="320">
        <v>2600</v>
      </c>
      <c r="D930" s="321">
        <v>92008</v>
      </c>
      <c r="E930" s="319">
        <v>2270600</v>
      </c>
      <c r="F930" s="322" t="s">
        <v>379</v>
      </c>
      <c r="G930" s="323">
        <v>180000</v>
      </c>
      <c r="H930" s="323">
        <v>180000</v>
      </c>
      <c r="I930" s="323">
        <v>180000</v>
      </c>
    </row>
    <row r="931" spans="1:9" x14ac:dyDescent="0.25">
      <c r="A931" s="319" t="s">
        <v>2122</v>
      </c>
      <c r="B931" s="319" t="s">
        <v>2126</v>
      </c>
      <c r="C931" s="320">
        <v>2600</v>
      </c>
      <c r="D931" s="321">
        <v>92008</v>
      </c>
      <c r="E931" s="319">
        <v>2279916</v>
      </c>
      <c r="F931" s="322" t="s">
        <v>456</v>
      </c>
      <c r="G931" s="323">
        <v>175000</v>
      </c>
      <c r="H931" s="323">
        <v>185000</v>
      </c>
      <c r="I931" s="323">
        <v>185000</v>
      </c>
    </row>
    <row r="932" spans="1:9" x14ac:dyDescent="0.25">
      <c r="A932" s="319" t="s">
        <v>2122</v>
      </c>
      <c r="B932" s="319" t="s">
        <v>2127</v>
      </c>
      <c r="C932" s="320">
        <v>2600</v>
      </c>
      <c r="D932" s="321">
        <v>92008</v>
      </c>
      <c r="E932" s="319">
        <v>6260100</v>
      </c>
      <c r="F932" s="322" t="s">
        <v>458</v>
      </c>
      <c r="G932" s="323">
        <v>170000</v>
      </c>
      <c r="H932" s="323">
        <v>170000</v>
      </c>
      <c r="I932" s="323">
        <v>170000</v>
      </c>
    </row>
    <row r="933" spans="1:9" x14ac:dyDescent="0.25">
      <c r="A933" s="319" t="s">
        <v>2122</v>
      </c>
      <c r="B933" s="319" t="s">
        <v>2128</v>
      </c>
      <c r="C933" s="320">
        <v>2600</v>
      </c>
      <c r="D933" s="321">
        <v>92008</v>
      </c>
      <c r="E933" s="319">
        <v>6410000</v>
      </c>
      <c r="F933" s="322" t="s">
        <v>457</v>
      </c>
      <c r="G933" s="323">
        <v>150000</v>
      </c>
      <c r="H933" s="323">
        <v>150000</v>
      </c>
      <c r="I933" s="323">
        <v>150000</v>
      </c>
    </row>
    <row r="934" spans="1:9" x14ac:dyDescent="0.25">
      <c r="A934" s="319" t="s">
        <v>2122</v>
      </c>
      <c r="B934" s="319" t="s">
        <v>2129</v>
      </c>
      <c r="C934" s="320">
        <v>2600</v>
      </c>
      <c r="D934" s="321">
        <v>92008</v>
      </c>
      <c r="E934" s="319">
        <v>6410001</v>
      </c>
      <c r="F934" s="322" t="s">
        <v>1503</v>
      </c>
      <c r="G934" s="323">
        <v>225000</v>
      </c>
      <c r="H934" s="323">
        <v>0</v>
      </c>
      <c r="I934" s="323">
        <v>0</v>
      </c>
    </row>
    <row r="935" spans="1:9" x14ac:dyDescent="0.25">
      <c r="A935" s="324" t="s">
        <v>2130</v>
      </c>
      <c r="B935" s="324"/>
      <c r="C935" s="324"/>
      <c r="D935" s="324"/>
      <c r="E935" s="324"/>
      <c r="F935" s="324"/>
      <c r="G935" s="325">
        <f>SUBTOTAL(9,G918:G934)</f>
        <v>2025206.77</v>
      </c>
      <c r="H935" s="325">
        <f>SUBTOTAL(9,H918:H934)</f>
        <v>1830301.3472727819</v>
      </c>
      <c r="I935" s="325">
        <f>SUBTOTAL(9,I918:I934)</f>
        <v>1830470.8000311169</v>
      </c>
    </row>
    <row r="936" spans="1:9" x14ac:dyDescent="0.25">
      <c r="A936" s="319" t="s">
        <v>2131</v>
      </c>
      <c r="B936" s="319" t="s">
        <v>791</v>
      </c>
      <c r="C936" s="320">
        <v>2800</v>
      </c>
      <c r="D936" s="321">
        <v>92009</v>
      </c>
      <c r="E936" s="319">
        <v>1200000</v>
      </c>
      <c r="F936" s="322" t="s">
        <v>787</v>
      </c>
      <c r="G936" s="323">
        <v>40909.69</v>
      </c>
      <c r="H936" s="323">
        <v>42305.485020593034</v>
      </c>
      <c r="I936" s="323">
        <v>42317.255425767471</v>
      </c>
    </row>
    <row r="937" spans="1:9" x14ac:dyDescent="0.25">
      <c r="A937" s="319" t="s">
        <v>2131</v>
      </c>
      <c r="B937" s="319" t="s">
        <v>859</v>
      </c>
      <c r="C937" s="320">
        <v>2800</v>
      </c>
      <c r="D937" s="321">
        <v>92009</v>
      </c>
      <c r="E937" s="319">
        <v>1200300</v>
      </c>
      <c r="F937" s="322" t="s">
        <v>843</v>
      </c>
      <c r="G937" s="323">
        <v>25404.54</v>
      </c>
      <c r="H937" s="323">
        <v>26271.315828231807</v>
      </c>
      <c r="I937" s="323">
        <v>26278.625141234916</v>
      </c>
    </row>
    <row r="938" spans="1:9" x14ac:dyDescent="0.25">
      <c r="A938" s="319" t="s">
        <v>2131</v>
      </c>
      <c r="B938" s="319" t="s">
        <v>947</v>
      </c>
      <c r="C938" s="320">
        <v>2800</v>
      </c>
      <c r="D938" s="321">
        <v>92009</v>
      </c>
      <c r="E938" s="319">
        <v>1200600</v>
      </c>
      <c r="F938" s="322" t="s">
        <v>925</v>
      </c>
      <c r="G938" s="323">
        <v>17050.93</v>
      </c>
      <c r="H938" s="323">
        <v>17632.689558443988</v>
      </c>
      <c r="I938" s="323">
        <v>17637.595397493391</v>
      </c>
    </row>
    <row r="939" spans="1:9" x14ac:dyDescent="0.25">
      <c r="A939" s="319" t="s">
        <v>2131</v>
      </c>
      <c r="B939" s="319" t="s">
        <v>1025</v>
      </c>
      <c r="C939" s="320">
        <v>2800</v>
      </c>
      <c r="D939" s="321">
        <v>92009</v>
      </c>
      <c r="E939" s="319">
        <v>1210000</v>
      </c>
      <c r="F939" s="322" t="s">
        <v>1026</v>
      </c>
      <c r="G939" s="323">
        <v>24148.560000000001</v>
      </c>
      <c r="H939" s="323">
        <v>24972.483129275537</v>
      </c>
      <c r="I939" s="323">
        <v>24979.431075729768</v>
      </c>
    </row>
    <row r="940" spans="1:9" x14ac:dyDescent="0.25">
      <c r="A940" s="319" t="s">
        <v>2131</v>
      </c>
      <c r="B940" s="319" t="s">
        <v>1104</v>
      </c>
      <c r="C940" s="320">
        <v>2800</v>
      </c>
      <c r="D940" s="321">
        <v>92009</v>
      </c>
      <c r="E940" s="319">
        <v>1210100</v>
      </c>
      <c r="F940" s="322" t="s">
        <v>1079</v>
      </c>
      <c r="G940" s="323">
        <v>55339.56</v>
      </c>
      <c r="H940" s="323">
        <v>57227.686805405006</v>
      </c>
      <c r="I940" s="323">
        <v>57243.608926627996</v>
      </c>
    </row>
    <row r="941" spans="1:9" x14ac:dyDescent="0.25">
      <c r="A941" s="319" t="s">
        <v>2131</v>
      </c>
      <c r="B941" s="319" t="s">
        <v>1404</v>
      </c>
      <c r="C941" s="320">
        <v>2800</v>
      </c>
      <c r="D941" s="321">
        <v>92009</v>
      </c>
      <c r="E941" s="319">
        <v>1600000</v>
      </c>
      <c r="F941" s="322" t="s">
        <v>1363</v>
      </c>
      <c r="G941" s="323">
        <v>36639.24</v>
      </c>
      <c r="H941" s="323">
        <v>37889.331818107472</v>
      </c>
      <c r="I941" s="323">
        <v>37899.873543065136</v>
      </c>
    </row>
    <row r="942" spans="1:9" x14ac:dyDescent="0.25">
      <c r="A942" s="319" t="s">
        <v>2131</v>
      </c>
      <c r="B942" s="319" t="s">
        <v>2132</v>
      </c>
      <c r="C942" s="320">
        <v>2800</v>
      </c>
      <c r="D942" s="321">
        <v>92009</v>
      </c>
      <c r="E942" s="319">
        <v>2260300</v>
      </c>
      <c r="F942" s="322" t="s">
        <v>377</v>
      </c>
      <c r="G942" s="323">
        <v>20000</v>
      </c>
      <c r="H942" s="323">
        <v>20000</v>
      </c>
      <c r="I942" s="323">
        <v>20000</v>
      </c>
    </row>
    <row r="943" spans="1:9" x14ac:dyDescent="0.25">
      <c r="A943" s="324" t="s">
        <v>2133</v>
      </c>
      <c r="B943" s="324"/>
      <c r="C943" s="324"/>
      <c r="D943" s="324"/>
      <c r="E943" s="324"/>
      <c r="F943" s="324"/>
      <c r="G943" s="325">
        <f>SUBTOTAL(9,G936:G942)</f>
        <v>219492.52</v>
      </c>
      <c r="H943" s="325">
        <f>SUBTOTAL(9,H936:H942)</f>
        <v>226298.99216005683</v>
      </c>
      <c r="I943" s="325">
        <f>SUBTOTAL(9,I936:I942)</f>
        <v>226356.38950991866</v>
      </c>
    </row>
    <row r="944" spans="1:9" x14ac:dyDescent="0.25">
      <c r="A944" s="319" t="s">
        <v>2134</v>
      </c>
      <c r="B944" s="319" t="s">
        <v>2135</v>
      </c>
      <c r="C944" s="320">
        <v>2600</v>
      </c>
      <c r="D944" s="321">
        <v>92010</v>
      </c>
      <c r="E944" s="319">
        <v>2130200</v>
      </c>
      <c r="F944" s="322" t="s">
        <v>459</v>
      </c>
      <c r="G944" s="323">
        <v>20000</v>
      </c>
      <c r="H944" s="323">
        <v>20000</v>
      </c>
      <c r="I944" s="323">
        <v>20000</v>
      </c>
    </row>
    <row r="945" spans="1:9" x14ac:dyDescent="0.25">
      <c r="A945" s="319" t="s">
        <v>2134</v>
      </c>
      <c r="B945" s="319" t="s">
        <v>2136</v>
      </c>
      <c r="C945" s="320">
        <v>2600</v>
      </c>
      <c r="D945" s="321">
        <v>92010</v>
      </c>
      <c r="E945" s="319">
        <v>2220000</v>
      </c>
      <c r="F945" s="322" t="s">
        <v>460</v>
      </c>
      <c r="G945" s="323">
        <v>360000</v>
      </c>
      <c r="H945" s="323">
        <v>360000</v>
      </c>
      <c r="I945" s="323">
        <v>360000</v>
      </c>
    </row>
    <row r="946" spans="1:9" x14ac:dyDescent="0.25">
      <c r="A946" s="319" t="s">
        <v>2134</v>
      </c>
      <c r="B946" s="319" t="s">
        <v>2137</v>
      </c>
      <c r="C946" s="320">
        <v>2600</v>
      </c>
      <c r="D946" s="321">
        <v>92010</v>
      </c>
      <c r="E946" s="319">
        <v>6230100</v>
      </c>
      <c r="F946" s="322" t="s">
        <v>461</v>
      </c>
      <c r="G946" s="323">
        <v>240000</v>
      </c>
      <c r="H946" s="323">
        <v>0</v>
      </c>
      <c r="I946" s="323">
        <v>0</v>
      </c>
    </row>
    <row r="947" spans="1:9" x14ac:dyDescent="0.25">
      <c r="A947" s="324" t="s">
        <v>2138</v>
      </c>
      <c r="B947" s="324"/>
      <c r="C947" s="324"/>
      <c r="D947" s="324"/>
      <c r="E947" s="324"/>
      <c r="F947" s="324"/>
      <c r="G947" s="325">
        <f>SUBTOTAL(9,G944:G946)</f>
        <v>620000</v>
      </c>
      <c r="H947" s="325">
        <f>SUBTOTAL(9,H944:H946)</f>
        <v>380000</v>
      </c>
      <c r="I947" s="325">
        <f>SUBTOTAL(9,I944:I946)</f>
        <v>380000</v>
      </c>
    </row>
    <row r="948" spans="1:9" x14ac:dyDescent="0.25">
      <c r="A948" s="319" t="s">
        <v>2139</v>
      </c>
      <c r="B948" s="319" t="s">
        <v>807</v>
      </c>
      <c r="C948" s="320">
        <v>8100</v>
      </c>
      <c r="D948" s="321">
        <v>92011</v>
      </c>
      <c r="E948" s="319">
        <v>1200000</v>
      </c>
      <c r="F948" s="322" t="s">
        <v>787</v>
      </c>
      <c r="G948" s="323">
        <v>25575.26</v>
      </c>
      <c r="H948" s="323">
        <v>26447.860612675679</v>
      </c>
      <c r="I948" s="323">
        <v>26455.21904469121</v>
      </c>
    </row>
    <row r="949" spans="1:9" x14ac:dyDescent="0.25">
      <c r="A949" s="319" t="s">
        <v>2139</v>
      </c>
      <c r="B949" s="319" t="s">
        <v>894</v>
      </c>
      <c r="C949" s="320">
        <v>8100</v>
      </c>
      <c r="D949" s="321">
        <v>92011</v>
      </c>
      <c r="E949" s="319">
        <v>1200300</v>
      </c>
      <c r="F949" s="322" t="s">
        <v>843</v>
      </c>
      <c r="G949" s="323">
        <v>52705.08</v>
      </c>
      <c r="H949" s="323">
        <v>54503.321155676262</v>
      </c>
      <c r="I949" s="323">
        <v>54518.485292738922</v>
      </c>
    </row>
    <row r="950" spans="1:9" x14ac:dyDescent="0.25">
      <c r="A950" s="319" t="s">
        <v>2139</v>
      </c>
      <c r="B950" s="319" t="s">
        <v>991</v>
      </c>
      <c r="C950" s="320">
        <v>8100</v>
      </c>
      <c r="D950" s="321">
        <v>92011</v>
      </c>
      <c r="E950" s="319">
        <v>1200600</v>
      </c>
      <c r="F950" s="322" t="s">
        <v>925</v>
      </c>
      <c r="G950" s="323">
        <v>12609.03</v>
      </c>
      <c r="H950" s="323">
        <v>13039.2366646926</v>
      </c>
      <c r="I950" s="323">
        <v>13042.864494479543</v>
      </c>
    </row>
    <row r="951" spans="1:9" x14ac:dyDescent="0.25">
      <c r="A951" s="319" t="s">
        <v>2139</v>
      </c>
      <c r="B951" s="319" t="s">
        <v>1071</v>
      </c>
      <c r="C951" s="320">
        <v>8100</v>
      </c>
      <c r="D951" s="321">
        <v>92011</v>
      </c>
      <c r="E951" s="319">
        <v>1210000</v>
      </c>
      <c r="F951" s="322" t="s">
        <v>999</v>
      </c>
      <c r="G951" s="323">
        <v>32051.279999999999</v>
      </c>
      <c r="H951" s="323">
        <v>33144.835512829188</v>
      </c>
      <c r="I951" s="323">
        <v>33154.057204608303</v>
      </c>
    </row>
    <row r="952" spans="1:9" x14ac:dyDescent="0.25">
      <c r="A952" s="319" t="s">
        <v>2139</v>
      </c>
      <c r="B952" s="319" t="s">
        <v>1149</v>
      </c>
      <c r="C952" s="320">
        <v>8100</v>
      </c>
      <c r="D952" s="321">
        <v>92011</v>
      </c>
      <c r="E952" s="319">
        <v>1210100</v>
      </c>
      <c r="F952" s="322" t="s">
        <v>1079</v>
      </c>
      <c r="G952" s="323">
        <v>90464.76</v>
      </c>
      <c r="H952" s="323">
        <v>93551.321192400719</v>
      </c>
      <c r="I952" s="323">
        <v>93577.349423834588</v>
      </c>
    </row>
    <row r="953" spans="1:9" x14ac:dyDescent="0.25">
      <c r="A953" s="319" t="s">
        <v>2139</v>
      </c>
      <c r="B953" s="319" t="s">
        <v>1468</v>
      </c>
      <c r="C953" s="320">
        <v>8100</v>
      </c>
      <c r="D953" s="321">
        <v>92011</v>
      </c>
      <c r="E953" s="319">
        <v>1600000</v>
      </c>
      <c r="F953" s="322" t="s">
        <v>1363</v>
      </c>
      <c r="G953" s="323">
        <v>43600.72</v>
      </c>
      <c r="H953" s="323">
        <v>45088.330096049889</v>
      </c>
      <c r="I953" s="323">
        <v>45100.874755769801</v>
      </c>
    </row>
    <row r="954" spans="1:9" x14ac:dyDescent="0.25">
      <c r="A954" s="319" t="s">
        <v>2139</v>
      </c>
      <c r="B954" s="319" t="s">
        <v>2140</v>
      </c>
      <c r="C954" s="320">
        <v>8100</v>
      </c>
      <c r="D954" s="321">
        <v>92011</v>
      </c>
      <c r="E954" s="319">
        <v>2200100</v>
      </c>
      <c r="F954" s="322" t="s">
        <v>390</v>
      </c>
      <c r="G954" s="323">
        <v>15500</v>
      </c>
      <c r="H954" s="323">
        <v>15500</v>
      </c>
      <c r="I954" s="323">
        <v>15500</v>
      </c>
    </row>
    <row r="955" spans="1:9" x14ac:dyDescent="0.25">
      <c r="A955" s="319" t="s">
        <v>2139</v>
      </c>
      <c r="B955" s="319" t="s">
        <v>2141</v>
      </c>
      <c r="C955" s="320">
        <v>8100</v>
      </c>
      <c r="D955" s="321">
        <v>92011</v>
      </c>
      <c r="E955" s="319">
        <v>2260300</v>
      </c>
      <c r="F955" s="322" t="s">
        <v>719</v>
      </c>
      <c r="G955" s="323">
        <v>1000</v>
      </c>
      <c r="H955" s="323">
        <v>1000</v>
      </c>
      <c r="I955" s="323">
        <v>1000</v>
      </c>
    </row>
    <row r="956" spans="1:9" x14ac:dyDescent="0.25">
      <c r="A956" s="319" t="s">
        <v>2139</v>
      </c>
      <c r="B956" s="319" t="s">
        <v>2142</v>
      </c>
      <c r="C956" s="320">
        <v>8100</v>
      </c>
      <c r="D956" s="321">
        <v>92011</v>
      </c>
      <c r="E956" s="319">
        <v>2260400</v>
      </c>
      <c r="F956" s="322" t="s">
        <v>669</v>
      </c>
      <c r="G956" s="323">
        <v>8000</v>
      </c>
      <c r="H956" s="323">
        <v>8000</v>
      </c>
      <c r="I956" s="323">
        <v>8000</v>
      </c>
    </row>
    <row r="957" spans="1:9" x14ac:dyDescent="0.25">
      <c r="A957" s="319" t="s">
        <v>2139</v>
      </c>
      <c r="B957" s="319" t="s">
        <v>2143</v>
      </c>
      <c r="C957" s="320">
        <v>8100</v>
      </c>
      <c r="D957" s="321">
        <v>92011</v>
      </c>
      <c r="E957" s="319">
        <v>2269900</v>
      </c>
      <c r="F957" s="322" t="s">
        <v>378</v>
      </c>
      <c r="G957" s="323">
        <v>9000</v>
      </c>
      <c r="H957" s="323">
        <v>9000</v>
      </c>
      <c r="I957" s="323">
        <v>9000</v>
      </c>
    </row>
    <row r="958" spans="1:9" x14ac:dyDescent="0.25">
      <c r="A958" s="324" t="s">
        <v>2144</v>
      </c>
      <c r="B958" s="324"/>
      <c r="C958" s="324"/>
      <c r="D958" s="324"/>
      <c r="E958" s="324"/>
      <c r="F958" s="324"/>
      <c r="G958" s="325">
        <f>SUBTOTAL(9,G948:G957)</f>
        <v>290506.13</v>
      </c>
      <c r="H958" s="325">
        <f>SUBTOTAL(9,H948:H957)</f>
        <v>299274.90523432434</v>
      </c>
      <c r="I958" s="325">
        <f>SUBTOTAL(9,I948:I957)</f>
        <v>299348.85021612234</v>
      </c>
    </row>
    <row r="959" spans="1:9" x14ac:dyDescent="0.25">
      <c r="A959" s="319" t="s">
        <v>165</v>
      </c>
      <c r="B959" s="319" t="s">
        <v>2145</v>
      </c>
      <c r="C959" s="320">
        <v>8100</v>
      </c>
      <c r="D959" s="321">
        <v>92012</v>
      </c>
      <c r="E959" s="319">
        <v>2260300</v>
      </c>
      <c r="F959" s="322"/>
      <c r="G959" s="323">
        <v>1000</v>
      </c>
      <c r="H959" s="323">
        <v>1000</v>
      </c>
      <c r="I959" s="323">
        <v>1000</v>
      </c>
    </row>
    <row r="960" spans="1:9" x14ac:dyDescent="0.25">
      <c r="A960" s="319" t="s">
        <v>165</v>
      </c>
      <c r="B960" s="319" t="s">
        <v>808</v>
      </c>
      <c r="C960" s="320">
        <v>8110</v>
      </c>
      <c r="D960" s="321">
        <v>92012</v>
      </c>
      <c r="E960" s="319">
        <v>1200000</v>
      </c>
      <c r="F960" s="322" t="s">
        <v>787</v>
      </c>
      <c r="G960" s="323">
        <v>180927.42</v>
      </c>
      <c r="H960" s="323">
        <v>187100.47073503965</v>
      </c>
      <c r="I960" s="323">
        <v>187152.52659370212</v>
      </c>
    </row>
    <row r="961" spans="1:9" x14ac:dyDescent="0.25">
      <c r="A961" s="319" t="s">
        <v>165</v>
      </c>
      <c r="B961" s="319" t="s">
        <v>895</v>
      </c>
      <c r="C961" s="320">
        <v>8110</v>
      </c>
      <c r="D961" s="321">
        <v>92012</v>
      </c>
      <c r="E961" s="319">
        <v>1200300</v>
      </c>
      <c r="F961" s="322" t="s">
        <v>843</v>
      </c>
      <c r="G961" s="323">
        <v>14466.28</v>
      </c>
      <c r="H961" s="323">
        <v>14959.854055205615</v>
      </c>
      <c r="I961" s="323">
        <v>14964.016247022928</v>
      </c>
    </row>
    <row r="962" spans="1:9" x14ac:dyDescent="0.25">
      <c r="A962" s="319" t="s">
        <v>165</v>
      </c>
      <c r="B962" s="319" t="s">
        <v>992</v>
      </c>
      <c r="C962" s="320">
        <v>8110</v>
      </c>
      <c r="D962" s="321">
        <v>92012</v>
      </c>
      <c r="E962" s="319">
        <v>1200600</v>
      </c>
      <c r="F962" s="322" t="s">
        <v>925</v>
      </c>
      <c r="G962" s="323">
        <v>27558.52</v>
      </c>
      <c r="H962" s="323">
        <v>28498.787330085208</v>
      </c>
      <c r="I962" s="323">
        <v>28506.71637932532</v>
      </c>
    </row>
    <row r="963" spans="1:9" x14ac:dyDescent="0.25">
      <c r="A963" s="319" t="s">
        <v>165</v>
      </c>
      <c r="B963" s="319" t="s">
        <v>1072</v>
      </c>
      <c r="C963" s="320">
        <v>8110</v>
      </c>
      <c r="D963" s="321">
        <v>92012</v>
      </c>
      <c r="E963" s="319">
        <v>1210000</v>
      </c>
      <c r="F963" s="322" t="s">
        <v>1026</v>
      </c>
      <c r="G963" s="323">
        <v>78100.78</v>
      </c>
      <c r="H963" s="323">
        <v>80765.495372529884</v>
      </c>
      <c r="I963" s="323">
        <v>80787.96627917912</v>
      </c>
    </row>
    <row r="964" spans="1:9" x14ac:dyDescent="0.25">
      <c r="A964" s="319" t="s">
        <v>165</v>
      </c>
      <c r="B964" s="319" t="s">
        <v>1150</v>
      </c>
      <c r="C964" s="320">
        <v>8110</v>
      </c>
      <c r="D964" s="321">
        <v>92012</v>
      </c>
      <c r="E964" s="319">
        <v>1210100</v>
      </c>
      <c r="F964" s="322" t="s">
        <v>1079</v>
      </c>
      <c r="G964" s="323">
        <v>183612.66</v>
      </c>
      <c r="H964" s="323">
        <v>189877.32826186757</v>
      </c>
      <c r="I964" s="323">
        <v>189930.15670919523</v>
      </c>
    </row>
    <row r="965" spans="1:9" x14ac:dyDescent="0.25">
      <c r="A965" s="319" t="s">
        <v>165</v>
      </c>
      <c r="B965" s="319" t="s">
        <v>1239</v>
      </c>
      <c r="C965" s="320">
        <v>8110</v>
      </c>
      <c r="D965" s="321">
        <v>92012</v>
      </c>
      <c r="E965" s="319">
        <v>1300000</v>
      </c>
      <c r="F965" s="322" t="s">
        <v>1240</v>
      </c>
      <c r="G965" s="323">
        <v>26669.18</v>
      </c>
      <c r="H965" s="323">
        <v>27579.103997158112</v>
      </c>
      <c r="I965" s="323">
        <v>27586.777168337605</v>
      </c>
    </row>
    <row r="966" spans="1:9" x14ac:dyDescent="0.25">
      <c r="A966" s="319" t="s">
        <v>165</v>
      </c>
      <c r="B966" s="319" t="s">
        <v>1311</v>
      </c>
      <c r="C966" s="320">
        <v>8110</v>
      </c>
      <c r="D966" s="321">
        <v>92012</v>
      </c>
      <c r="E966" s="319">
        <v>1300200</v>
      </c>
      <c r="F966" s="322" t="s">
        <v>1312</v>
      </c>
      <c r="G966" s="323">
        <v>2416.1999999999998</v>
      </c>
      <c r="H966" s="323">
        <v>2498.6381687750963</v>
      </c>
      <c r="I966" s="323">
        <v>2499.3333501119009</v>
      </c>
    </row>
    <row r="967" spans="1:9" x14ac:dyDescent="0.25">
      <c r="A967" s="319" t="s">
        <v>165</v>
      </c>
      <c r="B967" s="319" t="s">
        <v>1469</v>
      </c>
      <c r="C967" s="320">
        <v>8110</v>
      </c>
      <c r="D967" s="321">
        <v>92012</v>
      </c>
      <c r="E967" s="319">
        <v>1600000</v>
      </c>
      <c r="F967" s="322" t="s">
        <v>1363</v>
      </c>
      <c r="G967" s="323">
        <v>123622.52</v>
      </c>
      <c r="H967" s="323">
        <v>127840.38862352569</v>
      </c>
      <c r="I967" s="323">
        <v>127875.95689962567</v>
      </c>
    </row>
    <row r="968" spans="1:9" x14ac:dyDescent="0.25">
      <c r="A968" s="319" t="s">
        <v>165</v>
      </c>
      <c r="B968" s="319" t="s">
        <v>2146</v>
      </c>
      <c r="C968" s="320">
        <v>8110</v>
      </c>
      <c r="D968" s="321">
        <v>92012</v>
      </c>
      <c r="E968" s="319">
        <v>2100300</v>
      </c>
      <c r="F968" s="322" t="s">
        <v>720</v>
      </c>
      <c r="G968" s="323">
        <v>18000</v>
      </c>
      <c r="H968" s="323">
        <v>18000</v>
      </c>
      <c r="I968" s="323">
        <v>18000</v>
      </c>
    </row>
    <row r="969" spans="1:9" x14ac:dyDescent="0.25">
      <c r="A969" s="319" t="s">
        <v>165</v>
      </c>
      <c r="B969" s="319" t="s">
        <v>2147</v>
      </c>
      <c r="C969" s="320">
        <v>8110</v>
      </c>
      <c r="D969" s="321">
        <v>92012</v>
      </c>
      <c r="E969" s="319">
        <v>2200100</v>
      </c>
      <c r="F969" s="322" t="s">
        <v>390</v>
      </c>
      <c r="G969" s="323">
        <v>9000</v>
      </c>
      <c r="H969" s="323">
        <v>9000</v>
      </c>
      <c r="I969" s="323">
        <v>9000</v>
      </c>
    </row>
    <row r="970" spans="1:9" x14ac:dyDescent="0.25">
      <c r="A970" s="319" t="s">
        <v>165</v>
      </c>
      <c r="B970" s="319" t="s">
        <v>2148</v>
      </c>
      <c r="C970" s="320">
        <v>8110</v>
      </c>
      <c r="D970" s="321">
        <v>92012</v>
      </c>
      <c r="E970" s="319">
        <v>2260400</v>
      </c>
      <c r="F970" s="322" t="s">
        <v>669</v>
      </c>
      <c r="G970" s="323">
        <v>85400</v>
      </c>
      <c r="H970" s="323">
        <v>90400</v>
      </c>
      <c r="I970" s="323">
        <v>95400</v>
      </c>
    </row>
    <row r="971" spans="1:9" x14ac:dyDescent="0.25">
      <c r="A971" s="319" t="s">
        <v>165</v>
      </c>
      <c r="B971" s="319" t="s">
        <v>2149</v>
      </c>
      <c r="C971" s="320">
        <v>8110</v>
      </c>
      <c r="D971" s="321">
        <v>92012</v>
      </c>
      <c r="E971" s="319">
        <v>2269900</v>
      </c>
      <c r="F971" s="322" t="s">
        <v>393</v>
      </c>
      <c r="G971" s="323">
        <v>1000</v>
      </c>
      <c r="H971" s="323">
        <v>1000</v>
      </c>
      <c r="I971" s="323">
        <v>1000</v>
      </c>
    </row>
    <row r="972" spans="1:9" x14ac:dyDescent="0.25">
      <c r="A972" s="324" t="s">
        <v>2150</v>
      </c>
      <c r="B972" s="324"/>
      <c r="C972" s="324"/>
      <c r="D972" s="324"/>
      <c r="E972" s="324"/>
      <c r="F972" s="324"/>
      <c r="G972" s="325">
        <f>SUBTOTAL(9,G959:G971)</f>
        <v>751773.56</v>
      </c>
      <c r="H972" s="325">
        <f>SUBTOTAL(9,H959:H971)</f>
        <v>778520.06654418691</v>
      </c>
      <c r="I972" s="325">
        <f>SUBTOTAL(9,I959:I971)</f>
        <v>783703.4496264999</v>
      </c>
    </row>
    <row r="973" spans="1:9" x14ac:dyDescent="0.25">
      <c r="A973" s="319" t="s">
        <v>35</v>
      </c>
      <c r="B973" s="319" t="s">
        <v>813</v>
      </c>
      <c r="C973" s="320">
        <v>2400</v>
      </c>
      <c r="D973" s="321">
        <v>92013</v>
      </c>
      <c r="E973" s="319">
        <v>1200000</v>
      </c>
      <c r="F973" s="322" t="s">
        <v>814</v>
      </c>
      <c r="G973" s="323">
        <v>387693.22</v>
      </c>
      <c r="H973" s="323">
        <v>400920.89945671742</v>
      </c>
      <c r="I973" s="323">
        <v>401032.44531010278</v>
      </c>
    </row>
    <row r="974" spans="1:9" x14ac:dyDescent="0.25">
      <c r="A974" s="319" t="s">
        <v>35</v>
      </c>
      <c r="B974" s="319" t="s">
        <v>1244</v>
      </c>
      <c r="C974" s="320">
        <v>2400</v>
      </c>
      <c r="D974" s="321">
        <v>92013</v>
      </c>
      <c r="E974" s="319">
        <v>1300000</v>
      </c>
      <c r="F974" s="322" t="s">
        <v>1245</v>
      </c>
      <c r="G974" s="323">
        <v>127058.41</v>
      </c>
      <c r="H974" s="323">
        <v>131393.50752829874</v>
      </c>
      <c r="I974" s="323">
        <v>131430.06436768128</v>
      </c>
    </row>
    <row r="975" spans="1:9" x14ac:dyDescent="0.25">
      <c r="A975" s="319" t="s">
        <v>35</v>
      </c>
      <c r="B975" s="319" t="s">
        <v>1358</v>
      </c>
      <c r="C975" s="320">
        <v>2400</v>
      </c>
      <c r="D975" s="321">
        <v>92013</v>
      </c>
      <c r="E975" s="319">
        <v>1500000</v>
      </c>
      <c r="F975" s="322" t="s">
        <v>1359</v>
      </c>
      <c r="G975" s="323">
        <v>1305088.01</v>
      </c>
      <c r="H975" s="323">
        <v>1349616.221917364</v>
      </c>
      <c r="I975" s="323">
        <v>1349991.7176658285</v>
      </c>
    </row>
    <row r="976" spans="1:9" x14ac:dyDescent="0.25">
      <c r="A976" s="319" t="s">
        <v>35</v>
      </c>
      <c r="B976" s="319" t="s">
        <v>1360</v>
      </c>
      <c r="C976" s="320">
        <v>2400</v>
      </c>
      <c r="D976" s="321">
        <v>92013</v>
      </c>
      <c r="E976" s="319">
        <v>1510000</v>
      </c>
      <c r="F976" s="322" t="s">
        <v>1361</v>
      </c>
      <c r="G976" s="323">
        <v>53421.84</v>
      </c>
      <c r="H976" s="323">
        <v>55244.536242941896</v>
      </c>
      <c r="I976" s="323">
        <v>55259.906603899501</v>
      </c>
    </row>
    <row r="977" spans="1:9" x14ac:dyDescent="0.25">
      <c r="A977" s="319" t="s">
        <v>35</v>
      </c>
      <c r="B977" s="319" t="s">
        <v>1476</v>
      </c>
      <c r="C977" s="320">
        <v>2400</v>
      </c>
      <c r="D977" s="321">
        <v>92013</v>
      </c>
      <c r="E977" s="319">
        <v>1600000</v>
      </c>
      <c r="F977" s="322" t="s">
        <v>1477</v>
      </c>
      <c r="G977" s="323">
        <v>270911.99</v>
      </c>
      <c r="H977" s="323">
        <v>280155.21835643461</v>
      </c>
      <c r="I977" s="323">
        <v>280233.16428779979</v>
      </c>
    </row>
    <row r="978" spans="1:9" x14ac:dyDescent="0.25">
      <c r="A978" s="319" t="s">
        <v>35</v>
      </c>
      <c r="B978" s="319" t="s">
        <v>1476</v>
      </c>
      <c r="C978" s="320">
        <v>2400</v>
      </c>
      <c r="D978" s="321">
        <v>92013</v>
      </c>
      <c r="E978" s="319">
        <v>1600000</v>
      </c>
      <c r="F978" s="322" t="s">
        <v>1478</v>
      </c>
      <c r="G978" s="323">
        <v>16026.55</v>
      </c>
      <c r="H978" s="323">
        <v>16573.3588046447</v>
      </c>
      <c r="I978" s="323">
        <v>16577.969912356548</v>
      </c>
    </row>
    <row r="979" spans="1:9" x14ac:dyDescent="0.25">
      <c r="A979" s="319" t="s">
        <v>35</v>
      </c>
      <c r="B979" s="319" t="s">
        <v>1476</v>
      </c>
      <c r="C979" s="320">
        <v>2400</v>
      </c>
      <c r="D979" s="321">
        <v>92013</v>
      </c>
      <c r="E979" s="319">
        <v>1600000</v>
      </c>
      <c r="F979" s="322" t="s">
        <v>1479</v>
      </c>
      <c r="G979" s="323">
        <v>145811.62</v>
      </c>
      <c r="H979" s="323">
        <v>150786.55706602527</v>
      </c>
      <c r="I979" s="323">
        <v>150828.5095190148</v>
      </c>
    </row>
    <row r="980" spans="1:9" x14ac:dyDescent="0.25">
      <c r="A980" s="319" t="s">
        <v>35</v>
      </c>
      <c r="B980" s="319" t="s">
        <v>1480</v>
      </c>
      <c r="C980" s="320">
        <v>2400</v>
      </c>
      <c r="D980" s="321">
        <v>92013</v>
      </c>
      <c r="E980" s="319">
        <v>1620000</v>
      </c>
      <c r="F980" s="322" t="s">
        <v>1481</v>
      </c>
      <c r="G980" s="323">
        <v>63200</v>
      </c>
      <c r="H980" s="323">
        <v>65356.31664042137</v>
      </c>
      <c r="I980" s="323">
        <v>65374.500342302861</v>
      </c>
    </row>
    <row r="981" spans="1:9" x14ac:dyDescent="0.25">
      <c r="A981" s="319" t="s">
        <v>35</v>
      </c>
      <c r="B981" s="319" t="s">
        <v>1484</v>
      </c>
      <c r="C981" s="320">
        <v>2400</v>
      </c>
      <c r="D981" s="321">
        <v>92013</v>
      </c>
      <c r="E981" s="319">
        <v>1620400</v>
      </c>
      <c r="F981" s="322" t="s">
        <v>816</v>
      </c>
      <c r="G981" s="323">
        <v>46000</v>
      </c>
      <c r="H981" s="323">
        <v>47569.470972458592</v>
      </c>
      <c r="I981" s="323">
        <v>47582.705945347021</v>
      </c>
    </row>
    <row r="982" spans="1:9" x14ac:dyDescent="0.25">
      <c r="A982" s="319" t="s">
        <v>35</v>
      </c>
      <c r="B982" s="319" t="s">
        <v>1485</v>
      </c>
      <c r="C982" s="320">
        <v>2400</v>
      </c>
      <c r="D982" s="321">
        <v>92013</v>
      </c>
      <c r="E982" s="319">
        <v>1620900</v>
      </c>
      <c r="F982" s="322" t="s">
        <v>1486</v>
      </c>
      <c r="G982" s="323">
        <v>35000</v>
      </c>
      <c r="H982" s="323">
        <v>36194.162696435887</v>
      </c>
      <c r="I982" s="323">
        <v>36204.232784503169</v>
      </c>
    </row>
    <row r="983" spans="1:9" x14ac:dyDescent="0.25">
      <c r="A983" s="319" t="s">
        <v>35</v>
      </c>
      <c r="B983" s="319" t="s">
        <v>2151</v>
      </c>
      <c r="C983" s="320">
        <v>2400</v>
      </c>
      <c r="D983" s="321">
        <v>92013</v>
      </c>
      <c r="E983" s="319">
        <v>2260300</v>
      </c>
      <c r="F983" s="322" t="s">
        <v>377</v>
      </c>
      <c r="G983" s="323">
        <v>4000</v>
      </c>
      <c r="H983" s="323">
        <v>4000</v>
      </c>
      <c r="I983" s="323">
        <v>4000</v>
      </c>
    </row>
    <row r="984" spans="1:9" x14ac:dyDescent="0.25">
      <c r="A984" s="319" t="s">
        <v>35</v>
      </c>
      <c r="B984" s="319" t="s">
        <v>2152</v>
      </c>
      <c r="C984" s="320">
        <v>2400</v>
      </c>
      <c r="D984" s="321">
        <v>92013</v>
      </c>
      <c r="E984" s="319">
        <v>2269900</v>
      </c>
      <c r="F984" s="322" t="s">
        <v>378</v>
      </c>
      <c r="G984" s="323">
        <v>2000</v>
      </c>
      <c r="H984" s="323">
        <v>2000</v>
      </c>
      <c r="I984" s="323">
        <v>2000</v>
      </c>
    </row>
    <row r="985" spans="1:9" x14ac:dyDescent="0.25">
      <c r="A985" s="319" t="s">
        <v>35</v>
      </c>
      <c r="B985" s="319" t="s">
        <v>2153</v>
      </c>
      <c r="C985" s="320">
        <v>2400</v>
      </c>
      <c r="D985" s="321">
        <v>92013</v>
      </c>
      <c r="E985" s="319">
        <v>2270600</v>
      </c>
      <c r="F985" s="322" t="s">
        <v>379</v>
      </c>
      <c r="G985" s="323">
        <v>85000</v>
      </c>
      <c r="H985" s="323">
        <v>85000</v>
      </c>
      <c r="I985" s="323">
        <v>85000</v>
      </c>
    </row>
    <row r="986" spans="1:9" x14ac:dyDescent="0.25">
      <c r="A986" s="319" t="s">
        <v>35</v>
      </c>
      <c r="B986" s="319" t="s">
        <v>2154</v>
      </c>
      <c r="C986" s="320">
        <v>2400</v>
      </c>
      <c r="D986" s="321">
        <v>92013</v>
      </c>
      <c r="E986" s="319">
        <v>2301000</v>
      </c>
      <c r="F986" s="322" t="s">
        <v>444</v>
      </c>
      <c r="G986" s="323">
        <v>12000</v>
      </c>
      <c r="H986" s="323">
        <v>12000</v>
      </c>
      <c r="I986" s="323">
        <v>12000</v>
      </c>
    </row>
    <row r="987" spans="1:9" x14ac:dyDescent="0.25">
      <c r="A987" s="319" t="s">
        <v>35</v>
      </c>
      <c r="B987" s="319" t="s">
        <v>2155</v>
      </c>
      <c r="C987" s="320">
        <v>2400</v>
      </c>
      <c r="D987" s="321">
        <v>92013</v>
      </c>
      <c r="E987" s="319">
        <v>2302000</v>
      </c>
      <c r="F987" s="322" t="s">
        <v>445</v>
      </c>
      <c r="G987" s="323">
        <v>40000</v>
      </c>
      <c r="H987" s="323">
        <v>40000</v>
      </c>
      <c r="I987" s="323">
        <v>40000</v>
      </c>
    </row>
    <row r="988" spans="1:9" x14ac:dyDescent="0.25">
      <c r="A988" s="319" t="s">
        <v>35</v>
      </c>
      <c r="B988" s="319" t="s">
        <v>2156</v>
      </c>
      <c r="C988" s="320">
        <v>2400</v>
      </c>
      <c r="D988" s="321">
        <v>92013</v>
      </c>
      <c r="E988" s="319">
        <v>2302001</v>
      </c>
      <c r="F988" s="322" t="s">
        <v>446</v>
      </c>
      <c r="G988" s="323">
        <v>30000</v>
      </c>
      <c r="H988" s="323">
        <v>30000</v>
      </c>
      <c r="I988" s="323">
        <v>30000</v>
      </c>
    </row>
    <row r="989" spans="1:9" x14ac:dyDescent="0.25">
      <c r="A989" s="319" t="s">
        <v>35</v>
      </c>
      <c r="B989" s="319" t="s">
        <v>2157</v>
      </c>
      <c r="C989" s="320">
        <v>2400</v>
      </c>
      <c r="D989" s="321">
        <v>92013</v>
      </c>
      <c r="E989" s="319">
        <v>2311000</v>
      </c>
      <c r="F989" s="322" t="s">
        <v>447</v>
      </c>
      <c r="G989" s="323">
        <v>9000</v>
      </c>
      <c r="H989" s="323">
        <v>9000</v>
      </c>
      <c r="I989" s="323">
        <v>9000</v>
      </c>
    </row>
    <row r="990" spans="1:9" x14ac:dyDescent="0.25">
      <c r="A990" s="319" t="s">
        <v>35</v>
      </c>
      <c r="B990" s="319" t="s">
        <v>2158</v>
      </c>
      <c r="C990" s="320">
        <v>2400</v>
      </c>
      <c r="D990" s="321">
        <v>92013</v>
      </c>
      <c r="E990" s="319">
        <v>2330000</v>
      </c>
      <c r="F990" s="322" t="s">
        <v>448</v>
      </c>
      <c r="G990" s="323">
        <v>3000</v>
      </c>
      <c r="H990" s="323">
        <v>3000</v>
      </c>
      <c r="I990" s="323">
        <v>3000</v>
      </c>
    </row>
    <row r="991" spans="1:9" x14ac:dyDescent="0.25">
      <c r="A991" s="319" t="s">
        <v>35</v>
      </c>
      <c r="B991" s="319" t="s">
        <v>2159</v>
      </c>
      <c r="C991" s="320">
        <v>2400</v>
      </c>
      <c r="D991" s="321">
        <v>92013</v>
      </c>
      <c r="E991" s="319">
        <v>4890100</v>
      </c>
      <c r="F991" s="322" t="s">
        <v>421</v>
      </c>
      <c r="G991" s="323">
        <v>3500</v>
      </c>
      <c r="H991" s="323">
        <v>3500</v>
      </c>
      <c r="I991" s="323">
        <v>3500</v>
      </c>
    </row>
    <row r="992" spans="1:9" x14ac:dyDescent="0.25">
      <c r="A992" s="319" t="s">
        <v>35</v>
      </c>
      <c r="B992" s="319" t="s">
        <v>2160</v>
      </c>
      <c r="C992" s="320">
        <v>2400</v>
      </c>
      <c r="D992" s="321">
        <v>92013</v>
      </c>
      <c r="E992" s="319">
        <v>8310000</v>
      </c>
      <c r="F992" s="322" t="s">
        <v>450</v>
      </c>
      <c r="G992" s="323">
        <v>180000</v>
      </c>
      <c r="H992" s="323">
        <v>180000</v>
      </c>
      <c r="I992" s="323">
        <v>180000</v>
      </c>
    </row>
    <row r="993" spans="1:9" x14ac:dyDescent="0.25">
      <c r="A993" s="319" t="s">
        <v>35</v>
      </c>
      <c r="B993" s="319" t="s">
        <v>780</v>
      </c>
      <c r="C993" s="320">
        <v>2401</v>
      </c>
      <c r="D993" s="321">
        <v>92013</v>
      </c>
      <c r="E993" s="319">
        <v>1200000</v>
      </c>
      <c r="F993" s="322" t="s">
        <v>775</v>
      </c>
      <c r="G993" s="323">
        <v>199114.16</v>
      </c>
      <c r="H993" s="323">
        <v>205907.72292011903</v>
      </c>
      <c r="I993" s="323">
        <v>205965.01140945169</v>
      </c>
    </row>
    <row r="994" spans="1:9" x14ac:dyDescent="0.25">
      <c r="A994" s="319" t="s">
        <v>35</v>
      </c>
      <c r="B994" s="319" t="s">
        <v>821</v>
      </c>
      <c r="C994" s="320">
        <v>2401</v>
      </c>
      <c r="D994" s="321">
        <v>92013</v>
      </c>
      <c r="E994" s="319">
        <v>1200100</v>
      </c>
      <c r="F994" s="322" t="s">
        <v>816</v>
      </c>
      <c r="G994" s="323">
        <v>193738.5</v>
      </c>
      <c r="H994" s="323">
        <v>200348.6511303841</v>
      </c>
      <c r="I994" s="323">
        <v>200404.39295201332</v>
      </c>
    </row>
    <row r="995" spans="1:9" x14ac:dyDescent="0.25">
      <c r="A995" s="319" t="s">
        <v>35</v>
      </c>
      <c r="B995" s="319" t="s">
        <v>852</v>
      </c>
      <c r="C995" s="320">
        <v>2401</v>
      </c>
      <c r="D995" s="321">
        <v>92013</v>
      </c>
      <c r="E995" s="319">
        <v>1200300</v>
      </c>
      <c r="F995" s="322" t="s">
        <v>843</v>
      </c>
      <c r="G995" s="323">
        <v>379928.36</v>
      </c>
      <c r="H995" s="323">
        <v>392891.11070943036</v>
      </c>
      <c r="I995" s="323">
        <v>393000.42248212913</v>
      </c>
    </row>
    <row r="996" spans="1:9" x14ac:dyDescent="0.25">
      <c r="A996" s="319" t="s">
        <v>35</v>
      </c>
      <c r="B996" s="319" t="s">
        <v>906</v>
      </c>
      <c r="C996" s="320">
        <v>2401</v>
      </c>
      <c r="D996" s="321">
        <v>92013</v>
      </c>
      <c r="E996" s="319">
        <v>1200400</v>
      </c>
      <c r="F996" s="322" t="s">
        <v>903</v>
      </c>
      <c r="G996" s="323">
        <v>42522.98</v>
      </c>
      <c r="H996" s="323">
        <v>43973.818755922548</v>
      </c>
      <c r="I996" s="323">
        <v>43986.053331736359</v>
      </c>
    </row>
    <row r="997" spans="1:9" x14ac:dyDescent="0.25">
      <c r="A997" s="319" t="s">
        <v>35</v>
      </c>
      <c r="B997" s="319" t="s">
        <v>1012</v>
      </c>
      <c r="C997" s="320">
        <v>2401</v>
      </c>
      <c r="D997" s="321">
        <v>92013</v>
      </c>
      <c r="E997" s="319">
        <v>1210000</v>
      </c>
      <c r="F997" s="322" t="s">
        <v>999</v>
      </c>
      <c r="G997" s="323">
        <v>265070.28000000003</v>
      </c>
      <c r="H997" s="323">
        <v>274114.1954374233</v>
      </c>
      <c r="I997" s="323">
        <v>274190.46061066957</v>
      </c>
    </row>
    <row r="998" spans="1:9" x14ac:dyDescent="0.25">
      <c r="A998" s="319" t="s">
        <v>35</v>
      </c>
      <c r="B998" s="319" t="s">
        <v>1090</v>
      </c>
      <c r="C998" s="320">
        <v>2401</v>
      </c>
      <c r="D998" s="321">
        <v>92013</v>
      </c>
      <c r="E998" s="319">
        <v>1210100</v>
      </c>
      <c r="F998" s="322" t="s">
        <v>1079</v>
      </c>
      <c r="G998" s="323">
        <v>617194.07999999996</v>
      </c>
      <c r="H998" s="323">
        <v>638252.08419420186</v>
      </c>
      <c r="I998" s="323">
        <v>638429.66130106489</v>
      </c>
    </row>
    <row r="999" spans="1:9" x14ac:dyDescent="0.25">
      <c r="A999" s="319" t="s">
        <v>35</v>
      </c>
      <c r="B999" s="319" t="s">
        <v>1160</v>
      </c>
      <c r="C999" s="320">
        <v>2401</v>
      </c>
      <c r="D999" s="321">
        <v>92013</v>
      </c>
      <c r="E999" s="319">
        <v>1210300</v>
      </c>
      <c r="F999" s="322" t="s">
        <v>1157</v>
      </c>
      <c r="G999" s="323">
        <v>6972.6</v>
      </c>
      <c r="H999" s="323">
        <v>7210.4976804905391</v>
      </c>
      <c r="I999" s="323">
        <v>7212.5038146636225</v>
      </c>
    </row>
    <row r="1000" spans="1:9" x14ac:dyDescent="0.25">
      <c r="A1000" s="319" t="s">
        <v>35</v>
      </c>
      <c r="B1000" s="319" t="s">
        <v>1192</v>
      </c>
      <c r="C1000" s="320">
        <v>2401</v>
      </c>
      <c r="D1000" s="321">
        <v>92013</v>
      </c>
      <c r="E1000" s="319">
        <v>1300000</v>
      </c>
      <c r="F1000" s="322" t="s">
        <v>1170</v>
      </c>
      <c r="G1000" s="323">
        <v>274039.73</v>
      </c>
      <c r="H1000" s="323">
        <v>283389.67351163889</v>
      </c>
      <c r="I1000" s="323">
        <v>283468.51934635412</v>
      </c>
    </row>
    <row r="1001" spans="1:9" x14ac:dyDescent="0.25">
      <c r="A1001" s="319" t="s">
        <v>35</v>
      </c>
      <c r="B1001" s="319" t="s">
        <v>1267</v>
      </c>
      <c r="C1001" s="320">
        <v>2401</v>
      </c>
      <c r="D1001" s="321">
        <v>92013</v>
      </c>
      <c r="E1001" s="319">
        <v>1300200</v>
      </c>
      <c r="F1001" s="322" t="s">
        <v>2161</v>
      </c>
      <c r="G1001" s="323">
        <v>10447.77</v>
      </c>
      <c r="H1001" s="323">
        <v>10804.236776998341</v>
      </c>
      <c r="I1001" s="323">
        <v>10807.24277596996</v>
      </c>
    </row>
    <row r="1002" spans="1:9" x14ac:dyDescent="0.25">
      <c r="A1002" s="319" t="s">
        <v>35</v>
      </c>
      <c r="B1002" s="319" t="s">
        <v>1391</v>
      </c>
      <c r="C1002" s="320">
        <v>2401</v>
      </c>
      <c r="D1002" s="321">
        <v>92013</v>
      </c>
      <c r="E1002" s="319">
        <v>1600000</v>
      </c>
      <c r="F1002" s="322" t="s">
        <v>1363</v>
      </c>
      <c r="G1002" s="323">
        <v>611350.54</v>
      </c>
      <c r="H1002" s="323">
        <v>632209.16883754102</v>
      </c>
      <c r="I1002" s="323">
        <v>632385.06465976336</v>
      </c>
    </row>
    <row r="1003" spans="1:9" x14ac:dyDescent="0.25">
      <c r="A1003" s="319" t="s">
        <v>35</v>
      </c>
      <c r="B1003" s="319" t="s">
        <v>786</v>
      </c>
      <c r="C1003" s="320">
        <v>2410</v>
      </c>
      <c r="D1003" s="321">
        <v>92013</v>
      </c>
      <c r="E1003" s="319">
        <v>1200000</v>
      </c>
      <c r="F1003" s="322" t="s">
        <v>787</v>
      </c>
      <c r="G1003" s="323">
        <v>20813.38</v>
      </c>
      <c r="H1003" s="323">
        <v>21523.510342364134</v>
      </c>
      <c r="I1003" s="323">
        <v>21529.498701494929</v>
      </c>
    </row>
    <row r="1004" spans="1:9" x14ac:dyDescent="0.25">
      <c r="A1004" s="319" t="s">
        <v>35</v>
      </c>
      <c r="B1004" s="319" t="s">
        <v>939</v>
      </c>
      <c r="C1004" s="320">
        <v>2410</v>
      </c>
      <c r="D1004" s="321">
        <v>92013</v>
      </c>
      <c r="E1004" s="319">
        <v>1200600</v>
      </c>
      <c r="F1004" s="322" t="s">
        <v>925</v>
      </c>
      <c r="G1004" s="323">
        <v>4606.08</v>
      </c>
      <c r="H1004" s="323">
        <v>4763.2345403656973</v>
      </c>
      <c r="I1004" s="323">
        <v>4764.5597869726953</v>
      </c>
    </row>
    <row r="1005" spans="1:9" x14ac:dyDescent="0.25">
      <c r="A1005" s="319" t="s">
        <v>35</v>
      </c>
      <c r="B1005" s="319" t="s">
        <v>1016</v>
      </c>
      <c r="C1005" s="320">
        <v>2410</v>
      </c>
      <c r="D1005" s="321">
        <v>92013</v>
      </c>
      <c r="E1005" s="319">
        <v>1210000</v>
      </c>
      <c r="F1005" s="322" t="s">
        <v>999</v>
      </c>
      <c r="G1005" s="323">
        <v>7715.88</v>
      </c>
      <c r="H1005" s="323">
        <v>7979.1376018907349</v>
      </c>
      <c r="I1005" s="323">
        <v>7981.3575902083512</v>
      </c>
    </row>
    <row r="1006" spans="1:9" x14ac:dyDescent="0.25">
      <c r="A1006" s="319" t="s">
        <v>35</v>
      </c>
      <c r="B1006" s="319" t="s">
        <v>1095</v>
      </c>
      <c r="C1006" s="320">
        <v>2410</v>
      </c>
      <c r="D1006" s="321">
        <v>92013</v>
      </c>
      <c r="E1006" s="319">
        <v>1210100</v>
      </c>
      <c r="F1006" s="322" t="s">
        <v>1079</v>
      </c>
      <c r="G1006" s="323">
        <v>22622.52</v>
      </c>
      <c r="H1006" s="323">
        <v>23394.376270953562</v>
      </c>
      <c r="I1006" s="323">
        <v>23400.885150059385</v>
      </c>
    </row>
    <row r="1007" spans="1:9" x14ac:dyDescent="0.25">
      <c r="A1007" s="319" t="s">
        <v>35</v>
      </c>
      <c r="B1007" s="319" t="s">
        <v>1194</v>
      </c>
      <c r="C1007" s="320">
        <v>2410</v>
      </c>
      <c r="D1007" s="321">
        <v>92013</v>
      </c>
      <c r="E1007" s="319">
        <v>1300000</v>
      </c>
      <c r="F1007" s="322" t="s">
        <v>1170</v>
      </c>
      <c r="G1007" s="323">
        <v>26482.86</v>
      </c>
      <c r="H1007" s="323">
        <v>27386.426957340973</v>
      </c>
      <c r="I1007" s="323">
        <v>27394.046521125929</v>
      </c>
    </row>
    <row r="1008" spans="1:9" x14ac:dyDescent="0.25">
      <c r="A1008" s="319" t="s">
        <v>35</v>
      </c>
      <c r="B1008" s="319" t="s">
        <v>1269</v>
      </c>
      <c r="C1008" s="320">
        <v>2410</v>
      </c>
      <c r="D1008" s="321">
        <v>92013</v>
      </c>
      <c r="E1008" s="319">
        <v>1300200</v>
      </c>
      <c r="F1008" s="322" t="s">
        <v>1247</v>
      </c>
      <c r="G1008" s="323">
        <v>3549.24</v>
      </c>
      <c r="H1008" s="323">
        <v>3670.3362859628028</v>
      </c>
      <c r="I1008" s="323">
        <v>3671.3574619448577</v>
      </c>
    </row>
    <row r="1009" spans="1:9" x14ac:dyDescent="0.25">
      <c r="A1009" s="319" t="s">
        <v>35</v>
      </c>
      <c r="B1009" s="319" t="s">
        <v>1319</v>
      </c>
      <c r="C1009" s="320">
        <v>2410</v>
      </c>
      <c r="D1009" s="321">
        <v>92013</v>
      </c>
      <c r="E1009" s="319">
        <v>1310000</v>
      </c>
      <c r="F1009" s="322" t="s">
        <v>1317</v>
      </c>
      <c r="G1009" s="323">
        <v>10298.32</v>
      </c>
      <c r="H1009" s="323">
        <v>10649.68770228456</v>
      </c>
      <c r="I1009" s="323">
        <v>10652.650701980134</v>
      </c>
    </row>
    <row r="1010" spans="1:9" x14ac:dyDescent="0.25">
      <c r="A1010" s="319" t="s">
        <v>35</v>
      </c>
      <c r="B1010" s="319" t="s">
        <v>1395</v>
      </c>
      <c r="C1010" s="320">
        <v>2410</v>
      </c>
      <c r="D1010" s="321">
        <v>92013</v>
      </c>
      <c r="E1010" s="319">
        <v>1600000</v>
      </c>
      <c r="F1010" s="322" t="s">
        <v>1363</v>
      </c>
      <c r="G1010" s="323">
        <v>26093.040000000001</v>
      </c>
      <c r="H1010" s="323">
        <v>26983.306714417413</v>
      </c>
      <c r="I1010" s="323">
        <v>26990.814120438645</v>
      </c>
    </row>
    <row r="1011" spans="1:9" x14ac:dyDescent="0.25">
      <c r="A1011" s="319" t="s">
        <v>35</v>
      </c>
      <c r="B1011" s="319" t="s">
        <v>1482</v>
      </c>
      <c r="C1011" s="320">
        <v>2430</v>
      </c>
      <c r="D1011" s="321">
        <v>92013</v>
      </c>
      <c r="E1011" s="319">
        <v>1620000</v>
      </c>
      <c r="F1011" s="322" t="s">
        <v>1483</v>
      </c>
      <c r="G1011" s="323">
        <v>40000</v>
      </c>
      <c r="H1011" s="323">
        <v>41364.757367355298</v>
      </c>
      <c r="I1011" s="323">
        <v>41376.266039432194</v>
      </c>
    </row>
    <row r="1012" spans="1:9" x14ac:dyDescent="0.25">
      <c r="A1012" s="324" t="s">
        <v>2162</v>
      </c>
      <c r="B1012" s="324"/>
      <c r="C1012" s="324"/>
      <c r="D1012" s="324"/>
      <c r="E1012" s="324"/>
      <c r="F1012" s="324"/>
      <c r="G1012" s="325">
        <f>SUBTOTAL(9,G973:G1011)</f>
        <v>5581271.96</v>
      </c>
      <c r="H1012" s="325">
        <f>SUBTOTAL(9,H973:H1011)</f>
        <v>5759126.1834188271</v>
      </c>
      <c r="I1012" s="325">
        <f>SUBTOTAL(9,I973:I1011)</f>
        <v>5760625.9854963114</v>
      </c>
    </row>
    <row r="1013" spans="1:9" x14ac:dyDescent="0.25">
      <c r="A1013" s="319" t="s">
        <v>2163</v>
      </c>
      <c r="B1013" s="319" t="s">
        <v>824</v>
      </c>
      <c r="C1013" s="320">
        <v>2420</v>
      </c>
      <c r="D1013" s="321">
        <v>92014</v>
      </c>
      <c r="E1013" s="319">
        <v>1200100</v>
      </c>
      <c r="F1013" s="322" t="s">
        <v>816</v>
      </c>
      <c r="G1013" s="323">
        <v>18874</v>
      </c>
      <c r="H1013" s="323">
        <v>19517.960763786596</v>
      </c>
      <c r="I1013" s="323">
        <v>19523.391130706077</v>
      </c>
    </row>
    <row r="1014" spans="1:9" x14ac:dyDescent="0.25">
      <c r="A1014" s="319" t="s">
        <v>2163</v>
      </c>
      <c r="B1014" s="319" t="s">
        <v>853</v>
      </c>
      <c r="C1014" s="320">
        <v>2420</v>
      </c>
      <c r="D1014" s="321">
        <v>92014</v>
      </c>
      <c r="E1014" s="319">
        <v>1200300</v>
      </c>
      <c r="F1014" s="322" t="s">
        <v>843</v>
      </c>
      <c r="G1014" s="323">
        <v>63472.82</v>
      </c>
      <c r="H1014" s="323">
        <v>65638.444968045413</v>
      </c>
      <c r="I1014" s="323">
        <v>65656.707164824809</v>
      </c>
    </row>
    <row r="1015" spans="1:9" x14ac:dyDescent="0.25">
      <c r="A1015" s="319" t="s">
        <v>2163</v>
      </c>
      <c r="B1015" s="319" t="s">
        <v>940</v>
      </c>
      <c r="C1015" s="320">
        <v>2420</v>
      </c>
      <c r="D1015" s="321">
        <v>92014</v>
      </c>
      <c r="E1015" s="319">
        <v>1200600</v>
      </c>
      <c r="F1015" s="322" t="s">
        <v>925</v>
      </c>
      <c r="G1015" s="323">
        <v>12069.21</v>
      </c>
      <c r="H1015" s="323">
        <v>12480.998581641454</v>
      </c>
      <c r="I1015" s="323">
        <v>12484.471096144383</v>
      </c>
    </row>
    <row r="1016" spans="1:9" x14ac:dyDescent="0.25">
      <c r="A1016" s="319" t="s">
        <v>2163</v>
      </c>
      <c r="B1016" s="319" t="s">
        <v>1017</v>
      </c>
      <c r="C1016" s="320">
        <v>2420</v>
      </c>
      <c r="D1016" s="321">
        <v>92014</v>
      </c>
      <c r="E1016" s="319">
        <v>1210000</v>
      </c>
      <c r="F1016" s="322" t="s">
        <v>999</v>
      </c>
      <c r="G1016" s="323">
        <v>28390.080000000002</v>
      </c>
      <c r="H1016" s="323">
        <v>29358.71927099516</v>
      </c>
      <c r="I1016" s="323">
        <v>29366.887574019078</v>
      </c>
    </row>
    <row r="1017" spans="1:9" x14ac:dyDescent="0.25">
      <c r="A1017" s="319" t="s">
        <v>2163</v>
      </c>
      <c r="B1017" s="319" t="s">
        <v>1096</v>
      </c>
      <c r="C1017" s="320">
        <v>2420</v>
      </c>
      <c r="D1017" s="321">
        <v>92014</v>
      </c>
      <c r="E1017" s="319">
        <v>1210100</v>
      </c>
      <c r="F1017" s="322" t="s">
        <v>1079</v>
      </c>
      <c r="G1017" s="323">
        <v>66932.039999999994</v>
      </c>
      <c r="H1017" s="323">
        <v>69215.689867552981</v>
      </c>
      <c r="I1017" s="323">
        <v>69234.947340047918</v>
      </c>
    </row>
    <row r="1018" spans="1:9" x14ac:dyDescent="0.25">
      <c r="A1018" s="319" t="s">
        <v>2163</v>
      </c>
      <c r="B1018" s="319" t="s">
        <v>1396</v>
      </c>
      <c r="C1018" s="320">
        <v>2420</v>
      </c>
      <c r="D1018" s="321">
        <v>92014</v>
      </c>
      <c r="E1018" s="319">
        <v>1600000</v>
      </c>
      <c r="F1018" s="322" t="s">
        <v>1363</v>
      </c>
      <c r="G1018" s="323">
        <v>47805.32</v>
      </c>
      <c r="H1018" s="323">
        <v>49436.38656671944</v>
      </c>
      <c r="I1018" s="323">
        <v>49450.140960504716</v>
      </c>
    </row>
    <row r="1019" spans="1:9" x14ac:dyDescent="0.25">
      <c r="A1019" s="324" t="s">
        <v>2164</v>
      </c>
      <c r="B1019" s="324"/>
      <c r="C1019" s="324"/>
      <c r="D1019" s="324"/>
      <c r="E1019" s="324"/>
      <c r="F1019" s="324"/>
      <c r="G1019" s="325">
        <f>SUBTOTAL(9,G1013:G1018)</f>
        <v>237543.47</v>
      </c>
      <c r="H1019" s="325">
        <f>SUBTOTAL(9,H1013:H1018)</f>
        <v>245648.20001874107</v>
      </c>
      <c r="I1019" s="325">
        <f>SUBTOTAL(9,I1013:I1018)</f>
        <v>245716.54526624698</v>
      </c>
    </row>
    <row r="1020" spans="1:9" x14ac:dyDescent="0.25">
      <c r="A1020" s="319" t="s">
        <v>2165</v>
      </c>
      <c r="B1020" s="319" t="s">
        <v>789</v>
      </c>
      <c r="C1020" s="320">
        <v>2440</v>
      </c>
      <c r="D1020" s="321">
        <v>92015</v>
      </c>
      <c r="E1020" s="319">
        <v>1200000</v>
      </c>
      <c r="F1020" s="322" t="s">
        <v>787</v>
      </c>
      <c r="G1020" s="323">
        <v>18324.52</v>
      </c>
      <c r="H1020" s="323">
        <v>18949.733091831236</v>
      </c>
      <c r="I1020" s="323">
        <v>18955.005364122397</v>
      </c>
    </row>
    <row r="1021" spans="1:9" x14ac:dyDescent="0.25">
      <c r="A1021" s="319" t="s">
        <v>2165</v>
      </c>
      <c r="B1021" s="319" t="s">
        <v>854</v>
      </c>
      <c r="C1021" s="320">
        <v>2440</v>
      </c>
      <c r="D1021" s="321">
        <v>92015</v>
      </c>
      <c r="E1021" s="319">
        <v>1200300</v>
      </c>
      <c r="F1021" s="322" t="s">
        <v>843</v>
      </c>
      <c r="G1021" s="323">
        <v>24357.65</v>
      </c>
      <c r="H1021" s="323">
        <v>25188.707057224045</v>
      </c>
      <c r="I1021" s="323">
        <v>25195.715162384389</v>
      </c>
    </row>
    <row r="1022" spans="1:9" x14ac:dyDescent="0.25">
      <c r="A1022" s="319" t="s">
        <v>2165</v>
      </c>
      <c r="B1022" s="319" t="s">
        <v>941</v>
      </c>
      <c r="C1022" s="320">
        <v>2440</v>
      </c>
      <c r="D1022" s="321">
        <v>92015</v>
      </c>
      <c r="E1022" s="319">
        <v>1200600</v>
      </c>
      <c r="F1022" s="322" t="s">
        <v>925</v>
      </c>
      <c r="G1022" s="323">
        <v>7702.92</v>
      </c>
      <c r="H1022" s="323">
        <v>7965.7354205037118</v>
      </c>
      <c r="I1022" s="323">
        <v>7967.9516800115753</v>
      </c>
    </row>
    <row r="1023" spans="1:9" x14ac:dyDescent="0.25">
      <c r="A1023" s="319" t="s">
        <v>2165</v>
      </c>
      <c r="B1023" s="319" t="s">
        <v>1019</v>
      </c>
      <c r="C1023" s="320">
        <v>2440</v>
      </c>
      <c r="D1023" s="321">
        <v>92015</v>
      </c>
      <c r="E1023" s="319">
        <v>1210000</v>
      </c>
      <c r="F1023" s="322" t="s">
        <v>999</v>
      </c>
      <c r="G1023" s="323">
        <v>13949.16</v>
      </c>
      <c r="H1023" s="323">
        <v>14425.090471960444</v>
      </c>
      <c r="I1023" s="323">
        <v>14429.103879665146</v>
      </c>
    </row>
    <row r="1024" spans="1:9" x14ac:dyDescent="0.25">
      <c r="A1024" s="319" t="s">
        <v>2165</v>
      </c>
      <c r="B1024" s="319" t="s">
        <v>1098</v>
      </c>
      <c r="C1024" s="320">
        <v>2440</v>
      </c>
      <c r="D1024" s="321">
        <v>92015</v>
      </c>
      <c r="E1024" s="319">
        <v>1210100</v>
      </c>
      <c r="F1024" s="322" t="s">
        <v>1079</v>
      </c>
      <c r="G1024" s="323">
        <v>22608.36</v>
      </c>
      <c r="H1024" s="323">
        <v>23379.73314684552</v>
      </c>
      <c r="I1024" s="323">
        <v>23386.237951881427</v>
      </c>
    </row>
    <row r="1025" spans="1:9" x14ac:dyDescent="0.25">
      <c r="A1025" s="319" t="s">
        <v>2165</v>
      </c>
      <c r="B1025" s="319" t="s">
        <v>1196</v>
      </c>
      <c r="C1025" s="320">
        <v>2440</v>
      </c>
      <c r="D1025" s="321">
        <v>92015</v>
      </c>
      <c r="E1025" s="319">
        <v>1300000</v>
      </c>
      <c r="F1025" s="322" t="s">
        <v>1170</v>
      </c>
      <c r="G1025" s="323">
        <v>40185.839999999997</v>
      </c>
      <c r="H1025" s="323">
        <v>41556.938030084028</v>
      </c>
      <c r="I1025" s="323">
        <v>41568.500171451393</v>
      </c>
    </row>
    <row r="1026" spans="1:9" x14ac:dyDescent="0.25">
      <c r="A1026" s="319" t="s">
        <v>2165</v>
      </c>
      <c r="B1026" s="319" t="s">
        <v>1271</v>
      </c>
      <c r="C1026" s="320">
        <v>2440</v>
      </c>
      <c r="D1026" s="321">
        <v>92015</v>
      </c>
      <c r="E1026" s="319">
        <v>1300200</v>
      </c>
      <c r="F1026" s="322" t="s">
        <v>1247</v>
      </c>
      <c r="G1026" s="323">
        <v>16305.12</v>
      </c>
      <c r="H1026" s="323">
        <v>16861.433316140305</v>
      </c>
      <c r="I1026" s="323">
        <v>16866.124573121666</v>
      </c>
    </row>
    <row r="1027" spans="1:9" x14ac:dyDescent="0.25">
      <c r="A1027" s="319" t="s">
        <v>2165</v>
      </c>
      <c r="B1027" s="319" t="s">
        <v>1339</v>
      </c>
      <c r="C1027" s="320">
        <v>2440</v>
      </c>
      <c r="D1027" s="321">
        <v>92015</v>
      </c>
      <c r="E1027" s="319">
        <v>1430000</v>
      </c>
      <c r="F1027" s="322" t="s">
        <v>1336</v>
      </c>
      <c r="G1027" s="323">
        <v>22600.2</v>
      </c>
      <c r="H1027" s="323">
        <v>23371.294736342581</v>
      </c>
      <c r="I1027" s="323">
        <v>23377.797193609385</v>
      </c>
    </row>
    <row r="1028" spans="1:9" x14ac:dyDescent="0.25">
      <c r="A1028" s="319" t="s">
        <v>2165</v>
      </c>
      <c r="B1028" s="319" t="s">
        <v>1398</v>
      </c>
      <c r="C1028" s="320">
        <v>2440</v>
      </c>
      <c r="D1028" s="321">
        <v>92015</v>
      </c>
      <c r="E1028" s="319">
        <v>1600000</v>
      </c>
      <c r="F1028" s="322" t="s">
        <v>1363</v>
      </c>
      <c r="G1028" s="323">
        <v>43295.519999999997</v>
      </c>
      <c r="H1028" s="323">
        <v>44772.71699733696</v>
      </c>
      <c r="I1028" s="323">
        <v>44785.173845888923</v>
      </c>
    </row>
    <row r="1029" spans="1:9" x14ac:dyDescent="0.25">
      <c r="A1029" s="324" t="s">
        <v>2166</v>
      </c>
      <c r="B1029" s="324"/>
      <c r="C1029" s="324"/>
      <c r="D1029" s="324"/>
      <c r="E1029" s="324"/>
      <c r="F1029" s="324"/>
      <c r="G1029" s="325">
        <f>SUBTOTAL(9,G1020:G1028)</f>
        <v>209329.29</v>
      </c>
      <c r="H1029" s="325">
        <f>SUBTOTAL(9,H1020:H1028)</f>
        <v>216471.38226826885</v>
      </c>
      <c r="I1029" s="325">
        <f>SUBTOTAL(9,I1020:I1028)</f>
        <v>216531.60982213632</v>
      </c>
    </row>
    <row r="1030" spans="1:9" x14ac:dyDescent="0.25">
      <c r="A1030" s="319" t="s">
        <v>452</v>
      </c>
      <c r="B1030" s="319" t="s">
        <v>788</v>
      </c>
      <c r="C1030" s="320">
        <v>2430</v>
      </c>
      <c r="D1030" s="321">
        <v>92017</v>
      </c>
      <c r="E1030" s="319">
        <v>1200000</v>
      </c>
      <c r="F1030" s="322" t="s">
        <v>787</v>
      </c>
      <c r="G1030" s="323">
        <v>17802</v>
      </c>
      <c r="H1030" s="323">
        <v>18409.385266341476</v>
      </c>
      <c r="I1030" s="323">
        <v>18414.507200849297</v>
      </c>
    </row>
    <row r="1031" spans="1:9" x14ac:dyDescent="0.25">
      <c r="A1031" s="319" t="s">
        <v>452</v>
      </c>
      <c r="B1031" s="319" t="s">
        <v>1018</v>
      </c>
      <c r="C1031" s="320">
        <v>2430</v>
      </c>
      <c r="D1031" s="321">
        <v>92017</v>
      </c>
      <c r="E1031" s="319">
        <v>1210000</v>
      </c>
      <c r="F1031" s="322" t="s">
        <v>999</v>
      </c>
      <c r="G1031" s="323">
        <v>6350.52</v>
      </c>
      <c r="H1031" s="323">
        <v>6567.1929739134293</v>
      </c>
      <c r="I1031" s="323">
        <v>6569.0201252183733</v>
      </c>
    </row>
    <row r="1032" spans="1:9" x14ac:dyDescent="0.25">
      <c r="A1032" s="319" t="s">
        <v>452</v>
      </c>
      <c r="B1032" s="319" t="s">
        <v>1097</v>
      </c>
      <c r="C1032" s="320">
        <v>2430</v>
      </c>
      <c r="D1032" s="321">
        <v>92017</v>
      </c>
      <c r="E1032" s="319">
        <v>1210100</v>
      </c>
      <c r="F1032" s="322" t="s">
        <v>1079</v>
      </c>
      <c r="G1032" s="323">
        <v>9052.92</v>
      </c>
      <c r="H1032" s="323">
        <v>9361.7959816519524</v>
      </c>
      <c r="I1032" s="323">
        <v>9364.4006588424108</v>
      </c>
    </row>
    <row r="1033" spans="1:9" x14ac:dyDescent="0.25">
      <c r="A1033" s="319" t="s">
        <v>452</v>
      </c>
      <c r="B1033" s="319" t="s">
        <v>1195</v>
      </c>
      <c r="C1033" s="320">
        <v>2430</v>
      </c>
      <c r="D1033" s="321">
        <v>92017</v>
      </c>
      <c r="E1033" s="319">
        <v>1300000</v>
      </c>
      <c r="F1033" s="322" t="s">
        <v>1170</v>
      </c>
      <c r="G1033" s="323">
        <v>39422.54</v>
      </c>
      <c r="H1033" s="323">
        <v>40767.595047621471</v>
      </c>
      <c r="I1033" s="323">
        <v>40778.937574753923</v>
      </c>
    </row>
    <row r="1034" spans="1:9" x14ac:dyDescent="0.25">
      <c r="A1034" s="319" t="s">
        <v>452</v>
      </c>
      <c r="B1034" s="319" t="s">
        <v>1270</v>
      </c>
      <c r="C1034" s="320">
        <v>2430</v>
      </c>
      <c r="D1034" s="321">
        <v>92017</v>
      </c>
      <c r="E1034" s="319">
        <v>1300200</v>
      </c>
      <c r="F1034" s="322" t="s">
        <v>1247</v>
      </c>
      <c r="G1034" s="323">
        <v>16305.12</v>
      </c>
      <c r="H1034" s="323">
        <v>16861.433316140305</v>
      </c>
      <c r="I1034" s="323">
        <v>16866.124573121666</v>
      </c>
    </row>
    <row r="1035" spans="1:9" x14ac:dyDescent="0.25">
      <c r="A1035" s="319" t="s">
        <v>452</v>
      </c>
      <c r="B1035" s="319" t="s">
        <v>1320</v>
      </c>
      <c r="C1035" s="320">
        <v>2430</v>
      </c>
      <c r="D1035" s="321">
        <v>92017</v>
      </c>
      <c r="E1035" s="319">
        <v>1310000</v>
      </c>
      <c r="F1035" s="322" t="s">
        <v>1317</v>
      </c>
      <c r="G1035" s="323">
        <v>11215.62</v>
      </c>
      <c r="H1035" s="323">
        <v>11598.285000611437</v>
      </c>
      <c r="I1035" s="323">
        <v>11601.511922929412</v>
      </c>
    </row>
    <row r="1036" spans="1:9" x14ac:dyDescent="0.25">
      <c r="A1036" s="319" t="s">
        <v>452</v>
      </c>
      <c r="B1036" s="319" t="s">
        <v>1338</v>
      </c>
      <c r="C1036" s="320">
        <v>2430</v>
      </c>
      <c r="D1036" s="321">
        <v>92017</v>
      </c>
      <c r="E1036" s="319">
        <v>1430000</v>
      </c>
      <c r="F1036" s="322" t="s">
        <v>1336</v>
      </c>
      <c r="G1036" s="323">
        <v>66410.880000000005</v>
      </c>
      <c r="H1036" s="323">
        <v>68676.748443813718</v>
      </c>
      <c r="I1036" s="323">
        <v>68695.855969820172</v>
      </c>
    </row>
    <row r="1037" spans="1:9" x14ac:dyDescent="0.25">
      <c r="A1037" s="319" t="s">
        <v>452</v>
      </c>
      <c r="B1037" s="319" t="s">
        <v>1397</v>
      </c>
      <c r="C1037" s="320">
        <v>2430</v>
      </c>
      <c r="D1037" s="321">
        <v>92017</v>
      </c>
      <c r="E1037" s="319">
        <v>1600000</v>
      </c>
      <c r="F1037" s="322" t="s">
        <v>1363</v>
      </c>
      <c r="G1037" s="323">
        <v>49490.400000000001</v>
      </c>
      <c r="H1037" s="323">
        <v>51178.959700334017</v>
      </c>
      <c r="I1037" s="323">
        <v>51193.19891994787</v>
      </c>
    </row>
    <row r="1038" spans="1:9" x14ac:dyDescent="0.25">
      <c r="A1038" s="319" t="s">
        <v>452</v>
      </c>
      <c r="B1038" s="319" t="s">
        <v>2167</v>
      </c>
      <c r="C1038" s="320">
        <v>2430</v>
      </c>
      <c r="D1038" s="321">
        <v>92017</v>
      </c>
      <c r="E1038" s="319">
        <v>2269900</v>
      </c>
      <c r="F1038" s="322" t="s">
        <v>393</v>
      </c>
      <c r="G1038" s="323">
        <v>1000</v>
      </c>
      <c r="H1038" s="323">
        <v>1000</v>
      </c>
      <c r="I1038" s="323">
        <v>1000</v>
      </c>
    </row>
    <row r="1039" spans="1:9" x14ac:dyDescent="0.25">
      <c r="A1039" s="319" t="s">
        <v>452</v>
      </c>
      <c r="B1039" s="319" t="s">
        <v>2168</v>
      </c>
      <c r="C1039" s="320">
        <v>2430</v>
      </c>
      <c r="D1039" s="321">
        <v>92017</v>
      </c>
      <c r="E1039" s="319">
        <v>2279909</v>
      </c>
      <c r="F1039" s="322" t="s">
        <v>376</v>
      </c>
      <c r="G1039" s="323">
        <v>100000</v>
      </c>
      <c r="H1039" s="323">
        <v>100000</v>
      </c>
      <c r="I1039" s="323">
        <v>100000</v>
      </c>
    </row>
    <row r="1040" spans="1:9" x14ac:dyDescent="0.25">
      <c r="A1040" s="324" t="s">
        <v>2169</v>
      </c>
      <c r="B1040" s="324"/>
      <c r="C1040" s="324"/>
      <c r="D1040" s="324"/>
      <c r="E1040" s="324"/>
      <c r="F1040" s="324"/>
      <c r="G1040" s="325">
        <f>SUBTOTAL(9,G1030:G1039)</f>
        <v>317050</v>
      </c>
      <c r="H1040" s="325">
        <f>SUBTOTAL(9,H1030:H1039)</f>
        <v>324421.39573042782</v>
      </c>
      <c r="I1040" s="325">
        <f>SUBTOTAL(9,I1030:I1039)</f>
        <v>324483.55694548308</v>
      </c>
    </row>
    <row r="1041" spans="1:9" x14ac:dyDescent="0.25">
      <c r="A1041" s="319" t="s">
        <v>2170</v>
      </c>
      <c r="B1041" s="319" t="s">
        <v>2171</v>
      </c>
      <c r="C1041" s="320">
        <v>2900</v>
      </c>
      <c r="D1041" s="321">
        <v>92018</v>
      </c>
      <c r="E1041" s="319">
        <v>6250200</v>
      </c>
      <c r="F1041" s="322" t="s">
        <v>487</v>
      </c>
      <c r="G1041" s="323">
        <v>5000</v>
      </c>
      <c r="H1041" s="323">
        <v>5000</v>
      </c>
      <c r="I1041" s="323">
        <v>5000</v>
      </c>
    </row>
    <row r="1042" spans="1:9" x14ac:dyDescent="0.25">
      <c r="A1042" s="324" t="s">
        <v>2172</v>
      </c>
      <c r="B1042" s="324"/>
      <c r="C1042" s="324"/>
      <c r="D1042" s="324"/>
      <c r="E1042" s="324"/>
      <c r="F1042" s="324"/>
      <c r="G1042" s="325">
        <f>SUBTOTAL(9,G1041:G1041)</f>
        <v>5000</v>
      </c>
      <c r="H1042" s="325">
        <f>SUBTOTAL(9,H1041:H1041)</f>
        <v>5000</v>
      </c>
      <c r="I1042" s="325">
        <f>SUBTOTAL(9,I1041:I1041)</f>
        <v>5000</v>
      </c>
    </row>
    <row r="1043" spans="1:9" x14ac:dyDescent="0.25">
      <c r="A1043" s="319" t="s">
        <v>2173</v>
      </c>
      <c r="B1043" s="319" t="s">
        <v>781</v>
      </c>
      <c r="C1043" s="320">
        <v>2401</v>
      </c>
      <c r="D1043" s="321">
        <v>92020</v>
      </c>
      <c r="E1043" s="319">
        <v>1200000</v>
      </c>
      <c r="F1043" s="322" t="s">
        <v>782</v>
      </c>
      <c r="G1043" s="323">
        <v>18367.88</v>
      </c>
      <c r="H1043" s="323">
        <v>18994.572488817452</v>
      </c>
      <c r="I1043" s="323">
        <v>18999.857236509146</v>
      </c>
    </row>
    <row r="1044" spans="1:9" x14ac:dyDescent="0.25">
      <c r="A1044" s="319" t="s">
        <v>2173</v>
      </c>
      <c r="B1044" s="319" t="s">
        <v>937</v>
      </c>
      <c r="C1044" s="320">
        <v>2401</v>
      </c>
      <c r="D1044" s="321">
        <v>92020</v>
      </c>
      <c r="E1044" s="319">
        <v>1200600</v>
      </c>
      <c r="F1044" s="322" t="s">
        <v>925</v>
      </c>
      <c r="G1044" s="323">
        <v>1979.64</v>
      </c>
      <c r="H1044" s="323">
        <v>2047.1832068677811</v>
      </c>
      <c r="I1044" s="323">
        <v>2047.7527825575387</v>
      </c>
    </row>
    <row r="1045" spans="1:9" x14ac:dyDescent="0.25">
      <c r="A1045" s="319" t="s">
        <v>2173</v>
      </c>
      <c r="B1045" s="319" t="s">
        <v>1013</v>
      </c>
      <c r="C1045" s="320">
        <v>2401</v>
      </c>
      <c r="D1045" s="321">
        <v>92020</v>
      </c>
      <c r="E1045" s="319">
        <v>1210000</v>
      </c>
      <c r="F1045" s="322" t="s">
        <v>1004</v>
      </c>
      <c r="G1045" s="323">
        <v>6350.52</v>
      </c>
      <c r="H1045" s="323">
        <v>6567.1929739134293</v>
      </c>
      <c r="I1045" s="323">
        <v>6569.0201252183733</v>
      </c>
    </row>
    <row r="1046" spans="1:9" x14ac:dyDescent="0.25">
      <c r="A1046" s="319" t="s">
        <v>2173</v>
      </c>
      <c r="B1046" s="319" t="s">
        <v>1091</v>
      </c>
      <c r="C1046" s="320">
        <v>2401</v>
      </c>
      <c r="D1046" s="321">
        <v>92020</v>
      </c>
      <c r="E1046" s="319">
        <v>1210100</v>
      </c>
      <c r="F1046" s="322" t="s">
        <v>1092</v>
      </c>
      <c r="G1046" s="323">
        <v>11136.84</v>
      </c>
      <c r="H1046" s="323">
        <v>11516.81711097643</v>
      </c>
      <c r="I1046" s="323">
        <v>11520.021366964751</v>
      </c>
    </row>
    <row r="1047" spans="1:9" x14ac:dyDescent="0.25">
      <c r="A1047" s="319" t="s">
        <v>2173</v>
      </c>
      <c r="B1047" s="319" t="s">
        <v>1392</v>
      </c>
      <c r="C1047" s="320">
        <v>2401</v>
      </c>
      <c r="D1047" s="321">
        <v>92020</v>
      </c>
      <c r="E1047" s="319">
        <v>1600000</v>
      </c>
      <c r="F1047" s="322" t="s">
        <v>1370</v>
      </c>
      <c r="G1047" s="323">
        <v>11213.4</v>
      </c>
      <c r="H1047" s="323">
        <v>11595.989256577546</v>
      </c>
      <c r="I1047" s="323">
        <v>11599.215540164221</v>
      </c>
    </row>
    <row r="1048" spans="1:9" x14ac:dyDescent="0.25">
      <c r="A1048" s="319" t="s">
        <v>2173</v>
      </c>
      <c r="B1048" s="319" t="s">
        <v>792</v>
      </c>
      <c r="C1048" s="320">
        <v>2900</v>
      </c>
      <c r="D1048" s="321">
        <v>92020</v>
      </c>
      <c r="E1048" s="319">
        <v>1200000</v>
      </c>
      <c r="F1048" s="322" t="s">
        <v>787</v>
      </c>
      <c r="G1048" s="323">
        <v>20867.14</v>
      </c>
      <c r="H1048" s="323">
        <v>21579.104576265858</v>
      </c>
      <c r="I1048" s="323">
        <v>21585.108403051923</v>
      </c>
    </row>
    <row r="1049" spans="1:9" x14ac:dyDescent="0.25">
      <c r="A1049" s="319" t="s">
        <v>2173</v>
      </c>
      <c r="B1049" s="319" t="s">
        <v>860</v>
      </c>
      <c r="C1049" s="320">
        <v>2900</v>
      </c>
      <c r="D1049" s="321">
        <v>92020</v>
      </c>
      <c r="E1049" s="319">
        <v>1200300</v>
      </c>
      <c r="F1049" s="322" t="s">
        <v>843</v>
      </c>
      <c r="G1049" s="323">
        <v>26869.38</v>
      </c>
      <c r="H1049" s="323">
        <v>27786.134607781729</v>
      </c>
      <c r="I1049" s="323">
        <v>27793.865379864965</v>
      </c>
    </row>
    <row r="1050" spans="1:9" x14ac:dyDescent="0.25">
      <c r="A1050" s="319" t="s">
        <v>2173</v>
      </c>
      <c r="B1050" s="319" t="s">
        <v>948</v>
      </c>
      <c r="C1050" s="320">
        <v>2900</v>
      </c>
      <c r="D1050" s="321">
        <v>92020</v>
      </c>
      <c r="E1050" s="319">
        <v>1200600</v>
      </c>
      <c r="F1050" s="322" t="s">
        <v>925</v>
      </c>
      <c r="G1050" s="323">
        <v>10914.39</v>
      </c>
      <c r="H1050" s="323">
        <v>11286.777354067224</v>
      </c>
      <c r="I1050" s="323">
        <v>11289.917607452957</v>
      </c>
    </row>
    <row r="1051" spans="1:9" x14ac:dyDescent="0.25">
      <c r="A1051" s="319" t="s">
        <v>2173</v>
      </c>
      <c r="B1051" s="319" t="s">
        <v>1027</v>
      </c>
      <c r="C1051" s="320">
        <v>2900</v>
      </c>
      <c r="D1051" s="321">
        <v>92020</v>
      </c>
      <c r="E1051" s="319">
        <v>1210000</v>
      </c>
      <c r="F1051" s="322" t="s">
        <v>999</v>
      </c>
      <c r="G1051" s="323">
        <v>16432.68</v>
      </c>
      <c r="H1051" s="323">
        <v>16993.345527384801</v>
      </c>
      <c r="I1051" s="323">
        <v>16998.073485521414</v>
      </c>
    </row>
    <row r="1052" spans="1:9" x14ac:dyDescent="0.25">
      <c r="A1052" s="319" t="s">
        <v>2173</v>
      </c>
      <c r="B1052" s="319" t="s">
        <v>1105</v>
      </c>
      <c r="C1052" s="320">
        <v>2900</v>
      </c>
      <c r="D1052" s="321">
        <v>92020</v>
      </c>
      <c r="E1052" s="319">
        <v>1210100</v>
      </c>
      <c r="F1052" s="322" t="s">
        <v>1079</v>
      </c>
      <c r="G1052" s="323">
        <v>40604.28</v>
      </c>
      <c r="H1052" s="323">
        <v>41989.654756903932</v>
      </c>
      <c r="I1052" s="323">
        <v>42001.337290489893</v>
      </c>
    </row>
    <row r="1053" spans="1:9" x14ac:dyDescent="0.25">
      <c r="A1053" s="319" t="s">
        <v>2173</v>
      </c>
      <c r="B1053" s="319" t="s">
        <v>1162</v>
      </c>
      <c r="C1053" s="320">
        <v>2900</v>
      </c>
      <c r="D1053" s="321">
        <v>92020</v>
      </c>
      <c r="E1053" s="319">
        <v>1210300</v>
      </c>
      <c r="F1053" s="322" t="s">
        <v>1157</v>
      </c>
      <c r="G1053" s="323">
        <v>6306.6</v>
      </c>
      <c r="H1053" s="323">
        <v>6521.7744703240733</v>
      </c>
      <c r="I1053" s="323">
        <v>6523.588985107077</v>
      </c>
    </row>
    <row r="1054" spans="1:9" x14ac:dyDescent="0.25">
      <c r="A1054" s="319" t="s">
        <v>2173</v>
      </c>
      <c r="B1054" s="319" t="s">
        <v>1201</v>
      </c>
      <c r="C1054" s="320">
        <v>2900</v>
      </c>
      <c r="D1054" s="321">
        <v>92020</v>
      </c>
      <c r="E1054" s="319">
        <v>1300000</v>
      </c>
      <c r="F1054" s="322" t="s">
        <v>1170</v>
      </c>
      <c r="G1054" s="323">
        <v>26344.95</v>
      </c>
      <c r="H1054" s="323">
        <v>27243.811615127674</v>
      </c>
      <c r="I1054" s="323">
        <v>27251.391499888476</v>
      </c>
    </row>
    <row r="1055" spans="1:9" x14ac:dyDescent="0.25">
      <c r="A1055" s="319" t="s">
        <v>2173</v>
      </c>
      <c r="B1055" s="319" t="s">
        <v>1276</v>
      </c>
      <c r="C1055" s="320">
        <v>2900</v>
      </c>
      <c r="D1055" s="321">
        <v>92020</v>
      </c>
      <c r="E1055" s="319">
        <v>1300200</v>
      </c>
      <c r="F1055" s="322" t="s">
        <v>1247</v>
      </c>
      <c r="G1055" s="323">
        <v>2416.1999999999998</v>
      </c>
      <c r="H1055" s="323">
        <v>2498.6381687750963</v>
      </c>
      <c r="I1055" s="323">
        <v>2499.3333501119009</v>
      </c>
    </row>
    <row r="1056" spans="1:9" x14ac:dyDescent="0.25">
      <c r="A1056" s="319" t="s">
        <v>2173</v>
      </c>
      <c r="B1056" s="319" t="s">
        <v>1405</v>
      </c>
      <c r="C1056" s="320">
        <v>2900</v>
      </c>
      <c r="D1056" s="321">
        <v>92020</v>
      </c>
      <c r="E1056" s="319">
        <v>1600000</v>
      </c>
      <c r="F1056" s="322" t="s">
        <v>1363</v>
      </c>
      <c r="G1056" s="323">
        <v>40043.42</v>
      </c>
      <c r="H1056" s="323">
        <v>41409.658811477559</v>
      </c>
      <c r="I1056" s="323">
        <v>41421.179976217994</v>
      </c>
    </row>
    <row r="1057" spans="1:9" x14ac:dyDescent="0.25">
      <c r="A1057" s="319" t="s">
        <v>2173</v>
      </c>
      <c r="B1057" s="319" t="s">
        <v>2174</v>
      </c>
      <c r="C1057" s="320">
        <v>2900</v>
      </c>
      <c r="D1057" s="321">
        <v>92020</v>
      </c>
      <c r="E1057" s="319">
        <v>2269900</v>
      </c>
      <c r="F1057" s="322" t="s">
        <v>378</v>
      </c>
      <c r="G1057" s="323">
        <v>1000</v>
      </c>
      <c r="H1057" s="323">
        <v>1000</v>
      </c>
      <c r="I1057" s="323">
        <v>1000</v>
      </c>
    </row>
    <row r="1058" spans="1:9" x14ac:dyDescent="0.25">
      <c r="A1058" s="319" t="s">
        <v>2173</v>
      </c>
      <c r="B1058" s="319" t="s">
        <v>2175</v>
      </c>
      <c r="C1058" s="320">
        <v>2900</v>
      </c>
      <c r="D1058" s="321">
        <v>92020</v>
      </c>
      <c r="E1058" s="319">
        <v>2270600</v>
      </c>
      <c r="F1058" s="322" t="s">
        <v>379</v>
      </c>
      <c r="G1058" s="323">
        <v>15000</v>
      </c>
      <c r="H1058" s="323">
        <v>15000</v>
      </c>
      <c r="I1058" s="323">
        <v>15000</v>
      </c>
    </row>
    <row r="1059" spans="1:9" x14ac:dyDescent="0.25">
      <c r="A1059" s="324" t="s">
        <v>2176</v>
      </c>
      <c r="B1059" s="324"/>
      <c r="C1059" s="324"/>
      <c r="D1059" s="324"/>
      <c r="E1059" s="324"/>
      <c r="F1059" s="324"/>
      <c r="G1059" s="325">
        <f>SUBTOTAL(9,G1043:G1058)</f>
        <v>255847.32000000007</v>
      </c>
      <c r="H1059" s="325">
        <f>SUBTOTAL(9,H1043:H1058)</f>
        <v>264030.65492526058</v>
      </c>
      <c r="I1059" s="325">
        <f>SUBTOTAL(9,I1043:I1058)</f>
        <v>264099.66302912065</v>
      </c>
    </row>
    <row r="1060" spans="1:9" x14ac:dyDescent="0.25">
      <c r="A1060" s="319" t="s">
        <v>2177</v>
      </c>
      <c r="B1060" s="319" t="s">
        <v>2178</v>
      </c>
      <c r="C1060" s="320">
        <v>2900</v>
      </c>
      <c r="D1060" s="321">
        <v>92021</v>
      </c>
      <c r="E1060" s="319">
        <v>6250100</v>
      </c>
      <c r="F1060" s="322" t="s">
        <v>486</v>
      </c>
      <c r="G1060" s="323">
        <v>75000</v>
      </c>
      <c r="H1060" s="323">
        <v>75000</v>
      </c>
      <c r="I1060" s="323">
        <v>75000</v>
      </c>
    </row>
    <row r="1061" spans="1:9" x14ac:dyDescent="0.25">
      <c r="A1061" s="324" t="s">
        <v>2179</v>
      </c>
      <c r="B1061" s="324"/>
      <c r="C1061" s="324"/>
      <c r="D1061" s="324"/>
      <c r="E1061" s="324"/>
      <c r="F1061" s="324"/>
      <c r="G1061" s="325">
        <f>SUBTOTAL(9,G1060:G1060)</f>
        <v>75000</v>
      </c>
      <c r="H1061" s="325">
        <f>SUBTOTAL(9,H1060:H1060)</f>
        <v>75000</v>
      </c>
      <c r="I1061" s="325">
        <f>SUBTOTAL(9,I1060:I1060)</f>
        <v>75000</v>
      </c>
    </row>
    <row r="1062" spans="1:9" x14ac:dyDescent="0.25">
      <c r="A1062" s="319" t="s">
        <v>2180</v>
      </c>
      <c r="B1062" s="319" t="s">
        <v>759</v>
      </c>
      <c r="C1062" s="320">
        <v>6000</v>
      </c>
      <c r="D1062" s="321">
        <v>92022</v>
      </c>
      <c r="E1062" s="319">
        <v>1100000</v>
      </c>
      <c r="F1062" s="322" t="s">
        <v>753</v>
      </c>
      <c r="G1062" s="323">
        <v>17176.28</v>
      </c>
      <c r="H1062" s="323">
        <v>17762.316366843934</v>
      </c>
      <c r="I1062" s="323">
        <v>17767.258271194456</v>
      </c>
    </row>
    <row r="1063" spans="1:9" x14ac:dyDescent="0.25">
      <c r="A1063" s="319" t="s">
        <v>2180</v>
      </c>
      <c r="B1063" s="319" t="s">
        <v>769</v>
      </c>
      <c r="C1063" s="320">
        <v>6000</v>
      </c>
      <c r="D1063" s="321">
        <v>92022</v>
      </c>
      <c r="E1063" s="319">
        <v>1100100</v>
      </c>
      <c r="F1063" s="322" t="s">
        <v>763</v>
      </c>
      <c r="G1063" s="323">
        <v>46185.96</v>
      </c>
      <c r="H1063" s="323">
        <v>47761.775729459427</v>
      </c>
      <c r="I1063" s="323">
        <v>47775.064206164338</v>
      </c>
    </row>
    <row r="1064" spans="1:9" x14ac:dyDescent="0.25">
      <c r="A1064" s="319" t="s">
        <v>2180</v>
      </c>
      <c r="B1064" s="319" t="s">
        <v>1444</v>
      </c>
      <c r="C1064" s="320">
        <v>6000</v>
      </c>
      <c r="D1064" s="321">
        <v>92022</v>
      </c>
      <c r="E1064" s="319">
        <v>1600000</v>
      </c>
      <c r="F1064" s="322" t="s">
        <v>1363</v>
      </c>
      <c r="G1064" s="323">
        <v>14012.64</v>
      </c>
      <c r="H1064" s="323">
        <v>14490.736341902437</v>
      </c>
      <c r="I1064" s="323">
        <v>14494.768013869725</v>
      </c>
    </row>
    <row r="1065" spans="1:9" x14ac:dyDescent="0.25">
      <c r="A1065" s="324" t="s">
        <v>2181</v>
      </c>
      <c r="B1065" s="324"/>
      <c r="C1065" s="324"/>
      <c r="D1065" s="324"/>
      <c r="E1065" s="324"/>
      <c r="F1065" s="324"/>
      <c r="G1065" s="325">
        <f>SUBTOTAL(9,G1062:G1064)</f>
        <v>77374.880000000005</v>
      </c>
      <c r="H1065" s="325">
        <f>SUBTOTAL(9,H1062:H1064)</f>
        <v>80014.82843820579</v>
      </c>
      <c r="I1065" s="325">
        <f>SUBTOTAL(9,I1062:I1064)</f>
        <v>80037.090491228533</v>
      </c>
    </row>
    <row r="1066" spans="1:9" x14ac:dyDescent="0.25">
      <c r="A1066" s="319" t="s">
        <v>2182</v>
      </c>
      <c r="B1066" s="319" t="s">
        <v>783</v>
      </c>
      <c r="C1066" s="320">
        <v>2401</v>
      </c>
      <c r="D1066" s="321">
        <v>92023</v>
      </c>
      <c r="E1066" s="319">
        <v>1200000</v>
      </c>
      <c r="F1066" s="322" t="s">
        <v>784</v>
      </c>
      <c r="G1066" s="323">
        <v>19552.740000000002</v>
      </c>
      <c r="H1066" s="323">
        <v>20219.858649174566</v>
      </c>
      <c r="I1066" s="323">
        <v>20225.484300996184</v>
      </c>
    </row>
    <row r="1067" spans="1:9" x14ac:dyDescent="0.25">
      <c r="A1067" s="319" t="s">
        <v>2182</v>
      </c>
      <c r="B1067" s="319" t="s">
        <v>822</v>
      </c>
      <c r="C1067" s="320">
        <v>2401</v>
      </c>
      <c r="D1067" s="321">
        <v>92023</v>
      </c>
      <c r="E1067" s="319">
        <v>1200100</v>
      </c>
      <c r="F1067" s="322" t="s">
        <v>823</v>
      </c>
      <c r="G1067" s="323">
        <v>16603.560000000001</v>
      </c>
      <c r="H1067" s="323">
        <v>17170.055770858144</v>
      </c>
      <c r="I1067" s="323">
        <v>17174.832894041869</v>
      </c>
    </row>
    <row r="1068" spans="1:9" x14ac:dyDescent="0.25">
      <c r="A1068" s="319" t="s">
        <v>2182</v>
      </c>
      <c r="B1068" s="319" t="s">
        <v>938</v>
      </c>
      <c r="C1068" s="320">
        <v>2401</v>
      </c>
      <c r="D1068" s="321">
        <v>92023</v>
      </c>
      <c r="E1068" s="319">
        <v>1200600</v>
      </c>
      <c r="F1068" s="322" t="s">
        <v>930</v>
      </c>
      <c r="G1068" s="323">
        <v>1692.48</v>
      </c>
      <c r="H1068" s="323">
        <v>1750.2256137275374</v>
      </c>
      <c r="I1068" s="323">
        <v>1750.712568660455</v>
      </c>
    </row>
    <row r="1069" spans="1:9" x14ac:dyDescent="0.25">
      <c r="A1069" s="319" t="s">
        <v>2182</v>
      </c>
      <c r="B1069" s="319" t="s">
        <v>1014</v>
      </c>
      <c r="C1069" s="320">
        <v>2401</v>
      </c>
      <c r="D1069" s="321">
        <v>92023</v>
      </c>
      <c r="E1069" s="319">
        <v>1210000</v>
      </c>
      <c r="F1069" s="322" t="s">
        <v>1004</v>
      </c>
      <c r="G1069" s="323">
        <v>14066.4</v>
      </c>
      <c r="H1069" s="323">
        <v>14546.330575804162</v>
      </c>
      <c r="I1069" s="323">
        <v>14550.377715426723</v>
      </c>
    </row>
    <row r="1070" spans="1:9" x14ac:dyDescent="0.25">
      <c r="A1070" s="319" t="s">
        <v>2182</v>
      </c>
      <c r="B1070" s="319" t="s">
        <v>1093</v>
      </c>
      <c r="C1070" s="320">
        <v>2401</v>
      </c>
      <c r="D1070" s="321">
        <v>92023</v>
      </c>
      <c r="E1070" s="319">
        <v>1210100</v>
      </c>
      <c r="F1070" s="322" t="s">
        <v>1079</v>
      </c>
      <c r="G1070" s="323">
        <v>29491.08</v>
      </c>
      <c r="H1070" s="323">
        <v>30497.284217531611</v>
      </c>
      <c r="I1070" s="323">
        <v>30505.769296754446</v>
      </c>
    </row>
    <row r="1071" spans="1:9" x14ac:dyDescent="0.25">
      <c r="A1071" s="319" t="s">
        <v>2182</v>
      </c>
      <c r="B1071" s="319" t="s">
        <v>1193</v>
      </c>
      <c r="C1071" s="320">
        <v>2401</v>
      </c>
      <c r="D1071" s="321">
        <v>92023</v>
      </c>
      <c r="E1071" s="319">
        <v>1300000</v>
      </c>
      <c r="F1071" s="322" t="s">
        <v>1170</v>
      </c>
      <c r="G1071" s="323">
        <v>43680.28</v>
      </c>
      <c r="H1071" s="323">
        <v>45170.604598453552</v>
      </c>
      <c r="I1071" s="323">
        <v>45183.172148922225</v>
      </c>
    </row>
    <row r="1072" spans="1:9" x14ac:dyDescent="0.25">
      <c r="A1072" s="319" t="s">
        <v>2182</v>
      </c>
      <c r="B1072" s="319" t="s">
        <v>1393</v>
      </c>
      <c r="C1072" s="320">
        <v>2401</v>
      </c>
      <c r="D1072" s="321">
        <v>92023</v>
      </c>
      <c r="E1072" s="319">
        <v>1600000</v>
      </c>
      <c r="F1072" s="322" t="s">
        <v>1363</v>
      </c>
      <c r="G1072" s="323">
        <v>40503.599999999999</v>
      </c>
      <c r="H1072" s="323">
        <v>41885.539662610296</v>
      </c>
      <c r="I1072" s="323">
        <v>41897.193228868637</v>
      </c>
    </row>
    <row r="1073" spans="1:9" x14ac:dyDescent="0.25">
      <c r="A1073" s="319" t="s">
        <v>2182</v>
      </c>
      <c r="B1073" s="319" t="s">
        <v>1204</v>
      </c>
      <c r="C1073" s="320">
        <v>5021</v>
      </c>
      <c r="D1073" s="321">
        <v>92023</v>
      </c>
      <c r="E1073" s="319">
        <v>1300000</v>
      </c>
      <c r="F1073" s="322" t="s">
        <v>1170</v>
      </c>
      <c r="G1073" s="323">
        <v>33251.82</v>
      </c>
      <c r="H1073" s="323">
        <v>34386.336658074302</v>
      </c>
      <c r="I1073" s="323">
        <v>34395.903765382798</v>
      </c>
    </row>
    <row r="1074" spans="1:9" x14ac:dyDescent="0.25">
      <c r="A1074" s="319" t="s">
        <v>2182</v>
      </c>
      <c r="B1074" s="319" t="s">
        <v>1279</v>
      </c>
      <c r="C1074" s="320">
        <v>5021</v>
      </c>
      <c r="D1074" s="321">
        <v>92023</v>
      </c>
      <c r="E1074" s="319">
        <v>1300200</v>
      </c>
      <c r="F1074" s="322" t="s">
        <v>1247</v>
      </c>
      <c r="G1074" s="323">
        <v>3860.76</v>
      </c>
      <c r="H1074" s="323">
        <v>3992.4850163397659</v>
      </c>
      <c r="I1074" s="323">
        <v>3993.5958218599558</v>
      </c>
    </row>
    <row r="1075" spans="1:9" x14ac:dyDescent="0.25">
      <c r="A1075" s="319" t="s">
        <v>2182</v>
      </c>
      <c r="B1075" s="319" t="s">
        <v>1413</v>
      </c>
      <c r="C1075" s="320">
        <v>5021</v>
      </c>
      <c r="D1075" s="321">
        <v>92023</v>
      </c>
      <c r="E1075" s="319">
        <v>1600000</v>
      </c>
      <c r="F1075" s="322" t="s">
        <v>1363</v>
      </c>
      <c r="G1075" s="323">
        <v>11592.96</v>
      </c>
      <c r="H1075" s="323">
        <v>11988.499439236381</v>
      </c>
      <c r="I1075" s="323">
        <v>11991.834928612394</v>
      </c>
    </row>
    <row r="1076" spans="1:9" x14ac:dyDescent="0.25">
      <c r="A1076" s="319" t="s">
        <v>2182</v>
      </c>
      <c r="B1076" s="319" t="s">
        <v>867</v>
      </c>
      <c r="C1076" s="320">
        <v>5022</v>
      </c>
      <c r="D1076" s="321">
        <v>92023</v>
      </c>
      <c r="E1076" s="319">
        <v>1200300</v>
      </c>
      <c r="F1076" s="322" t="s">
        <v>843</v>
      </c>
      <c r="G1076" s="323">
        <v>12211.96</v>
      </c>
      <c r="H1076" s="323">
        <v>12628.619059496204</v>
      </c>
      <c r="I1076" s="323">
        <v>12632.132645572608</v>
      </c>
    </row>
    <row r="1077" spans="1:9" x14ac:dyDescent="0.25">
      <c r="A1077" s="319" t="s">
        <v>2182</v>
      </c>
      <c r="B1077" s="319" t="s">
        <v>954</v>
      </c>
      <c r="C1077" s="320">
        <v>5022</v>
      </c>
      <c r="D1077" s="321">
        <v>92023</v>
      </c>
      <c r="E1077" s="319">
        <v>1200600</v>
      </c>
      <c r="F1077" s="322" t="s">
        <v>925</v>
      </c>
      <c r="G1077" s="323">
        <v>1311.84</v>
      </c>
      <c r="H1077" s="323">
        <v>1356.5985826197841</v>
      </c>
      <c r="I1077" s="323">
        <v>1356.9760210292179</v>
      </c>
    </row>
    <row r="1078" spans="1:9" x14ac:dyDescent="0.25">
      <c r="A1078" s="319" t="s">
        <v>2182</v>
      </c>
      <c r="B1078" s="319" t="s">
        <v>1033</v>
      </c>
      <c r="C1078" s="320">
        <v>5022</v>
      </c>
      <c r="D1078" s="321">
        <v>92023</v>
      </c>
      <c r="E1078" s="319">
        <v>1210000</v>
      </c>
      <c r="F1078" s="322" t="s">
        <v>999</v>
      </c>
      <c r="G1078" s="323">
        <v>3799.32</v>
      </c>
      <c r="H1078" s="323">
        <v>3928.9487490235083</v>
      </c>
      <c r="I1078" s="323">
        <v>3930.0418772233879</v>
      </c>
    </row>
    <row r="1079" spans="1:9" x14ac:dyDescent="0.25">
      <c r="A1079" s="319" t="s">
        <v>2182</v>
      </c>
      <c r="B1079" s="319" t="s">
        <v>1111</v>
      </c>
      <c r="C1079" s="320">
        <v>5022</v>
      </c>
      <c r="D1079" s="321">
        <v>92023</v>
      </c>
      <c r="E1079" s="319">
        <v>1210100</v>
      </c>
      <c r="F1079" s="322" t="s">
        <v>1079</v>
      </c>
      <c r="G1079" s="323">
        <v>6777.72</v>
      </c>
      <c r="H1079" s="323">
        <v>7008.9685825967836</v>
      </c>
      <c r="I1079" s="323">
        <v>7010.9186465195089</v>
      </c>
    </row>
    <row r="1080" spans="1:9" x14ac:dyDescent="0.25">
      <c r="A1080" s="319" t="s">
        <v>2182</v>
      </c>
      <c r="B1080" s="319" t="s">
        <v>1414</v>
      </c>
      <c r="C1080" s="320">
        <v>5022</v>
      </c>
      <c r="D1080" s="321">
        <v>92023</v>
      </c>
      <c r="E1080" s="319">
        <v>1600000</v>
      </c>
      <c r="F1080" s="322" t="s">
        <v>1363</v>
      </c>
      <c r="G1080" s="323">
        <v>7462.08</v>
      </c>
      <c r="H1080" s="323">
        <v>7716.6782163948656</v>
      </c>
      <c r="I1080" s="323">
        <v>7718.825182188154</v>
      </c>
    </row>
    <row r="1081" spans="1:9" x14ac:dyDescent="0.25">
      <c r="A1081" s="319" t="s">
        <v>2182</v>
      </c>
      <c r="B1081" s="319" t="s">
        <v>868</v>
      </c>
      <c r="C1081" s="320">
        <v>5024</v>
      </c>
      <c r="D1081" s="321">
        <v>92023</v>
      </c>
      <c r="E1081" s="319">
        <v>1200300</v>
      </c>
      <c r="F1081" s="322" t="s">
        <v>843</v>
      </c>
      <c r="G1081" s="323">
        <v>12416.88</v>
      </c>
      <c r="H1081" s="323">
        <v>12840.530711489166</v>
      </c>
      <c r="I1081" s="323">
        <v>12844.103256492619</v>
      </c>
    </row>
    <row r="1082" spans="1:9" x14ac:dyDescent="0.25">
      <c r="A1082" s="319" t="s">
        <v>2182</v>
      </c>
      <c r="B1082" s="319" t="s">
        <v>955</v>
      </c>
      <c r="C1082" s="320">
        <v>5024</v>
      </c>
      <c r="D1082" s="321">
        <v>92023</v>
      </c>
      <c r="E1082" s="319">
        <v>1200600</v>
      </c>
      <c r="F1082" s="322" t="s">
        <v>925</v>
      </c>
      <c r="G1082" s="323">
        <v>2637.36</v>
      </c>
      <c r="H1082" s="323">
        <v>2727.3439122592044</v>
      </c>
      <c r="I1082" s="323">
        <v>2728.1027250439224</v>
      </c>
    </row>
    <row r="1083" spans="1:9" x14ac:dyDescent="0.25">
      <c r="A1083" s="319" t="s">
        <v>2182</v>
      </c>
      <c r="B1083" s="319" t="s">
        <v>1034</v>
      </c>
      <c r="C1083" s="320">
        <v>5024</v>
      </c>
      <c r="D1083" s="321">
        <v>92023</v>
      </c>
      <c r="E1083" s="319">
        <v>1210000</v>
      </c>
      <c r="F1083" s="322" t="s">
        <v>999</v>
      </c>
      <c r="G1083" s="323">
        <v>3799.32</v>
      </c>
      <c r="H1083" s="323">
        <v>3928.9487490235083</v>
      </c>
      <c r="I1083" s="323">
        <v>3930.0418772233879</v>
      </c>
    </row>
    <row r="1084" spans="1:9" x14ac:dyDescent="0.25">
      <c r="A1084" s="319" t="s">
        <v>2182</v>
      </c>
      <c r="B1084" s="319" t="s">
        <v>1112</v>
      </c>
      <c r="C1084" s="320">
        <v>5024</v>
      </c>
      <c r="D1084" s="321">
        <v>92023</v>
      </c>
      <c r="E1084" s="319">
        <v>1210100</v>
      </c>
      <c r="F1084" s="322" t="s">
        <v>1079</v>
      </c>
      <c r="G1084" s="323">
        <v>6777.72</v>
      </c>
      <c r="H1084" s="323">
        <v>7008.9685825967836</v>
      </c>
      <c r="I1084" s="323">
        <v>7010.9186465195089</v>
      </c>
    </row>
    <row r="1085" spans="1:9" x14ac:dyDescent="0.25">
      <c r="A1085" s="319" t="s">
        <v>2182</v>
      </c>
      <c r="B1085" s="319" t="s">
        <v>1415</v>
      </c>
      <c r="C1085" s="320">
        <v>5024</v>
      </c>
      <c r="D1085" s="321">
        <v>92023</v>
      </c>
      <c r="E1085" s="319">
        <v>1600000</v>
      </c>
      <c r="F1085" s="322" t="s">
        <v>1363</v>
      </c>
      <c r="G1085" s="323">
        <v>6655.8</v>
      </c>
      <c r="H1085" s="323">
        <v>6882.8888021410849</v>
      </c>
      <c r="I1085" s="323">
        <v>6884.8037876313192</v>
      </c>
    </row>
    <row r="1086" spans="1:9" x14ac:dyDescent="0.25">
      <c r="A1086" s="319" t="s">
        <v>2182</v>
      </c>
      <c r="B1086" s="319" t="s">
        <v>869</v>
      </c>
      <c r="C1086" s="320">
        <v>5030</v>
      </c>
      <c r="D1086" s="321">
        <v>92023</v>
      </c>
      <c r="E1086" s="319">
        <v>1200300</v>
      </c>
      <c r="F1086" s="322" t="s">
        <v>843</v>
      </c>
      <c r="G1086" s="323">
        <v>24438.48</v>
      </c>
      <c r="H1086" s="323">
        <v>25272.294890674126</v>
      </c>
      <c r="I1086" s="323">
        <v>25279.32625198357</v>
      </c>
    </row>
    <row r="1087" spans="1:9" x14ac:dyDescent="0.25">
      <c r="A1087" s="319" t="s">
        <v>2182</v>
      </c>
      <c r="B1087" s="319" t="s">
        <v>957</v>
      </c>
      <c r="C1087" s="320">
        <v>5030</v>
      </c>
      <c r="D1087" s="321">
        <v>92023</v>
      </c>
      <c r="E1087" s="319">
        <v>1200600</v>
      </c>
      <c r="F1087" s="322" t="s">
        <v>925</v>
      </c>
      <c r="G1087" s="323">
        <v>2431.3200000000002</v>
      </c>
      <c r="H1087" s="323">
        <v>2514.274047059957</v>
      </c>
      <c r="I1087" s="323">
        <v>2514.973578674807</v>
      </c>
    </row>
    <row r="1088" spans="1:9" x14ac:dyDescent="0.25">
      <c r="A1088" s="319" t="s">
        <v>2182</v>
      </c>
      <c r="B1088" s="319" t="s">
        <v>1036</v>
      </c>
      <c r="C1088" s="320">
        <v>5030</v>
      </c>
      <c r="D1088" s="321">
        <v>92023</v>
      </c>
      <c r="E1088" s="319">
        <v>1210000</v>
      </c>
      <c r="F1088" s="322" t="s">
        <v>999</v>
      </c>
      <c r="G1088" s="323">
        <v>7598.64</v>
      </c>
      <c r="H1088" s="323">
        <v>7857.8974980470166</v>
      </c>
      <c r="I1088" s="323">
        <v>7860.0837544467759</v>
      </c>
    </row>
    <row r="1089" spans="1:9" x14ac:dyDescent="0.25">
      <c r="A1089" s="319" t="s">
        <v>2182</v>
      </c>
      <c r="B1089" s="319" t="s">
        <v>1114</v>
      </c>
      <c r="C1089" s="320">
        <v>5030</v>
      </c>
      <c r="D1089" s="321">
        <v>92023</v>
      </c>
      <c r="E1089" s="319">
        <v>1210100</v>
      </c>
      <c r="F1089" s="322" t="s">
        <v>1079</v>
      </c>
      <c r="G1089" s="323">
        <v>13555.44</v>
      </c>
      <c r="H1089" s="323">
        <v>14017.937165193567</v>
      </c>
      <c r="I1089" s="323">
        <v>14021.837293039018</v>
      </c>
    </row>
    <row r="1090" spans="1:9" x14ac:dyDescent="0.25">
      <c r="A1090" s="319" t="s">
        <v>2182</v>
      </c>
      <c r="B1090" s="319" t="s">
        <v>1417</v>
      </c>
      <c r="C1090" s="320">
        <v>5030</v>
      </c>
      <c r="D1090" s="321">
        <v>92023</v>
      </c>
      <c r="E1090" s="319">
        <v>1600000</v>
      </c>
      <c r="F1090" s="322" t="s">
        <v>1363</v>
      </c>
      <c r="G1090" s="323">
        <v>13506.24</v>
      </c>
      <c r="H1090" s="323">
        <v>13967.05851363172</v>
      </c>
      <c r="I1090" s="323">
        <v>13970.944485810516</v>
      </c>
    </row>
    <row r="1091" spans="1:9" x14ac:dyDescent="0.25">
      <c r="A1091" s="319" t="s">
        <v>2182</v>
      </c>
      <c r="B1091" s="319" t="s">
        <v>796</v>
      </c>
      <c r="C1091" s="320">
        <v>5100</v>
      </c>
      <c r="D1091" s="321">
        <v>92023</v>
      </c>
      <c r="E1091" s="319">
        <v>1200000</v>
      </c>
      <c r="F1091" s="322" t="s">
        <v>787</v>
      </c>
      <c r="G1091" s="323">
        <v>38633.85</v>
      </c>
      <c r="H1091" s="323">
        <v>39951.995785419982</v>
      </c>
      <c r="I1091" s="323">
        <v>39963.11139318793</v>
      </c>
    </row>
    <row r="1092" spans="1:9" x14ac:dyDescent="0.25">
      <c r="A1092" s="319" t="s">
        <v>2182</v>
      </c>
      <c r="B1092" s="319" t="s">
        <v>872</v>
      </c>
      <c r="C1092" s="320">
        <v>5100</v>
      </c>
      <c r="D1092" s="321">
        <v>92023</v>
      </c>
      <c r="E1092" s="319">
        <v>1200300</v>
      </c>
      <c r="F1092" s="322" t="s">
        <v>843</v>
      </c>
      <c r="G1092" s="323">
        <v>37128.269999999997</v>
      </c>
      <c r="H1092" s="323">
        <v>38395.04700049141</v>
      </c>
      <c r="I1092" s="323">
        <v>38405.729427596722</v>
      </c>
    </row>
    <row r="1093" spans="1:9" x14ac:dyDescent="0.25">
      <c r="A1093" s="319" t="s">
        <v>2182</v>
      </c>
      <c r="B1093" s="319" t="s">
        <v>960</v>
      </c>
      <c r="C1093" s="320">
        <v>5100</v>
      </c>
      <c r="D1093" s="321">
        <v>92023</v>
      </c>
      <c r="E1093" s="319">
        <v>1200600</v>
      </c>
      <c r="F1093" s="322" t="s">
        <v>925</v>
      </c>
      <c r="G1093" s="323">
        <v>9158.41</v>
      </c>
      <c r="H1093" s="323">
        <v>9470.8851880190105</v>
      </c>
      <c r="I1093" s="323">
        <v>9473.5202164549046</v>
      </c>
    </row>
    <row r="1094" spans="1:9" x14ac:dyDescent="0.25">
      <c r="A1094" s="319" t="s">
        <v>2182</v>
      </c>
      <c r="B1094" s="319" t="s">
        <v>1039</v>
      </c>
      <c r="C1094" s="320">
        <v>5100</v>
      </c>
      <c r="D1094" s="321">
        <v>92023</v>
      </c>
      <c r="E1094" s="319">
        <v>1210000</v>
      </c>
      <c r="F1094" s="322" t="s">
        <v>999</v>
      </c>
      <c r="G1094" s="323">
        <v>26582.52</v>
      </c>
      <c r="H1094" s="323">
        <v>27489.487250321738</v>
      </c>
      <c r="I1094" s="323">
        <v>27497.135487963173</v>
      </c>
    </row>
    <row r="1095" spans="1:9" x14ac:dyDescent="0.25">
      <c r="A1095" s="319" t="s">
        <v>2182</v>
      </c>
      <c r="B1095" s="319" t="s">
        <v>1117</v>
      </c>
      <c r="C1095" s="320">
        <v>5100</v>
      </c>
      <c r="D1095" s="321">
        <v>92023</v>
      </c>
      <c r="E1095" s="319">
        <v>1210100</v>
      </c>
      <c r="F1095" s="322" t="s">
        <v>1079</v>
      </c>
      <c r="G1095" s="323">
        <v>53306.64</v>
      </c>
      <c r="H1095" s="323">
        <v>55125.405741723909</v>
      </c>
      <c r="I1095" s="323">
        <v>55140.742957705937</v>
      </c>
    </row>
    <row r="1096" spans="1:9" x14ac:dyDescent="0.25">
      <c r="A1096" s="319" t="s">
        <v>2182</v>
      </c>
      <c r="B1096" s="319" t="s">
        <v>1207</v>
      </c>
      <c r="C1096" s="320">
        <v>5100</v>
      </c>
      <c r="D1096" s="321">
        <v>92023</v>
      </c>
      <c r="E1096" s="319">
        <v>1300000</v>
      </c>
      <c r="F1096" s="322" t="s">
        <v>1170</v>
      </c>
      <c r="G1096" s="323">
        <v>170554.98</v>
      </c>
      <c r="H1096" s="323">
        <v>176374.13413735339</v>
      </c>
      <c r="I1096" s="323">
        <v>176423.20567075093</v>
      </c>
    </row>
    <row r="1097" spans="1:9" x14ac:dyDescent="0.25">
      <c r="A1097" s="319" t="s">
        <v>2182</v>
      </c>
      <c r="B1097" s="319" t="s">
        <v>1282</v>
      </c>
      <c r="C1097" s="320">
        <v>5100</v>
      </c>
      <c r="D1097" s="321">
        <v>92023</v>
      </c>
      <c r="E1097" s="319">
        <v>1300200</v>
      </c>
      <c r="F1097" s="322" t="s">
        <v>1247</v>
      </c>
      <c r="G1097" s="323">
        <v>20478.599999999999</v>
      </c>
      <c r="H1097" s="323">
        <v>21177.308005578052</v>
      </c>
      <c r="I1097" s="323">
        <v>21183.200042877899</v>
      </c>
    </row>
    <row r="1098" spans="1:9" x14ac:dyDescent="0.25">
      <c r="A1098" s="319" t="s">
        <v>2182</v>
      </c>
      <c r="B1098" s="319" t="s">
        <v>1342</v>
      </c>
      <c r="C1098" s="320">
        <v>5100</v>
      </c>
      <c r="D1098" s="321">
        <v>92023</v>
      </c>
      <c r="E1098" s="319">
        <v>1430000</v>
      </c>
      <c r="F1098" s="322" t="s">
        <v>1336</v>
      </c>
      <c r="G1098" s="323">
        <v>46564.39</v>
      </c>
      <c r="H1098" s="323">
        <v>48153.117357722629</v>
      </c>
      <c r="I1098" s="323">
        <v>48166.514715096891</v>
      </c>
    </row>
    <row r="1099" spans="1:9" x14ac:dyDescent="0.25">
      <c r="A1099" s="319" t="s">
        <v>2182</v>
      </c>
      <c r="B1099" s="319" t="s">
        <v>1420</v>
      </c>
      <c r="C1099" s="320">
        <v>5100</v>
      </c>
      <c r="D1099" s="321">
        <v>92023</v>
      </c>
      <c r="E1099" s="319">
        <v>1600000</v>
      </c>
      <c r="F1099" s="322" t="s">
        <v>1363</v>
      </c>
      <c r="G1099" s="323">
        <v>115280</v>
      </c>
      <c r="H1099" s="323">
        <v>119213.23073271796</v>
      </c>
      <c r="I1099" s="323">
        <v>119246.39872564356</v>
      </c>
    </row>
    <row r="1100" spans="1:9" x14ac:dyDescent="0.25">
      <c r="A1100" s="319" t="s">
        <v>2182</v>
      </c>
      <c r="B1100" s="319" t="s">
        <v>874</v>
      </c>
      <c r="C1100" s="320">
        <v>5200</v>
      </c>
      <c r="D1100" s="321">
        <v>92023</v>
      </c>
      <c r="E1100" s="319">
        <v>1200300</v>
      </c>
      <c r="F1100" s="322" t="s">
        <v>843</v>
      </c>
      <c r="G1100" s="323">
        <v>12427.24</v>
      </c>
      <c r="H1100" s="323">
        <v>12851.24418364731</v>
      </c>
      <c r="I1100" s="323">
        <v>12854.819709396832</v>
      </c>
    </row>
    <row r="1101" spans="1:9" x14ac:dyDescent="0.25">
      <c r="A1101" s="319" t="s">
        <v>2182</v>
      </c>
      <c r="B1101" s="319" t="s">
        <v>964</v>
      </c>
      <c r="C1101" s="320">
        <v>5200</v>
      </c>
      <c r="D1101" s="321">
        <v>92023</v>
      </c>
      <c r="E1101" s="319">
        <v>1200600</v>
      </c>
      <c r="F1101" s="322" t="s">
        <v>925</v>
      </c>
      <c r="G1101" s="323">
        <v>2660.13</v>
      </c>
      <c r="H1101" s="323">
        <v>2750.8908003905713</v>
      </c>
      <c r="I1101" s="323">
        <v>2751.6561644868689</v>
      </c>
    </row>
    <row r="1102" spans="1:9" x14ac:dyDescent="0.25">
      <c r="A1102" s="319" t="s">
        <v>2182</v>
      </c>
      <c r="B1102" s="319" t="s">
        <v>1043</v>
      </c>
      <c r="C1102" s="320">
        <v>5200</v>
      </c>
      <c r="D1102" s="321">
        <v>92023</v>
      </c>
      <c r="E1102" s="319">
        <v>1210000</v>
      </c>
      <c r="F1102" s="322" t="s">
        <v>999</v>
      </c>
      <c r="G1102" s="323">
        <v>3799.32</v>
      </c>
      <c r="H1102" s="323">
        <v>3928.9487490235083</v>
      </c>
      <c r="I1102" s="323">
        <v>3930.0418772233879</v>
      </c>
    </row>
    <row r="1103" spans="1:9" x14ac:dyDescent="0.25">
      <c r="A1103" s="319" t="s">
        <v>2182</v>
      </c>
      <c r="B1103" s="319" t="s">
        <v>1121</v>
      </c>
      <c r="C1103" s="320">
        <v>5200</v>
      </c>
      <c r="D1103" s="321">
        <v>92023</v>
      </c>
      <c r="E1103" s="319">
        <v>1210100</v>
      </c>
      <c r="F1103" s="322" t="s">
        <v>1079</v>
      </c>
      <c r="G1103" s="323">
        <v>6777.72</v>
      </c>
      <c r="H1103" s="323">
        <v>7008.9685825967836</v>
      </c>
      <c r="I1103" s="323">
        <v>7010.9186465195089</v>
      </c>
    </row>
    <row r="1104" spans="1:9" x14ac:dyDescent="0.25">
      <c r="A1104" s="319" t="s">
        <v>2182</v>
      </c>
      <c r="B1104" s="319" t="s">
        <v>1424</v>
      </c>
      <c r="C1104" s="320">
        <v>5200</v>
      </c>
      <c r="D1104" s="321">
        <v>92023</v>
      </c>
      <c r="E1104" s="319">
        <v>1600000</v>
      </c>
      <c r="F1104" s="322" t="s">
        <v>1363</v>
      </c>
      <c r="G1104" s="323">
        <v>6543.33</v>
      </c>
      <c r="H1104" s="323">
        <v>6766.5814456134231</v>
      </c>
      <c r="I1104" s="323">
        <v>6768.4640715949454</v>
      </c>
    </row>
    <row r="1105" spans="1:9" x14ac:dyDescent="0.25">
      <c r="A1105" s="319" t="s">
        <v>2182</v>
      </c>
      <c r="B1105" s="319" t="s">
        <v>1214</v>
      </c>
      <c r="C1105" s="320">
        <v>5419</v>
      </c>
      <c r="D1105" s="321">
        <v>92023</v>
      </c>
      <c r="E1105" s="319">
        <v>1300000</v>
      </c>
      <c r="F1105" s="322" t="s">
        <v>1170</v>
      </c>
      <c r="G1105" s="323">
        <v>33754.199999999997</v>
      </c>
      <c r="H1105" s="323">
        <v>34905.857328229598</v>
      </c>
      <c r="I1105" s="323">
        <v>34915.568978705043</v>
      </c>
    </row>
    <row r="1106" spans="1:9" x14ac:dyDescent="0.25">
      <c r="A1106" s="319" t="s">
        <v>2182</v>
      </c>
      <c r="B1106" s="319" t="s">
        <v>1288</v>
      </c>
      <c r="C1106" s="320">
        <v>5419</v>
      </c>
      <c r="D1106" s="321">
        <v>92023</v>
      </c>
      <c r="E1106" s="319">
        <v>1300200</v>
      </c>
      <c r="F1106" s="322" t="s">
        <v>1247</v>
      </c>
      <c r="G1106" s="323">
        <v>8691</v>
      </c>
      <c r="H1106" s="323">
        <v>8987.5276569921225</v>
      </c>
      <c r="I1106" s="323">
        <v>8990.0282037176294</v>
      </c>
    </row>
    <row r="1107" spans="1:9" x14ac:dyDescent="0.25">
      <c r="A1107" s="319" t="s">
        <v>2182</v>
      </c>
      <c r="B1107" s="319" t="s">
        <v>1436</v>
      </c>
      <c r="C1107" s="320">
        <v>5419</v>
      </c>
      <c r="D1107" s="321">
        <v>92023</v>
      </c>
      <c r="E1107" s="319">
        <v>1600000</v>
      </c>
      <c r="F1107" s="322" t="s">
        <v>1363</v>
      </c>
      <c r="G1107" s="323">
        <v>13234.8</v>
      </c>
      <c r="H1107" s="323">
        <v>13686.357270136847</v>
      </c>
      <c r="I1107" s="323">
        <v>13690.165144466928</v>
      </c>
    </row>
    <row r="1108" spans="1:9" x14ac:dyDescent="0.25">
      <c r="A1108" s="319" t="s">
        <v>2182</v>
      </c>
      <c r="B1108" s="319" t="s">
        <v>828</v>
      </c>
      <c r="C1108" s="320">
        <v>5500</v>
      </c>
      <c r="D1108" s="321">
        <v>92023</v>
      </c>
      <c r="E1108" s="319">
        <v>1200100</v>
      </c>
      <c r="F1108" s="322" t="s">
        <v>816</v>
      </c>
      <c r="G1108" s="323">
        <v>15961</v>
      </c>
      <c r="H1108" s="323">
        <v>16505.572308508948</v>
      </c>
      <c r="I1108" s="323">
        <v>16510.164556384432</v>
      </c>
    </row>
    <row r="1109" spans="1:9" x14ac:dyDescent="0.25">
      <c r="A1109" s="319" t="s">
        <v>2182</v>
      </c>
      <c r="B1109" s="319" t="s">
        <v>880</v>
      </c>
      <c r="C1109" s="320">
        <v>5500</v>
      </c>
      <c r="D1109" s="321">
        <v>92023</v>
      </c>
      <c r="E1109" s="319">
        <v>1200300</v>
      </c>
      <c r="F1109" s="322" t="s">
        <v>843</v>
      </c>
      <c r="G1109" s="323">
        <v>12332.84</v>
      </c>
      <c r="H1109" s="323">
        <v>12753.623356260352</v>
      </c>
      <c r="I1109" s="323">
        <v>12757.171721543771</v>
      </c>
    </row>
    <row r="1110" spans="1:9" x14ac:dyDescent="0.25">
      <c r="A1110" s="319" t="s">
        <v>2182</v>
      </c>
      <c r="B1110" s="319" t="s">
        <v>971</v>
      </c>
      <c r="C1110" s="320">
        <v>5500</v>
      </c>
      <c r="D1110" s="321">
        <v>92023</v>
      </c>
      <c r="E1110" s="319">
        <v>1200600</v>
      </c>
      <c r="F1110" s="322" t="s">
        <v>925</v>
      </c>
      <c r="G1110" s="323">
        <v>3819.48</v>
      </c>
      <c r="H1110" s="323">
        <v>3949.7965867366552</v>
      </c>
      <c r="I1110" s="323">
        <v>3950.8955153072616</v>
      </c>
    </row>
    <row r="1111" spans="1:9" x14ac:dyDescent="0.25">
      <c r="A1111" s="319" t="s">
        <v>2182</v>
      </c>
      <c r="B1111" s="319" t="s">
        <v>1050</v>
      </c>
      <c r="C1111" s="320">
        <v>5500</v>
      </c>
      <c r="D1111" s="321">
        <v>92023</v>
      </c>
      <c r="E1111" s="319">
        <v>1210000</v>
      </c>
      <c r="F1111" s="322" t="s">
        <v>999</v>
      </c>
      <c r="G1111" s="323">
        <v>8716.7999999999993</v>
      </c>
      <c r="H1111" s="323">
        <v>9014.2079254940654</v>
      </c>
      <c r="I1111" s="323">
        <v>9016.715895313062</v>
      </c>
    </row>
    <row r="1112" spans="1:9" x14ac:dyDescent="0.25">
      <c r="A1112" s="319" t="s">
        <v>2182</v>
      </c>
      <c r="B1112" s="319" t="s">
        <v>1128</v>
      </c>
      <c r="C1112" s="320">
        <v>5500</v>
      </c>
      <c r="D1112" s="321">
        <v>92023</v>
      </c>
      <c r="E1112" s="319">
        <v>1210100</v>
      </c>
      <c r="F1112" s="322" t="s">
        <v>1079</v>
      </c>
      <c r="G1112" s="323">
        <v>15982.92</v>
      </c>
      <c r="H1112" s="323">
        <v>16528.240195546259</v>
      </c>
      <c r="I1112" s="323">
        <v>16532.83875017404</v>
      </c>
    </row>
    <row r="1113" spans="1:9" x14ac:dyDescent="0.25">
      <c r="A1113" s="319" t="s">
        <v>2182</v>
      </c>
      <c r="B1113" s="319" t="s">
        <v>1216</v>
      </c>
      <c r="C1113" s="320">
        <v>5500</v>
      </c>
      <c r="D1113" s="321">
        <v>92023</v>
      </c>
      <c r="E1113" s="319">
        <v>1300000</v>
      </c>
      <c r="F1113" s="322" t="s">
        <v>1170</v>
      </c>
      <c r="G1113" s="323">
        <v>59298.86</v>
      </c>
      <c r="H1113" s="323">
        <v>61322.073901519259</v>
      </c>
      <c r="I1113" s="323">
        <v>61339.135179876102</v>
      </c>
    </row>
    <row r="1114" spans="1:9" x14ac:dyDescent="0.25">
      <c r="A1114" s="319" t="s">
        <v>2182</v>
      </c>
      <c r="B1114" s="319" t="s">
        <v>1290</v>
      </c>
      <c r="C1114" s="320">
        <v>5500</v>
      </c>
      <c r="D1114" s="321">
        <v>92023</v>
      </c>
      <c r="E1114" s="319">
        <v>1300200</v>
      </c>
      <c r="F1114" s="322" t="s">
        <v>1247</v>
      </c>
      <c r="G1114" s="323">
        <v>4043.52</v>
      </c>
      <c r="H1114" s="323">
        <v>4181.4805927512125</v>
      </c>
      <c r="I1114" s="323">
        <v>4182.6439813941215</v>
      </c>
    </row>
    <row r="1115" spans="1:9" x14ac:dyDescent="0.25">
      <c r="A1115" s="319" t="s">
        <v>2182</v>
      </c>
      <c r="B1115" s="319" t="s">
        <v>1438</v>
      </c>
      <c r="C1115" s="320">
        <v>5500</v>
      </c>
      <c r="D1115" s="321">
        <v>92023</v>
      </c>
      <c r="E1115" s="319">
        <v>1600000</v>
      </c>
      <c r="F1115" s="322" t="s">
        <v>1363</v>
      </c>
      <c r="G1115" s="323">
        <v>34723.56</v>
      </c>
      <c r="H1115" s="323">
        <v>35908.290858270091</v>
      </c>
      <c r="I1115" s="323">
        <v>35918.281409904652</v>
      </c>
    </row>
    <row r="1116" spans="1:9" x14ac:dyDescent="0.25">
      <c r="A1116" s="319" t="s">
        <v>2182</v>
      </c>
      <c r="B1116" s="319" t="s">
        <v>884</v>
      </c>
      <c r="C1116" s="320">
        <v>6000</v>
      </c>
      <c r="D1116" s="321">
        <v>92023</v>
      </c>
      <c r="E1116" s="319">
        <v>1200300</v>
      </c>
      <c r="F1116" s="322" t="s">
        <v>843</v>
      </c>
      <c r="G1116" s="323">
        <v>12164.76</v>
      </c>
      <c r="H1116" s="323">
        <v>12579.808645802726</v>
      </c>
      <c r="I1116" s="323">
        <v>12583.308651646079</v>
      </c>
    </row>
    <row r="1117" spans="1:9" x14ac:dyDescent="0.25">
      <c r="A1117" s="319" t="s">
        <v>2182</v>
      </c>
      <c r="B1117" s="319" t="s">
        <v>975</v>
      </c>
      <c r="C1117" s="320">
        <v>6000</v>
      </c>
      <c r="D1117" s="321">
        <v>92023</v>
      </c>
      <c r="E1117" s="319">
        <v>1200600</v>
      </c>
      <c r="F1117" s="322" t="s">
        <v>925</v>
      </c>
      <c r="G1117" s="323">
        <v>983.88</v>
      </c>
      <c r="H1117" s="323">
        <v>1017.4489369648383</v>
      </c>
      <c r="I1117" s="323">
        <v>1017.7320157719136</v>
      </c>
    </row>
    <row r="1118" spans="1:9" x14ac:dyDescent="0.25">
      <c r="A1118" s="319" t="s">
        <v>2182</v>
      </c>
      <c r="B1118" s="319" t="s">
        <v>1055</v>
      </c>
      <c r="C1118" s="320">
        <v>6000</v>
      </c>
      <c r="D1118" s="321">
        <v>92023</v>
      </c>
      <c r="E1118" s="319">
        <v>1210000</v>
      </c>
      <c r="F1118" s="322" t="s">
        <v>999</v>
      </c>
      <c r="G1118" s="323">
        <v>3799.32</v>
      </c>
      <c r="H1118" s="323">
        <v>3928.9487490235083</v>
      </c>
      <c r="I1118" s="323">
        <v>3930.0418772233879</v>
      </c>
    </row>
    <row r="1119" spans="1:9" x14ac:dyDescent="0.25">
      <c r="A1119" s="319" t="s">
        <v>2182</v>
      </c>
      <c r="B1119" s="319" t="s">
        <v>1133</v>
      </c>
      <c r="C1119" s="320">
        <v>6000</v>
      </c>
      <c r="D1119" s="321">
        <v>92023</v>
      </c>
      <c r="E1119" s="319">
        <v>1210100</v>
      </c>
      <c r="F1119" s="322" t="s">
        <v>1079</v>
      </c>
      <c r="G1119" s="323">
        <v>6777.72</v>
      </c>
      <c r="H1119" s="323">
        <v>7008.9685825967836</v>
      </c>
      <c r="I1119" s="323">
        <v>7010.9186465195089</v>
      </c>
    </row>
    <row r="1120" spans="1:9" x14ac:dyDescent="0.25">
      <c r="A1120" s="319" t="s">
        <v>2182</v>
      </c>
      <c r="B1120" s="319" t="s">
        <v>1445</v>
      </c>
      <c r="C1120" s="320">
        <v>6000</v>
      </c>
      <c r="D1120" s="321">
        <v>92023</v>
      </c>
      <c r="E1120" s="319">
        <v>1600000</v>
      </c>
      <c r="F1120" s="322" t="s">
        <v>1363</v>
      </c>
      <c r="G1120" s="323">
        <v>7372.8</v>
      </c>
      <c r="H1120" s="323">
        <v>7624.3520779509281</v>
      </c>
      <c r="I1120" s="323">
        <v>7626.4733563881409</v>
      </c>
    </row>
    <row r="1121" spans="1:9" x14ac:dyDescent="0.25">
      <c r="A1121" s="319" t="s">
        <v>2182</v>
      </c>
      <c r="B1121" s="319" t="s">
        <v>1223</v>
      </c>
      <c r="C1121" s="320">
        <v>6100</v>
      </c>
      <c r="D1121" s="321">
        <v>92023</v>
      </c>
      <c r="E1121" s="319">
        <v>1300000</v>
      </c>
      <c r="F1121" s="322" t="s">
        <v>1170</v>
      </c>
      <c r="G1121" s="323">
        <v>25891.32</v>
      </c>
      <c r="H1121" s="323">
        <v>26774.704243013839</v>
      </c>
      <c r="I1121" s="323">
        <v>26782.153610801786</v>
      </c>
    </row>
    <row r="1122" spans="1:9" x14ac:dyDescent="0.25">
      <c r="A1122" s="319" t="s">
        <v>2182</v>
      </c>
      <c r="B1122" s="319" t="s">
        <v>1447</v>
      </c>
      <c r="C1122" s="320">
        <v>6100</v>
      </c>
      <c r="D1122" s="321">
        <v>92023</v>
      </c>
      <c r="E1122" s="319">
        <v>1600000</v>
      </c>
      <c r="F1122" s="322" t="s">
        <v>1363</v>
      </c>
      <c r="G1122" s="323">
        <v>8113.2</v>
      </c>
      <c r="H1122" s="323">
        <v>8390.0137368206742</v>
      </c>
      <c r="I1122" s="323">
        <v>8392.3480407780298</v>
      </c>
    </row>
    <row r="1123" spans="1:9" x14ac:dyDescent="0.25">
      <c r="A1123" s="324" t="s">
        <v>2183</v>
      </c>
      <c r="B1123" s="324"/>
      <c r="C1123" s="324"/>
      <c r="D1123" s="324"/>
      <c r="E1123" s="324"/>
      <c r="F1123" s="324"/>
      <c r="G1123" s="325">
        <f>SUBTOTAL(9,G1066:G1122)</f>
        <v>1165233.18</v>
      </c>
      <c r="H1123" s="325">
        <f>SUBTOTAL(9,H1066:H1122)</f>
        <v>1204989.6941772962</v>
      </c>
      <c r="I1123" s="325">
        <f>SUBTOTAL(9,I1066:I1122)</f>
        <v>1205324.9513413396</v>
      </c>
    </row>
    <row r="1124" spans="1:9" x14ac:dyDescent="0.25">
      <c r="A1124" s="319" t="s">
        <v>2184</v>
      </c>
      <c r="B1124" s="319" t="s">
        <v>890</v>
      </c>
      <c r="C1124" s="320">
        <v>7600</v>
      </c>
      <c r="D1124" s="321">
        <v>92024</v>
      </c>
      <c r="E1124" s="319">
        <v>1200300</v>
      </c>
      <c r="F1124" s="322" t="s">
        <v>843</v>
      </c>
      <c r="G1124" s="323">
        <v>37789.26</v>
      </c>
      <c r="H1124" s="323">
        <v>39078.589274797625</v>
      </c>
      <c r="I1124" s="323">
        <v>39089.461879831833</v>
      </c>
    </row>
    <row r="1125" spans="1:9" x14ac:dyDescent="0.25">
      <c r="A1125" s="319" t="s">
        <v>2184</v>
      </c>
      <c r="B1125" s="319" t="s">
        <v>920</v>
      </c>
      <c r="C1125" s="320">
        <v>7600</v>
      </c>
      <c r="D1125" s="321">
        <v>92024</v>
      </c>
      <c r="E1125" s="319">
        <v>1200400</v>
      </c>
      <c r="F1125" s="322" t="s">
        <v>903</v>
      </c>
      <c r="G1125" s="323">
        <v>11130.8</v>
      </c>
      <c r="H1125" s="323">
        <v>11510.571032613958</v>
      </c>
      <c r="I1125" s="323">
        <v>11513.773550792796</v>
      </c>
    </row>
    <row r="1126" spans="1:9" x14ac:dyDescent="0.25">
      <c r="A1126" s="319" t="s">
        <v>2184</v>
      </c>
      <c r="B1126" s="319" t="s">
        <v>984</v>
      </c>
      <c r="C1126" s="320">
        <v>7600</v>
      </c>
      <c r="D1126" s="321">
        <v>92024</v>
      </c>
      <c r="E1126" s="319">
        <v>1200600</v>
      </c>
      <c r="F1126" s="322" t="s">
        <v>930</v>
      </c>
      <c r="G1126" s="323">
        <v>1486.08</v>
      </c>
      <c r="H1126" s="323">
        <v>1536.7834657119838</v>
      </c>
      <c r="I1126" s="323">
        <v>1537.2110358969846</v>
      </c>
    </row>
    <row r="1127" spans="1:9" x14ac:dyDescent="0.25">
      <c r="A1127" s="319" t="s">
        <v>2184</v>
      </c>
      <c r="B1127" s="319" t="s">
        <v>1064</v>
      </c>
      <c r="C1127" s="320">
        <v>7600</v>
      </c>
      <c r="D1127" s="321">
        <v>92024</v>
      </c>
      <c r="E1127" s="319">
        <v>1210000</v>
      </c>
      <c r="F1127" s="322" t="s">
        <v>1026</v>
      </c>
      <c r="G1127" s="323">
        <v>14637.48</v>
      </c>
      <c r="H1127" s="323">
        <v>15136.895216737894</v>
      </c>
      <c r="I1127" s="323">
        <v>15141.106665671696</v>
      </c>
    </row>
    <row r="1128" spans="1:9" x14ac:dyDescent="0.25">
      <c r="A1128" s="319" t="s">
        <v>2184</v>
      </c>
      <c r="B1128" s="319" t="s">
        <v>1142</v>
      </c>
      <c r="C1128" s="320">
        <v>7600</v>
      </c>
      <c r="D1128" s="321">
        <v>92024</v>
      </c>
      <c r="E1128" s="319">
        <v>1210100</v>
      </c>
      <c r="F1128" s="322" t="s">
        <v>1079</v>
      </c>
      <c r="G1128" s="323">
        <v>40614.120000000003</v>
      </c>
      <c r="H1128" s="323">
        <v>41999.830487216306</v>
      </c>
      <c r="I1128" s="323">
        <v>42011.515851935597</v>
      </c>
    </row>
    <row r="1129" spans="1:9" x14ac:dyDescent="0.25">
      <c r="A1129" s="319" t="s">
        <v>2184</v>
      </c>
      <c r="B1129" s="319" t="s">
        <v>1233</v>
      </c>
      <c r="C1129" s="320">
        <v>7600</v>
      </c>
      <c r="D1129" s="321">
        <v>92024</v>
      </c>
      <c r="E1129" s="319">
        <v>1300000</v>
      </c>
      <c r="F1129" s="322" t="s">
        <v>1170</v>
      </c>
      <c r="G1129" s="323">
        <v>166033.92000000001</v>
      </c>
      <c r="H1129" s="323">
        <v>171698.820388772</v>
      </c>
      <c r="I1129" s="323">
        <v>171746.59113724504</v>
      </c>
    </row>
    <row r="1130" spans="1:9" x14ac:dyDescent="0.25">
      <c r="A1130" s="319" t="s">
        <v>2184</v>
      </c>
      <c r="B1130" s="319" t="s">
        <v>1305</v>
      </c>
      <c r="C1130" s="320">
        <v>7600</v>
      </c>
      <c r="D1130" s="321">
        <v>92024</v>
      </c>
      <c r="E1130" s="319">
        <v>1300200</v>
      </c>
      <c r="F1130" s="322" t="s">
        <v>1247</v>
      </c>
      <c r="G1130" s="323">
        <v>40955.64</v>
      </c>
      <c r="H1130" s="323">
        <v>42353.002785618781</v>
      </c>
      <c r="I1130" s="323">
        <v>42364.786411380264</v>
      </c>
    </row>
    <row r="1131" spans="1:9" x14ac:dyDescent="0.25">
      <c r="A1131" s="319" t="s">
        <v>2184</v>
      </c>
      <c r="B1131" s="319" t="s">
        <v>1459</v>
      </c>
      <c r="C1131" s="320">
        <v>7600</v>
      </c>
      <c r="D1131" s="321">
        <v>92024</v>
      </c>
      <c r="E1131" s="319">
        <v>1600000</v>
      </c>
      <c r="F1131" s="322" t="s">
        <v>1363</v>
      </c>
      <c r="G1131" s="323">
        <v>97236.44</v>
      </c>
      <c r="H1131" s="323">
        <v>100554.04369663504</v>
      </c>
      <c r="I1131" s="323">
        <v>100582.02025418215</v>
      </c>
    </row>
    <row r="1132" spans="1:9" x14ac:dyDescent="0.25">
      <c r="A1132" s="324" t="s">
        <v>2185</v>
      </c>
      <c r="B1132" s="324"/>
      <c r="C1132" s="324"/>
      <c r="D1132" s="324"/>
      <c r="E1132" s="324"/>
      <c r="F1132" s="324"/>
      <c r="G1132" s="325">
        <f>SUBTOTAL(9,G1124:G1131)</f>
        <v>409883.74000000005</v>
      </c>
      <c r="H1132" s="325">
        <f>SUBTOTAL(9,H1124:H1131)</f>
        <v>423868.53634810355</v>
      </c>
      <c r="I1132" s="325">
        <f>SUBTOTAL(9,I1124:I1131)</f>
        <v>423986.46678693639</v>
      </c>
    </row>
    <row r="1133" spans="1:9" x14ac:dyDescent="0.25">
      <c r="A1133" s="319" t="s">
        <v>2186</v>
      </c>
      <c r="B1133" s="319" t="s">
        <v>772</v>
      </c>
      <c r="C1133" s="320">
        <v>1900</v>
      </c>
      <c r="D1133" s="321">
        <v>92025</v>
      </c>
      <c r="E1133" s="319">
        <v>1200000</v>
      </c>
      <c r="F1133" s="322" t="s">
        <v>773</v>
      </c>
      <c r="G1133" s="323">
        <v>19100.64</v>
      </c>
      <c r="H1133" s="323">
        <v>19752.333479030032</v>
      </c>
      <c r="I1133" s="323">
        <v>19757.829054085501</v>
      </c>
    </row>
    <row r="1134" spans="1:9" x14ac:dyDescent="0.25">
      <c r="A1134" s="319" t="s">
        <v>2186</v>
      </c>
      <c r="B1134" s="319" t="s">
        <v>929</v>
      </c>
      <c r="C1134" s="320">
        <v>1900</v>
      </c>
      <c r="D1134" s="321">
        <v>92025</v>
      </c>
      <c r="E1134" s="319">
        <v>1200600</v>
      </c>
      <c r="F1134" s="322" t="s">
        <v>930</v>
      </c>
      <c r="G1134" s="323">
        <v>2657.4</v>
      </c>
      <c r="H1134" s="323">
        <v>2748.0676557002494</v>
      </c>
      <c r="I1134" s="323">
        <v>2748.8322343296777</v>
      </c>
    </row>
    <row r="1135" spans="1:9" x14ac:dyDescent="0.25">
      <c r="A1135" s="319" t="s">
        <v>2186</v>
      </c>
      <c r="B1135" s="319" t="s">
        <v>1003</v>
      </c>
      <c r="C1135" s="320">
        <v>1900</v>
      </c>
      <c r="D1135" s="321">
        <v>92025</v>
      </c>
      <c r="E1135" s="319">
        <v>1210000</v>
      </c>
      <c r="F1135" s="322" t="s">
        <v>1004</v>
      </c>
      <c r="G1135" s="323">
        <v>6806.04</v>
      </c>
      <c r="H1135" s="323">
        <v>7038.2548308128708</v>
      </c>
      <c r="I1135" s="323">
        <v>7040.2130428754263</v>
      </c>
    </row>
    <row r="1136" spans="1:9" x14ac:dyDescent="0.25">
      <c r="A1136" s="319" t="s">
        <v>2186</v>
      </c>
      <c r="B1136" s="319" t="s">
        <v>1083</v>
      </c>
      <c r="C1136" s="320">
        <v>1900</v>
      </c>
      <c r="D1136" s="321">
        <v>92025</v>
      </c>
      <c r="E1136" s="319">
        <v>1210100</v>
      </c>
      <c r="F1136" s="322" t="s">
        <v>1079</v>
      </c>
      <c r="G1136" s="323">
        <v>14749.44</v>
      </c>
      <c r="H1136" s="323">
        <v>15252.675172609122</v>
      </c>
      <c r="I1136" s="323">
        <v>15256.918834316068</v>
      </c>
    </row>
    <row r="1137" spans="1:9" x14ac:dyDescent="0.25">
      <c r="A1137" s="319" t="s">
        <v>2186</v>
      </c>
      <c r="B1137" s="319" t="s">
        <v>1177</v>
      </c>
      <c r="C1137" s="320">
        <v>1900</v>
      </c>
      <c r="D1137" s="321">
        <v>92025</v>
      </c>
      <c r="E1137" s="319">
        <v>1300000</v>
      </c>
      <c r="F1137" s="322" t="s">
        <v>1170</v>
      </c>
      <c r="G1137" s="323">
        <v>78134</v>
      </c>
      <c r="H1137" s="323">
        <v>80799.848803523462</v>
      </c>
      <c r="I1137" s="323">
        <v>80822.329268124857</v>
      </c>
    </row>
    <row r="1138" spans="1:9" x14ac:dyDescent="0.25">
      <c r="A1138" s="319" t="s">
        <v>2186</v>
      </c>
      <c r="B1138" s="319" t="s">
        <v>1254</v>
      </c>
      <c r="C1138" s="320">
        <v>1900</v>
      </c>
      <c r="D1138" s="321">
        <v>92025</v>
      </c>
      <c r="E1138" s="319">
        <v>1300200</v>
      </c>
      <c r="F1138" s="322" t="s">
        <v>1247</v>
      </c>
      <c r="G1138" s="323">
        <v>17602.32</v>
      </c>
      <c r="H1138" s="323">
        <v>18202.892397563635</v>
      </c>
      <c r="I1138" s="323">
        <v>18207.95688078045</v>
      </c>
    </row>
    <row r="1139" spans="1:9" x14ac:dyDescent="0.25">
      <c r="A1139" s="319" t="s">
        <v>2186</v>
      </c>
      <c r="B1139" s="319" t="s">
        <v>1373</v>
      </c>
      <c r="C1139" s="320">
        <v>1900</v>
      </c>
      <c r="D1139" s="321">
        <v>92025</v>
      </c>
      <c r="E1139" s="319">
        <v>1600000</v>
      </c>
      <c r="F1139" s="322" t="s">
        <v>1370</v>
      </c>
      <c r="G1139" s="323">
        <v>41034.449999999997</v>
      </c>
      <c r="H1139" s="323">
        <v>42434.501698821812</v>
      </c>
      <c r="I1139" s="323">
        <v>42446.307999544457</v>
      </c>
    </row>
    <row r="1140" spans="1:9" x14ac:dyDescent="0.25">
      <c r="A1140" s="319" t="s">
        <v>2186</v>
      </c>
      <c r="B1140" s="319" t="s">
        <v>2187</v>
      </c>
      <c r="C1140" s="320">
        <v>1900</v>
      </c>
      <c r="D1140" s="321">
        <v>92025</v>
      </c>
      <c r="E1140" s="319">
        <v>2260200</v>
      </c>
      <c r="F1140" s="322" t="s">
        <v>392</v>
      </c>
      <c r="G1140" s="323">
        <v>21800</v>
      </c>
      <c r="H1140" s="323">
        <v>21800</v>
      </c>
      <c r="I1140" s="323">
        <v>21800</v>
      </c>
    </row>
    <row r="1141" spans="1:9" x14ac:dyDescent="0.25">
      <c r="A1141" s="319" t="s">
        <v>2186</v>
      </c>
      <c r="B1141" s="319" t="s">
        <v>2188</v>
      </c>
      <c r="C1141" s="320">
        <v>1900</v>
      </c>
      <c r="D1141" s="321">
        <v>92025</v>
      </c>
      <c r="E1141" s="319">
        <v>2269900</v>
      </c>
      <c r="F1141" s="322" t="s">
        <v>415</v>
      </c>
      <c r="G1141" s="323">
        <v>26000</v>
      </c>
      <c r="H1141" s="323">
        <v>26000</v>
      </c>
      <c r="I1141" s="323">
        <v>26000</v>
      </c>
    </row>
    <row r="1142" spans="1:9" x14ac:dyDescent="0.25">
      <c r="A1142" s="324" t="s">
        <v>2189</v>
      </c>
      <c r="B1142" s="324"/>
      <c r="C1142" s="324"/>
      <c r="D1142" s="324"/>
      <c r="E1142" s="324"/>
      <c r="F1142" s="324"/>
      <c r="G1142" s="325">
        <f>SUBTOTAL(9,G1133:G1141)</f>
        <v>227884.28999999998</v>
      </c>
      <c r="H1142" s="325">
        <f>SUBTOTAL(9,H1133:H1141)</f>
        <v>234028.5740380612</v>
      </c>
      <c r="I1142" s="325">
        <f>SUBTOTAL(9,I1133:I1141)</f>
        <v>234080.38731405645</v>
      </c>
    </row>
    <row r="1143" spans="1:9" x14ac:dyDescent="0.25">
      <c r="A1143" s="319" t="s">
        <v>2190</v>
      </c>
      <c r="B1143" s="319" t="s">
        <v>2191</v>
      </c>
      <c r="C1143" s="320">
        <v>1100</v>
      </c>
      <c r="D1143" s="321">
        <v>92200</v>
      </c>
      <c r="E1143" s="319">
        <v>4660100</v>
      </c>
      <c r="F1143" s="322" t="s">
        <v>381</v>
      </c>
      <c r="G1143" s="323">
        <v>20000</v>
      </c>
      <c r="H1143" s="323">
        <v>20000</v>
      </c>
      <c r="I1143" s="323">
        <v>20000</v>
      </c>
    </row>
    <row r="1144" spans="1:9" x14ac:dyDescent="0.25">
      <c r="A1144" s="319" t="s">
        <v>2190</v>
      </c>
      <c r="B1144" s="319" t="s">
        <v>2192</v>
      </c>
      <c r="C1144" s="320">
        <v>7100</v>
      </c>
      <c r="D1144" s="321">
        <v>92200</v>
      </c>
      <c r="E1144" s="319">
        <v>4660000</v>
      </c>
      <c r="F1144" s="322" t="s">
        <v>645</v>
      </c>
      <c r="G1144" s="323">
        <v>4500</v>
      </c>
      <c r="H1144" s="323">
        <v>4500</v>
      </c>
      <c r="I1144" s="323">
        <v>4500</v>
      </c>
    </row>
    <row r="1145" spans="1:9" x14ac:dyDescent="0.25">
      <c r="A1145" s="324" t="s">
        <v>2193</v>
      </c>
      <c r="B1145" s="324"/>
      <c r="C1145" s="324"/>
      <c r="D1145" s="324"/>
      <c r="E1145" s="324"/>
      <c r="F1145" s="324"/>
      <c r="G1145" s="325">
        <f>SUBTOTAL(9,G1143:G1144)</f>
        <v>24500</v>
      </c>
      <c r="H1145" s="325">
        <f>SUBTOTAL(9,H1143:H1144)</f>
        <v>24500</v>
      </c>
      <c r="I1145" s="325">
        <f>SUBTOTAL(9,I1143:I1144)</f>
        <v>24500</v>
      </c>
    </row>
    <row r="1146" spans="1:9" x14ac:dyDescent="0.25">
      <c r="A1146" s="319" t="s">
        <v>2194</v>
      </c>
      <c r="B1146" s="319" t="s">
        <v>2195</v>
      </c>
      <c r="C1146" s="320">
        <v>1500</v>
      </c>
      <c r="D1146" s="321">
        <v>92300</v>
      </c>
      <c r="E1146" s="319">
        <v>2269900</v>
      </c>
      <c r="F1146" s="322" t="s">
        <v>405</v>
      </c>
      <c r="G1146" s="323">
        <v>20000</v>
      </c>
      <c r="H1146" s="323">
        <v>20000</v>
      </c>
      <c r="I1146" s="323">
        <v>20000</v>
      </c>
    </row>
    <row r="1147" spans="1:9" x14ac:dyDescent="0.25">
      <c r="A1147" s="324" t="s">
        <v>2196</v>
      </c>
      <c r="B1147" s="324"/>
      <c r="C1147" s="324"/>
      <c r="D1147" s="324"/>
      <c r="E1147" s="324"/>
      <c r="F1147" s="324"/>
      <c r="G1147" s="325">
        <f>SUBTOTAL(9,G1146:G1146)</f>
        <v>20000</v>
      </c>
      <c r="H1147" s="325">
        <f>SUBTOTAL(9,H1146:H1146)</f>
        <v>20000</v>
      </c>
      <c r="I1147" s="325">
        <f>SUBTOTAL(9,I1146:I1146)</f>
        <v>20000</v>
      </c>
    </row>
    <row r="1148" spans="1:9" x14ac:dyDescent="0.25">
      <c r="A1148" s="319" t="s">
        <v>2197</v>
      </c>
      <c r="B1148" s="319" t="s">
        <v>2198</v>
      </c>
      <c r="C1148" s="320">
        <v>2600</v>
      </c>
      <c r="D1148" s="321">
        <v>92310</v>
      </c>
      <c r="E1148" s="319">
        <v>2279916</v>
      </c>
      <c r="F1148" s="322" t="s">
        <v>465</v>
      </c>
      <c r="G1148" s="323">
        <v>3670</v>
      </c>
      <c r="H1148" s="323">
        <v>3670</v>
      </c>
      <c r="I1148" s="323">
        <v>3670</v>
      </c>
    </row>
    <row r="1149" spans="1:9" x14ac:dyDescent="0.25">
      <c r="A1149" s="324" t="s">
        <v>2199</v>
      </c>
      <c r="B1149" s="324"/>
      <c r="C1149" s="324"/>
      <c r="D1149" s="324"/>
      <c r="E1149" s="324"/>
      <c r="F1149" s="324"/>
      <c r="G1149" s="325">
        <f>SUBTOTAL(9,G1148:G1148)</f>
        <v>3670</v>
      </c>
      <c r="H1149" s="325">
        <f>SUBTOTAL(9,H1148:H1148)</f>
        <v>3670</v>
      </c>
      <c r="I1149" s="325">
        <f>SUBTOTAL(9,I1148:I1148)</f>
        <v>3670</v>
      </c>
    </row>
    <row r="1150" spans="1:9" x14ac:dyDescent="0.25">
      <c r="A1150" s="319" t="s">
        <v>2200</v>
      </c>
      <c r="B1150" s="319" t="s">
        <v>2201</v>
      </c>
      <c r="C1150" s="320">
        <v>1200</v>
      </c>
      <c r="D1150" s="321">
        <v>92400</v>
      </c>
      <c r="E1150" s="319">
        <v>4890300</v>
      </c>
      <c r="F1150" s="322" t="s">
        <v>399</v>
      </c>
      <c r="G1150" s="323">
        <v>15000</v>
      </c>
      <c r="H1150" s="323">
        <v>15000</v>
      </c>
      <c r="I1150" s="323">
        <v>15000</v>
      </c>
    </row>
    <row r="1151" spans="1:9" x14ac:dyDescent="0.25">
      <c r="A1151" s="319" t="s">
        <v>2200</v>
      </c>
      <c r="B1151" s="319" t="s">
        <v>1174</v>
      </c>
      <c r="C1151" s="320">
        <v>1500</v>
      </c>
      <c r="D1151" s="321">
        <v>92400</v>
      </c>
      <c r="E1151" s="319">
        <v>1300000</v>
      </c>
      <c r="F1151" s="322" t="s">
        <v>1170</v>
      </c>
      <c r="G1151" s="323">
        <v>32397.47</v>
      </c>
      <c r="H1151" s="323">
        <v>33502.837146654303</v>
      </c>
      <c r="I1151" s="323">
        <v>33512.158443113076</v>
      </c>
    </row>
    <row r="1152" spans="1:9" x14ac:dyDescent="0.25">
      <c r="A1152" s="319" t="s">
        <v>2200</v>
      </c>
      <c r="B1152" s="319" t="s">
        <v>1251</v>
      </c>
      <c r="C1152" s="320">
        <v>1500</v>
      </c>
      <c r="D1152" s="321">
        <v>92400</v>
      </c>
      <c r="E1152" s="319">
        <v>1300200</v>
      </c>
      <c r="F1152" s="322" t="s">
        <v>1247</v>
      </c>
      <c r="G1152" s="323">
        <v>3860.76</v>
      </c>
      <c r="H1152" s="323">
        <v>3992.4850163397659</v>
      </c>
      <c r="I1152" s="323">
        <v>3993.5958218599558</v>
      </c>
    </row>
    <row r="1153" spans="1:9" x14ac:dyDescent="0.25">
      <c r="A1153" s="319" t="s">
        <v>2200</v>
      </c>
      <c r="B1153" s="319" t="s">
        <v>1369</v>
      </c>
      <c r="C1153" s="320">
        <v>1500</v>
      </c>
      <c r="D1153" s="321">
        <v>92400</v>
      </c>
      <c r="E1153" s="319">
        <v>1600000</v>
      </c>
      <c r="F1153" s="322" t="s">
        <v>1370</v>
      </c>
      <c r="G1153" s="323">
        <v>11550.36</v>
      </c>
      <c r="H1153" s="323">
        <v>11944.445972640149</v>
      </c>
      <c r="I1153" s="323">
        <v>11947.769205280401</v>
      </c>
    </row>
    <row r="1154" spans="1:9" x14ac:dyDescent="0.25">
      <c r="A1154" s="319" t="s">
        <v>2200</v>
      </c>
      <c r="B1154" s="319" t="s">
        <v>2202</v>
      </c>
      <c r="C1154" s="320">
        <v>1500</v>
      </c>
      <c r="D1154" s="321">
        <v>92400</v>
      </c>
      <c r="E1154" s="319">
        <v>4890100</v>
      </c>
      <c r="F1154" s="322" t="s">
        <v>408</v>
      </c>
      <c r="G1154" s="323">
        <v>14000</v>
      </c>
      <c r="H1154" s="323">
        <v>14000</v>
      </c>
      <c r="I1154" s="323">
        <v>14000</v>
      </c>
    </row>
    <row r="1155" spans="1:9" x14ac:dyDescent="0.25">
      <c r="A1155" s="319" t="s">
        <v>2200</v>
      </c>
      <c r="B1155" s="319" t="s">
        <v>2203</v>
      </c>
      <c r="C1155" s="320">
        <v>2900</v>
      </c>
      <c r="D1155" s="321">
        <v>92400</v>
      </c>
      <c r="E1155" s="319">
        <v>2020100</v>
      </c>
      <c r="F1155" s="322" t="s">
        <v>298</v>
      </c>
      <c r="G1155" s="323">
        <v>52000</v>
      </c>
      <c r="H1155" s="323">
        <v>52000</v>
      </c>
      <c r="I1155" s="323">
        <v>52000</v>
      </c>
    </row>
    <row r="1156" spans="1:9" x14ac:dyDescent="0.25">
      <c r="A1156" s="319" t="s">
        <v>2200</v>
      </c>
      <c r="B1156" s="319" t="s">
        <v>2204</v>
      </c>
      <c r="C1156" s="320">
        <v>2900</v>
      </c>
      <c r="D1156" s="321">
        <v>92400</v>
      </c>
      <c r="E1156" s="319">
        <v>2020999</v>
      </c>
      <c r="F1156" s="322" t="s">
        <v>478</v>
      </c>
      <c r="G1156" s="323">
        <v>23000</v>
      </c>
      <c r="H1156" s="323">
        <v>23000</v>
      </c>
      <c r="I1156" s="323">
        <v>23000</v>
      </c>
    </row>
    <row r="1157" spans="1:9" x14ac:dyDescent="0.25">
      <c r="A1157" s="319" t="s">
        <v>2200</v>
      </c>
      <c r="B1157" s="319" t="s">
        <v>2205</v>
      </c>
      <c r="C1157" s="320">
        <v>5000</v>
      </c>
      <c r="D1157" s="321">
        <v>92400</v>
      </c>
      <c r="E1157" s="319">
        <v>4890101</v>
      </c>
      <c r="F1157" s="322" t="s">
        <v>500</v>
      </c>
      <c r="G1157" s="323">
        <v>13000</v>
      </c>
      <c r="H1157" s="323">
        <v>13000</v>
      </c>
      <c r="I1157" s="323">
        <v>13000</v>
      </c>
    </row>
    <row r="1158" spans="1:9" x14ac:dyDescent="0.25">
      <c r="A1158" s="319" t="s">
        <v>2200</v>
      </c>
      <c r="B1158" s="319" t="s">
        <v>2206</v>
      </c>
      <c r="C1158" s="320">
        <v>5419</v>
      </c>
      <c r="D1158" s="321">
        <v>92400</v>
      </c>
      <c r="E1158" s="319">
        <v>4890100</v>
      </c>
      <c r="F1158" s="322" t="s">
        <v>565</v>
      </c>
      <c r="G1158" s="323">
        <v>17868.41</v>
      </c>
      <c r="H1158" s="323">
        <v>17868.41</v>
      </c>
      <c r="I1158" s="323">
        <v>17868.41</v>
      </c>
    </row>
    <row r="1159" spans="1:9" x14ac:dyDescent="0.25">
      <c r="A1159" s="319" t="s">
        <v>2200</v>
      </c>
      <c r="B1159" s="319" t="s">
        <v>2207</v>
      </c>
      <c r="C1159" s="320">
        <v>5419</v>
      </c>
      <c r="D1159" s="321">
        <v>92400</v>
      </c>
      <c r="E1159" s="319">
        <v>4890300</v>
      </c>
      <c r="F1159" s="322" t="s">
        <v>566</v>
      </c>
      <c r="G1159" s="323">
        <v>1375</v>
      </c>
      <c r="H1159" s="323">
        <v>1375</v>
      </c>
      <c r="I1159" s="323">
        <v>1375</v>
      </c>
    </row>
    <row r="1160" spans="1:9" x14ac:dyDescent="0.25">
      <c r="A1160" s="319" t="s">
        <v>2200</v>
      </c>
      <c r="B1160" s="319" t="s">
        <v>2208</v>
      </c>
      <c r="C1160" s="320">
        <v>6000</v>
      </c>
      <c r="D1160" s="321">
        <v>92400</v>
      </c>
      <c r="E1160" s="319">
        <v>2269900</v>
      </c>
      <c r="F1160" s="322" t="s">
        <v>378</v>
      </c>
      <c r="G1160" s="323">
        <v>500</v>
      </c>
      <c r="H1160" s="323">
        <v>500</v>
      </c>
      <c r="I1160" s="323">
        <v>500</v>
      </c>
    </row>
    <row r="1161" spans="1:9" x14ac:dyDescent="0.25">
      <c r="A1161" s="324" t="s">
        <v>2209</v>
      </c>
      <c r="B1161" s="324"/>
      <c r="C1161" s="324"/>
      <c r="D1161" s="324"/>
      <c r="E1161" s="324"/>
      <c r="F1161" s="324"/>
      <c r="G1161" s="325">
        <f>SUBTOTAL(9,G1150:G1160)</f>
        <v>184552</v>
      </c>
      <c r="H1161" s="325">
        <f>SUBTOTAL(9,H1150:H1160)</f>
        <v>186183.17813563423</v>
      </c>
      <c r="I1161" s="325">
        <f>SUBTOTAL(9,I1150:I1160)</f>
        <v>186196.93347025345</v>
      </c>
    </row>
    <row r="1162" spans="1:9" x14ac:dyDescent="0.25">
      <c r="A1162" s="319" t="s">
        <v>2210</v>
      </c>
      <c r="B1162" s="319" t="s">
        <v>2211</v>
      </c>
      <c r="C1162" s="320">
        <v>2700</v>
      </c>
      <c r="D1162" s="321">
        <v>92401</v>
      </c>
      <c r="E1162" s="319">
        <v>2269980</v>
      </c>
      <c r="F1162" s="322" t="s">
        <v>469</v>
      </c>
      <c r="G1162" s="323">
        <v>70000</v>
      </c>
      <c r="H1162" s="323">
        <v>70000</v>
      </c>
      <c r="I1162" s="323">
        <v>70000</v>
      </c>
    </row>
    <row r="1163" spans="1:9" x14ac:dyDescent="0.25">
      <c r="A1163" s="324" t="s">
        <v>2212</v>
      </c>
      <c r="B1163" s="324"/>
      <c r="C1163" s="324"/>
      <c r="D1163" s="324"/>
      <c r="E1163" s="324"/>
      <c r="F1163" s="324"/>
      <c r="G1163" s="325">
        <f>SUBTOTAL(9,G1162:G1162)</f>
        <v>70000</v>
      </c>
      <c r="H1163" s="325">
        <f>SUBTOTAL(9,H1162:H1162)</f>
        <v>70000</v>
      </c>
      <c r="I1163" s="325">
        <f>SUBTOTAL(9,I1162:I1162)</f>
        <v>70000</v>
      </c>
    </row>
    <row r="1164" spans="1:9" x14ac:dyDescent="0.25">
      <c r="A1164" s="319" t="s">
        <v>2213</v>
      </c>
      <c r="B1164" s="319" t="s">
        <v>2214</v>
      </c>
      <c r="C1164" s="320">
        <v>1500</v>
      </c>
      <c r="D1164" s="321">
        <v>92402</v>
      </c>
      <c r="E1164" s="319">
        <v>2260900</v>
      </c>
      <c r="F1164" s="322" t="s">
        <v>398</v>
      </c>
      <c r="G1164" s="323">
        <v>8000</v>
      </c>
      <c r="H1164" s="323">
        <v>8000</v>
      </c>
      <c r="I1164" s="323">
        <v>8000</v>
      </c>
    </row>
    <row r="1165" spans="1:9" x14ac:dyDescent="0.25">
      <c r="A1165" s="319" t="s">
        <v>2213</v>
      </c>
      <c r="B1165" s="319" t="s">
        <v>2215</v>
      </c>
      <c r="C1165" s="320">
        <v>1500</v>
      </c>
      <c r="D1165" s="321">
        <v>92402</v>
      </c>
      <c r="E1165" s="319">
        <v>2270600</v>
      </c>
      <c r="F1165" s="322" t="s">
        <v>379</v>
      </c>
      <c r="G1165" s="323">
        <v>6000</v>
      </c>
      <c r="H1165" s="323">
        <v>6000</v>
      </c>
      <c r="I1165" s="323">
        <v>6000</v>
      </c>
    </row>
    <row r="1166" spans="1:9" x14ac:dyDescent="0.25">
      <c r="A1166" s="324" t="s">
        <v>2216</v>
      </c>
      <c r="B1166" s="324"/>
      <c r="C1166" s="324"/>
      <c r="D1166" s="324"/>
      <c r="E1166" s="324"/>
      <c r="F1166" s="324"/>
      <c r="G1166" s="325">
        <f>SUBTOTAL(9,G1164:G1165)</f>
        <v>14000</v>
      </c>
      <c r="H1166" s="325">
        <f>SUBTOTAL(9,H1164:H1165)</f>
        <v>14000</v>
      </c>
      <c r="I1166" s="325">
        <f>SUBTOTAL(9,I1164:I1165)</f>
        <v>14000</v>
      </c>
    </row>
    <row r="1167" spans="1:9" x14ac:dyDescent="0.25">
      <c r="A1167" s="319" t="s">
        <v>2217</v>
      </c>
      <c r="B1167" s="319" t="s">
        <v>1175</v>
      </c>
      <c r="C1167" s="320">
        <v>1500</v>
      </c>
      <c r="D1167" s="321">
        <v>92403</v>
      </c>
      <c r="E1167" s="319">
        <v>1300000</v>
      </c>
      <c r="F1167" s="322" t="s">
        <v>1170</v>
      </c>
      <c r="G1167" s="323">
        <v>32915.06</v>
      </c>
      <c r="H1167" s="323">
        <v>34038.086765798536</v>
      </c>
      <c r="I1167" s="323">
        <v>34047.556981596819</v>
      </c>
    </row>
    <row r="1168" spans="1:9" x14ac:dyDescent="0.25">
      <c r="A1168" s="319" t="s">
        <v>2217</v>
      </c>
      <c r="B1168" s="319" t="s">
        <v>1252</v>
      </c>
      <c r="C1168" s="320">
        <v>1500</v>
      </c>
      <c r="D1168" s="321">
        <v>92403</v>
      </c>
      <c r="E1168" s="319">
        <v>1300200</v>
      </c>
      <c r="F1168" s="322" t="s">
        <v>1247</v>
      </c>
      <c r="G1168" s="323">
        <v>3860.76</v>
      </c>
      <c r="H1168" s="323">
        <v>3992.4850163397659</v>
      </c>
      <c r="I1168" s="323">
        <v>3993.5958218599558</v>
      </c>
    </row>
    <row r="1169" spans="1:9" x14ac:dyDescent="0.25">
      <c r="A1169" s="319" t="s">
        <v>2217</v>
      </c>
      <c r="B1169" s="319" t="s">
        <v>1371</v>
      </c>
      <c r="C1169" s="320">
        <v>1500</v>
      </c>
      <c r="D1169" s="321">
        <v>92403</v>
      </c>
      <c r="E1169" s="319">
        <v>1600000</v>
      </c>
      <c r="F1169" s="322" t="s">
        <v>1370</v>
      </c>
      <c r="G1169" s="323">
        <v>11819.04</v>
      </c>
      <c r="H1169" s="323">
        <v>12222.293047876674</v>
      </c>
      <c r="I1169" s="323">
        <v>12225.693584267266</v>
      </c>
    </row>
    <row r="1170" spans="1:9" x14ac:dyDescent="0.25">
      <c r="A1170" s="319" t="s">
        <v>2217</v>
      </c>
      <c r="B1170" s="319" t="s">
        <v>2218</v>
      </c>
      <c r="C1170" s="320">
        <v>1500</v>
      </c>
      <c r="D1170" s="321">
        <v>92403</v>
      </c>
      <c r="E1170" s="319">
        <v>2269914</v>
      </c>
      <c r="F1170" s="322" t="s">
        <v>1492</v>
      </c>
      <c r="G1170" s="323">
        <v>175000</v>
      </c>
      <c r="H1170" s="323">
        <v>175000</v>
      </c>
      <c r="I1170" s="323">
        <v>175000</v>
      </c>
    </row>
    <row r="1171" spans="1:9" x14ac:dyDescent="0.25">
      <c r="A1171" s="324" t="s">
        <v>2219</v>
      </c>
      <c r="B1171" s="324"/>
      <c r="C1171" s="324"/>
      <c r="D1171" s="324"/>
      <c r="E1171" s="324"/>
      <c r="F1171" s="324"/>
      <c r="G1171" s="325">
        <f>SUBTOTAL(9,G1167:G1170)</f>
        <v>223594.86</v>
      </c>
      <c r="H1171" s="325">
        <f>SUBTOTAL(9,H1167:H1170)</f>
        <v>225252.86483001497</v>
      </c>
      <c r="I1171" s="325">
        <f>SUBTOTAL(9,I1167:I1170)</f>
        <v>225266.84638772404</v>
      </c>
    </row>
    <row r="1172" spans="1:9" x14ac:dyDescent="0.25">
      <c r="A1172" s="319" t="s">
        <v>2220</v>
      </c>
      <c r="B1172" s="319" t="s">
        <v>2221</v>
      </c>
      <c r="C1172" s="320">
        <v>1500</v>
      </c>
      <c r="D1172" s="321">
        <v>92404</v>
      </c>
      <c r="E1172" s="319">
        <v>2269900</v>
      </c>
      <c r="F1172" s="322" t="s">
        <v>404</v>
      </c>
      <c r="G1172" s="323">
        <v>26000</v>
      </c>
      <c r="H1172" s="323">
        <v>26000</v>
      </c>
      <c r="I1172" s="323">
        <v>26000</v>
      </c>
    </row>
    <row r="1173" spans="1:9" x14ac:dyDescent="0.25">
      <c r="A1173" s="324" t="s">
        <v>2222</v>
      </c>
      <c r="B1173" s="324"/>
      <c r="C1173" s="324"/>
      <c r="D1173" s="324"/>
      <c r="E1173" s="324"/>
      <c r="F1173" s="324"/>
      <c r="G1173" s="325">
        <f>SUBTOTAL(9,G1172:G1172)</f>
        <v>26000</v>
      </c>
      <c r="H1173" s="325">
        <f>SUBTOTAL(9,H1172:H1172)</f>
        <v>26000</v>
      </c>
      <c r="I1173" s="325">
        <f>SUBTOTAL(9,I1172:I1172)</f>
        <v>26000</v>
      </c>
    </row>
    <row r="1174" spans="1:9" x14ac:dyDescent="0.25">
      <c r="A1174" s="319" t="s">
        <v>2223</v>
      </c>
      <c r="B1174" s="319" t="s">
        <v>2224</v>
      </c>
      <c r="C1174" s="320">
        <v>1500</v>
      </c>
      <c r="D1174" s="321">
        <v>92405</v>
      </c>
      <c r="E1174" s="319">
        <v>2269900</v>
      </c>
      <c r="F1174" s="322" t="s">
        <v>406</v>
      </c>
      <c r="G1174" s="323">
        <v>10000</v>
      </c>
      <c r="H1174" s="323">
        <v>10000</v>
      </c>
      <c r="I1174" s="323">
        <v>10000</v>
      </c>
    </row>
    <row r="1175" spans="1:9" x14ac:dyDescent="0.25">
      <c r="A1175" s="324" t="s">
        <v>2225</v>
      </c>
      <c r="B1175" s="324"/>
      <c r="C1175" s="324"/>
      <c r="D1175" s="324"/>
      <c r="E1175" s="324"/>
      <c r="F1175" s="324"/>
      <c r="G1175" s="325">
        <f>SUBTOTAL(9,G1174:G1174)</f>
        <v>10000</v>
      </c>
      <c r="H1175" s="325">
        <f>SUBTOTAL(9,H1174:H1174)</f>
        <v>10000</v>
      </c>
      <c r="I1175" s="325">
        <f>SUBTOTAL(9,I1174:I1174)</f>
        <v>10000</v>
      </c>
    </row>
    <row r="1176" spans="1:9" x14ac:dyDescent="0.25">
      <c r="A1176" s="319" t="s">
        <v>2226</v>
      </c>
      <c r="B1176" s="319" t="s">
        <v>858</v>
      </c>
      <c r="C1176" s="320">
        <v>2720</v>
      </c>
      <c r="D1176" s="321">
        <v>92501</v>
      </c>
      <c r="E1176" s="319">
        <v>1200300</v>
      </c>
      <c r="F1176" s="322" t="s">
        <v>843</v>
      </c>
      <c r="G1176" s="323">
        <v>207989.3</v>
      </c>
      <c r="H1176" s="323">
        <v>215085.67323765176</v>
      </c>
      <c r="I1176" s="323">
        <v>215145.51525388184</v>
      </c>
    </row>
    <row r="1177" spans="1:9" x14ac:dyDescent="0.25">
      <c r="A1177" s="319" t="s">
        <v>2226</v>
      </c>
      <c r="B1177" s="319" t="s">
        <v>909</v>
      </c>
      <c r="C1177" s="320">
        <v>2720</v>
      </c>
      <c r="D1177" s="321">
        <v>92501</v>
      </c>
      <c r="E1177" s="319">
        <v>1200400</v>
      </c>
      <c r="F1177" s="322" t="s">
        <v>903</v>
      </c>
      <c r="G1177" s="323">
        <v>10836.34</v>
      </c>
      <c r="H1177" s="323">
        <v>11206.064371254173</v>
      </c>
      <c r="I1177" s="323">
        <v>11209.182168343516</v>
      </c>
    </row>
    <row r="1178" spans="1:9" x14ac:dyDescent="0.25">
      <c r="A1178" s="319" t="s">
        <v>2226</v>
      </c>
      <c r="B1178" s="319" t="s">
        <v>946</v>
      </c>
      <c r="C1178" s="320">
        <v>2720</v>
      </c>
      <c r="D1178" s="321">
        <v>92501</v>
      </c>
      <c r="E1178" s="319">
        <v>1200600</v>
      </c>
      <c r="F1178" s="322" t="s">
        <v>925</v>
      </c>
      <c r="G1178" s="323">
        <v>33603.96</v>
      </c>
      <c r="H1178" s="323">
        <v>34750.49129955782</v>
      </c>
      <c r="I1178" s="323">
        <v>34760.159723460943</v>
      </c>
    </row>
    <row r="1179" spans="1:9" x14ac:dyDescent="0.25">
      <c r="A1179" s="319" t="s">
        <v>2226</v>
      </c>
      <c r="B1179" s="319" t="s">
        <v>1024</v>
      </c>
      <c r="C1179" s="320">
        <v>2720</v>
      </c>
      <c r="D1179" s="321">
        <v>92501</v>
      </c>
      <c r="E1179" s="319">
        <v>1210000</v>
      </c>
      <c r="F1179" s="322" t="s">
        <v>999</v>
      </c>
      <c r="G1179" s="323">
        <v>67139.28</v>
      </c>
      <c r="H1179" s="323">
        <v>69430.000675473246</v>
      </c>
      <c r="I1179" s="323">
        <v>69449.317774398209</v>
      </c>
    </row>
    <row r="1180" spans="1:9" x14ac:dyDescent="0.25">
      <c r="A1180" s="319" t="s">
        <v>2226</v>
      </c>
      <c r="B1180" s="319" t="s">
        <v>1103</v>
      </c>
      <c r="C1180" s="320">
        <v>2720</v>
      </c>
      <c r="D1180" s="321">
        <v>92501</v>
      </c>
      <c r="E1180" s="319">
        <v>1210100</v>
      </c>
      <c r="F1180" s="322" t="s">
        <v>1079</v>
      </c>
      <c r="G1180" s="323">
        <v>178343.28</v>
      </c>
      <c r="H1180" s="323">
        <v>184428.16263245771</v>
      </c>
      <c r="I1180" s="323">
        <v>184479.47499062365</v>
      </c>
    </row>
    <row r="1181" spans="1:9" x14ac:dyDescent="0.25">
      <c r="A1181" s="319" t="s">
        <v>2226</v>
      </c>
      <c r="B1181" s="319" t="s">
        <v>1200</v>
      </c>
      <c r="C1181" s="320">
        <v>2720</v>
      </c>
      <c r="D1181" s="321">
        <v>92501</v>
      </c>
      <c r="E1181" s="319">
        <v>1300000</v>
      </c>
      <c r="F1181" s="322" t="s">
        <v>1170</v>
      </c>
      <c r="G1181" s="323">
        <v>103511.56</v>
      </c>
      <c r="H1181" s="323">
        <v>107043.26410291099</v>
      </c>
      <c r="I1181" s="323">
        <v>107073.04611791618</v>
      </c>
    </row>
    <row r="1182" spans="1:9" x14ac:dyDescent="0.25">
      <c r="A1182" s="319" t="s">
        <v>2226</v>
      </c>
      <c r="B1182" s="319" t="s">
        <v>1275</v>
      </c>
      <c r="C1182" s="320">
        <v>2720</v>
      </c>
      <c r="D1182" s="321">
        <v>92501</v>
      </c>
      <c r="E1182" s="319">
        <v>1300200</v>
      </c>
      <c r="F1182" s="322" t="s">
        <v>1247</v>
      </c>
      <c r="G1182" s="323">
        <v>14196.96</v>
      </c>
      <c r="H1182" s="323">
        <v>14681.345143851211</v>
      </c>
      <c r="I1182" s="323">
        <v>14685.429847779431</v>
      </c>
    </row>
    <row r="1183" spans="1:9" x14ac:dyDescent="0.25">
      <c r="A1183" s="319" t="s">
        <v>2226</v>
      </c>
      <c r="B1183" s="319" t="s">
        <v>1403</v>
      </c>
      <c r="C1183" s="320">
        <v>2720</v>
      </c>
      <c r="D1183" s="321">
        <v>92501</v>
      </c>
      <c r="E1183" s="319">
        <v>1600000</v>
      </c>
      <c r="F1183" s="322" t="s">
        <v>1363</v>
      </c>
      <c r="G1183" s="323">
        <v>167054.56</v>
      </c>
      <c r="H1183" s="323">
        <v>172754.28353775744</v>
      </c>
      <c r="I1183" s="323">
        <v>172802.34794150718</v>
      </c>
    </row>
    <row r="1184" spans="1:9" x14ac:dyDescent="0.25">
      <c r="A1184" s="319" t="s">
        <v>2226</v>
      </c>
      <c r="B1184" s="319" t="s">
        <v>2227</v>
      </c>
      <c r="C1184" s="320">
        <v>2720</v>
      </c>
      <c r="D1184" s="321">
        <v>92501</v>
      </c>
      <c r="E1184" s="319">
        <v>2269900</v>
      </c>
      <c r="F1184" s="322" t="s">
        <v>378</v>
      </c>
      <c r="G1184" s="323">
        <v>5000</v>
      </c>
      <c r="H1184" s="323">
        <v>5000</v>
      </c>
      <c r="I1184" s="323">
        <v>5000</v>
      </c>
    </row>
    <row r="1185" spans="1:9" x14ac:dyDescent="0.25">
      <c r="A1185" s="324" t="s">
        <v>2228</v>
      </c>
      <c r="B1185" s="324"/>
      <c r="C1185" s="324"/>
      <c r="D1185" s="324"/>
      <c r="E1185" s="324"/>
      <c r="F1185" s="324"/>
      <c r="G1185" s="325">
        <f>SUBTOTAL(9,G1176:G1184)</f>
        <v>787675.24</v>
      </c>
      <c r="H1185" s="325">
        <f>SUBTOTAL(9,H1176:H1184)</f>
        <v>814379.28500091436</v>
      </c>
      <c r="I1185" s="325">
        <f>SUBTOTAL(9,I1176:I1184)</f>
        <v>814604.473817911</v>
      </c>
    </row>
    <row r="1186" spans="1:9" x14ac:dyDescent="0.25">
      <c r="A1186" s="319" t="s">
        <v>724</v>
      </c>
      <c r="B1186" s="319" t="s">
        <v>761</v>
      </c>
      <c r="C1186" s="320">
        <v>8300</v>
      </c>
      <c r="D1186" s="321">
        <v>92502</v>
      </c>
      <c r="E1186" s="319">
        <v>1100000</v>
      </c>
      <c r="F1186" s="322" t="s">
        <v>753</v>
      </c>
      <c r="G1186" s="323">
        <v>32336.16</v>
      </c>
      <c r="H1186" s="323">
        <v>33439.435314799492</v>
      </c>
      <c r="I1186" s="323">
        <v>33448.738971341139</v>
      </c>
    </row>
    <row r="1187" spans="1:9" x14ac:dyDescent="0.25">
      <c r="A1187" s="319" t="s">
        <v>724</v>
      </c>
      <c r="B1187" s="319" t="s">
        <v>771</v>
      </c>
      <c r="C1187" s="320">
        <v>8300</v>
      </c>
      <c r="D1187" s="321">
        <v>92502</v>
      </c>
      <c r="E1187" s="319">
        <v>1100100</v>
      </c>
      <c r="F1187" s="322" t="s">
        <v>763</v>
      </c>
      <c r="G1187" s="323">
        <v>9087.7199999999993</v>
      </c>
      <c r="H1187" s="323">
        <v>9397.7833205615516</v>
      </c>
      <c r="I1187" s="323">
        <v>9400.398010296718</v>
      </c>
    </row>
    <row r="1188" spans="1:9" x14ac:dyDescent="0.25">
      <c r="A1188" s="319" t="s">
        <v>724</v>
      </c>
      <c r="B1188" s="319" t="s">
        <v>899</v>
      </c>
      <c r="C1188" s="320">
        <v>8300</v>
      </c>
      <c r="D1188" s="321">
        <v>92502</v>
      </c>
      <c r="E1188" s="319">
        <v>1200300</v>
      </c>
      <c r="F1188" s="322" t="s">
        <v>843</v>
      </c>
      <c r="G1188" s="323">
        <v>12706.58</v>
      </c>
      <c r="H1188" s="323">
        <v>13140.114966722236</v>
      </c>
      <c r="I1188" s="323">
        <v>13143.770863283207</v>
      </c>
    </row>
    <row r="1189" spans="1:9" x14ac:dyDescent="0.25">
      <c r="A1189" s="319" t="s">
        <v>724</v>
      </c>
      <c r="B1189" s="319" t="s">
        <v>995</v>
      </c>
      <c r="C1189" s="320">
        <v>8300</v>
      </c>
      <c r="D1189" s="321">
        <v>92502</v>
      </c>
      <c r="E1189" s="319">
        <v>1200600</v>
      </c>
      <c r="F1189" s="322" t="s">
        <v>925</v>
      </c>
      <c r="G1189" s="323">
        <v>3411.72</v>
      </c>
      <c r="H1189" s="323">
        <v>3528.1242501338352</v>
      </c>
      <c r="I1189" s="323">
        <v>3529.1058593012895</v>
      </c>
    </row>
    <row r="1190" spans="1:9" x14ac:dyDescent="0.25">
      <c r="A1190" s="319" t="s">
        <v>724</v>
      </c>
      <c r="B1190" s="319" t="s">
        <v>1075</v>
      </c>
      <c r="C1190" s="320">
        <v>8300</v>
      </c>
      <c r="D1190" s="321">
        <v>92502</v>
      </c>
      <c r="E1190" s="319">
        <v>1210000</v>
      </c>
      <c r="F1190" s="322" t="s">
        <v>999</v>
      </c>
      <c r="G1190" s="323">
        <v>3799.32</v>
      </c>
      <c r="H1190" s="323">
        <v>3928.9487490235083</v>
      </c>
      <c r="I1190" s="323">
        <v>3930.0418772233879</v>
      </c>
    </row>
    <row r="1191" spans="1:9" x14ac:dyDescent="0.25">
      <c r="A1191" s="319" t="s">
        <v>724</v>
      </c>
      <c r="B1191" s="319" t="s">
        <v>1153</v>
      </c>
      <c r="C1191" s="320">
        <v>8300</v>
      </c>
      <c r="D1191" s="321">
        <v>92502</v>
      </c>
      <c r="E1191" s="319">
        <v>1210100</v>
      </c>
      <c r="F1191" s="322" t="s">
        <v>1079</v>
      </c>
      <c r="G1191" s="323">
        <v>6777.72</v>
      </c>
      <c r="H1191" s="323">
        <v>7008.9685825967836</v>
      </c>
      <c r="I1191" s="323">
        <v>7010.9186465195089</v>
      </c>
    </row>
    <row r="1192" spans="1:9" x14ac:dyDescent="0.25">
      <c r="A1192" s="319" t="s">
        <v>724</v>
      </c>
      <c r="B1192" s="319" t="s">
        <v>1167</v>
      </c>
      <c r="C1192" s="320">
        <v>8300</v>
      </c>
      <c r="D1192" s="321">
        <v>92502</v>
      </c>
      <c r="E1192" s="319">
        <v>1210300</v>
      </c>
      <c r="F1192" s="322" t="s">
        <v>1157</v>
      </c>
      <c r="G1192" s="323">
        <v>1012.92</v>
      </c>
      <c r="H1192" s="323">
        <v>1047.4797508135382</v>
      </c>
      <c r="I1192" s="323">
        <v>1047.7711849165414</v>
      </c>
    </row>
    <row r="1193" spans="1:9" x14ac:dyDescent="0.25">
      <c r="A1193" s="319" t="s">
        <v>724</v>
      </c>
      <c r="B1193" s="319" t="s">
        <v>1242</v>
      </c>
      <c r="C1193" s="320">
        <v>8300</v>
      </c>
      <c r="D1193" s="321">
        <v>92502</v>
      </c>
      <c r="E1193" s="319">
        <v>1300000</v>
      </c>
      <c r="F1193" s="322" t="s">
        <v>1170</v>
      </c>
      <c r="G1193" s="323">
        <v>37273.440000000002</v>
      </c>
      <c r="H1193" s="323">
        <v>38545.170046166895</v>
      </c>
      <c r="I1193" s="323">
        <v>38555.894241120339</v>
      </c>
    </row>
    <row r="1194" spans="1:9" x14ac:dyDescent="0.25">
      <c r="A1194" s="319" t="s">
        <v>724</v>
      </c>
      <c r="B1194" s="319" t="s">
        <v>1314</v>
      </c>
      <c r="C1194" s="320">
        <v>8300</v>
      </c>
      <c r="D1194" s="321">
        <v>92502</v>
      </c>
      <c r="E1194" s="319">
        <v>1300200</v>
      </c>
      <c r="F1194" s="322" t="s">
        <v>1247</v>
      </c>
      <c r="G1194" s="323">
        <v>4150.4399999999996</v>
      </c>
      <c r="H1194" s="323">
        <v>4292.0485891941526</v>
      </c>
      <c r="I1194" s="323">
        <v>4293.2427405175231</v>
      </c>
    </row>
    <row r="1195" spans="1:9" x14ac:dyDescent="0.25">
      <c r="A1195" s="319" t="s">
        <v>724</v>
      </c>
      <c r="B1195" s="319" t="s">
        <v>1473</v>
      </c>
      <c r="C1195" s="320">
        <v>8300</v>
      </c>
      <c r="D1195" s="321">
        <v>92502</v>
      </c>
      <c r="E1195" s="319">
        <v>1600000</v>
      </c>
      <c r="F1195" s="322" t="s">
        <v>1363</v>
      </c>
      <c r="G1195" s="323">
        <v>33210.6</v>
      </c>
      <c r="H1195" s="323">
        <v>34343.710275607242</v>
      </c>
      <c r="I1195" s="323">
        <v>34353.265523229165</v>
      </c>
    </row>
    <row r="1196" spans="1:9" x14ac:dyDescent="0.25">
      <c r="A1196" s="319" t="s">
        <v>724</v>
      </c>
      <c r="B1196" s="319" t="s">
        <v>2229</v>
      </c>
      <c r="C1196" s="320">
        <v>8300</v>
      </c>
      <c r="D1196" s="321">
        <v>92502</v>
      </c>
      <c r="E1196" s="319">
        <v>2269900</v>
      </c>
      <c r="F1196" s="322" t="s">
        <v>393</v>
      </c>
      <c r="G1196" s="323">
        <v>27150</v>
      </c>
      <c r="H1196" s="323">
        <v>27150</v>
      </c>
      <c r="I1196" s="323">
        <v>27150</v>
      </c>
    </row>
    <row r="1197" spans="1:9" x14ac:dyDescent="0.25">
      <c r="A1197" s="319" t="s">
        <v>724</v>
      </c>
      <c r="B1197" s="319" t="s">
        <v>2230</v>
      </c>
      <c r="C1197" s="320">
        <v>8300</v>
      </c>
      <c r="D1197" s="321">
        <v>92502</v>
      </c>
      <c r="E1197" s="319">
        <v>4890100</v>
      </c>
      <c r="F1197" s="322" t="s">
        <v>421</v>
      </c>
      <c r="G1197" s="323">
        <v>850</v>
      </c>
      <c r="H1197" s="323">
        <v>850</v>
      </c>
      <c r="I1197" s="323">
        <v>850</v>
      </c>
    </row>
    <row r="1198" spans="1:9" x14ac:dyDescent="0.25">
      <c r="A1198" s="324" t="s">
        <v>2231</v>
      </c>
      <c r="B1198" s="324"/>
      <c r="C1198" s="324"/>
      <c r="D1198" s="324"/>
      <c r="E1198" s="324"/>
      <c r="F1198" s="324"/>
      <c r="G1198" s="325">
        <f>SUBTOTAL(9,G1186:G1197)</f>
        <v>171766.62</v>
      </c>
      <c r="H1198" s="325">
        <f>SUBTOTAL(9,H1186:H1197)</f>
        <v>176671.78384561924</v>
      </c>
      <c r="I1198" s="325">
        <f>SUBTOTAL(9,I1186:I1197)</f>
        <v>176713.14791774881</v>
      </c>
    </row>
    <row r="1199" spans="1:9" x14ac:dyDescent="0.25">
      <c r="A1199" s="319" t="s">
        <v>2232</v>
      </c>
      <c r="B1199" s="319" t="s">
        <v>2233</v>
      </c>
      <c r="C1199" s="320">
        <v>2000</v>
      </c>
      <c r="D1199" s="321">
        <v>92901</v>
      </c>
      <c r="E1199" s="319">
        <v>5000000</v>
      </c>
      <c r="F1199" s="322" t="s">
        <v>429</v>
      </c>
      <c r="G1199" s="323">
        <v>500000.00000000012</v>
      </c>
      <c r="H1199" s="323">
        <v>500000.00000000012</v>
      </c>
      <c r="I1199" s="323">
        <v>500000.00000000012</v>
      </c>
    </row>
    <row r="1200" spans="1:9" x14ac:dyDescent="0.25">
      <c r="A1200" s="324" t="s">
        <v>2234</v>
      </c>
      <c r="B1200" s="324"/>
      <c r="C1200" s="324"/>
      <c r="D1200" s="324"/>
      <c r="E1200" s="324"/>
      <c r="F1200" s="324"/>
      <c r="G1200" s="325">
        <f>SUBTOTAL(9,G1199:G1199)</f>
        <v>500000.00000000012</v>
      </c>
      <c r="H1200" s="325">
        <f>SUBTOTAL(9,H1199:H1199)</f>
        <v>500000.00000000012</v>
      </c>
      <c r="I1200" s="325">
        <f>SUBTOTAL(9,I1199:I1199)</f>
        <v>500000.00000000012</v>
      </c>
    </row>
    <row r="1201" spans="1:9" x14ac:dyDescent="0.25">
      <c r="A1201" s="319" t="s">
        <v>2235</v>
      </c>
      <c r="B1201" s="319" t="s">
        <v>2236</v>
      </c>
      <c r="C1201" s="320">
        <v>2000</v>
      </c>
      <c r="D1201" s="321">
        <v>93100</v>
      </c>
      <c r="E1201" s="319">
        <v>2200100</v>
      </c>
      <c r="F1201" s="322" t="s">
        <v>430</v>
      </c>
      <c r="G1201" s="323">
        <v>20000</v>
      </c>
      <c r="H1201" s="323">
        <v>20000</v>
      </c>
      <c r="I1201" s="323">
        <v>20000</v>
      </c>
    </row>
    <row r="1202" spans="1:9" x14ac:dyDescent="0.25">
      <c r="A1202" s="319" t="s">
        <v>2235</v>
      </c>
      <c r="B1202" s="319" t="s">
        <v>2237</v>
      </c>
      <c r="C1202" s="320">
        <v>2000</v>
      </c>
      <c r="D1202" s="321">
        <v>93100</v>
      </c>
      <c r="E1202" s="319">
        <v>2260300</v>
      </c>
      <c r="F1202" s="322" t="s">
        <v>377</v>
      </c>
      <c r="G1202" s="323">
        <v>5000</v>
      </c>
      <c r="H1202" s="323">
        <v>5000</v>
      </c>
      <c r="I1202" s="323">
        <v>5000</v>
      </c>
    </row>
    <row r="1203" spans="1:9" x14ac:dyDescent="0.25">
      <c r="A1203" s="319" t="s">
        <v>2235</v>
      </c>
      <c r="B1203" s="319" t="s">
        <v>2238</v>
      </c>
      <c r="C1203" s="320">
        <v>2000</v>
      </c>
      <c r="D1203" s="321">
        <v>93100</v>
      </c>
      <c r="E1203" s="319">
        <v>2269900</v>
      </c>
      <c r="F1203" s="322" t="s">
        <v>393</v>
      </c>
      <c r="G1203" s="323">
        <v>19500</v>
      </c>
      <c r="H1203" s="323">
        <v>19500</v>
      </c>
      <c r="I1203" s="323">
        <v>19500</v>
      </c>
    </row>
    <row r="1204" spans="1:9" x14ac:dyDescent="0.25">
      <c r="A1204" s="319" t="s">
        <v>2235</v>
      </c>
      <c r="B1204" s="319" t="s">
        <v>2239</v>
      </c>
      <c r="C1204" s="320">
        <v>2000</v>
      </c>
      <c r="D1204" s="321">
        <v>93100</v>
      </c>
      <c r="E1204" s="319">
        <v>2270600</v>
      </c>
      <c r="F1204" s="322" t="s">
        <v>379</v>
      </c>
      <c r="G1204" s="323">
        <v>2000</v>
      </c>
      <c r="H1204" s="323">
        <v>2000</v>
      </c>
      <c r="I1204" s="323">
        <v>2000</v>
      </c>
    </row>
    <row r="1205" spans="1:9" x14ac:dyDescent="0.25">
      <c r="A1205" s="319" t="s">
        <v>2235</v>
      </c>
      <c r="B1205" s="319" t="s">
        <v>2240</v>
      </c>
      <c r="C1205" s="320">
        <v>2000</v>
      </c>
      <c r="D1205" s="321">
        <v>93100</v>
      </c>
      <c r="E1205" s="319">
        <v>4890100</v>
      </c>
      <c r="F1205" s="322" t="s">
        <v>421</v>
      </c>
      <c r="G1205" s="323">
        <v>27000</v>
      </c>
      <c r="H1205" s="323">
        <v>27000</v>
      </c>
      <c r="I1205" s="323">
        <v>27000</v>
      </c>
    </row>
    <row r="1206" spans="1:9" x14ac:dyDescent="0.25">
      <c r="A1206" s="319" t="s">
        <v>2235</v>
      </c>
      <c r="B1206" s="319" t="s">
        <v>2241</v>
      </c>
      <c r="C1206" s="320">
        <v>2000</v>
      </c>
      <c r="D1206" s="321">
        <v>93100</v>
      </c>
      <c r="E1206" s="319">
        <v>4890200</v>
      </c>
      <c r="F1206" s="322" t="s">
        <v>431</v>
      </c>
      <c r="G1206" s="323">
        <v>1500</v>
      </c>
      <c r="H1206" s="323">
        <v>1500</v>
      </c>
      <c r="I1206" s="323">
        <v>1500</v>
      </c>
    </row>
    <row r="1207" spans="1:9" x14ac:dyDescent="0.25">
      <c r="A1207" s="324" t="s">
        <v>2242</v>
      </c>
      <c r="B1207" s="324"/>
      <c r="C1207" s="324"/>
      <c r="D1207" s="324"/>
      <c r="E1207" s="324"/>
      <c r="F1207" s="324"/>
      <c r="G1207" s="325">
        <f>SUBTOTAL(9,G1201:G1206)</f>
        <v>75000</v>
      </c>
      <c r="H1207" s="325">
        <f>SUBTOTAL(9,H1201:H1206)</f>
        <v>75000</v>
      </c>
      <c r="I1207" s="325">
        <f>SUBTOTAL(9,I1201:I1206)</f>
        <v>75000</v>
      </c>
    </row>
    <row r="1208" spans="1:9" x14ac:dyDescent="0.25">
      <c r="A1208" s="319" t="s">
        <v>2243</v>
      </c>
      <c r="B1208" s="319" t="s">
        <v>756</v>
      </c>
      <c r="C1208" s="320">
        <v>2000</v>
      </c>
      <c r="D1208" s="321">
        <v>93101</v>
      </c>
      <c r="E1208" s="319">
        <v>1100000</v>
      </c>
      <c r="F1208" s="322" t="s">
        <v>753</v>
      </c>
      <c r="G1208" s="323">
        <v>17159.14</v>
      </c>
      <c r="H1208" s="323">
        <v>17744.591568312022</v>
      </c>
      <c r="I1208" s="323">
        <v>17749.52854119656</v>
      </c>
    </row>
    <row r="1209" spans="1:9" x14ac:dyDescent="0.25">
      <c r="A1209" s="319" t="s">
        <v>2243</v>
      </c>
      <c r="B1209" s="319" t="s">
        <v>766</v>
      </c>
      <c r="C1209" s="320">
        <v>2000</v>
      </c>
      <c r="D1209" s="321">
        <v>93101</v>
      </c>
      <c r="E1209" s="319">
        <v>1100100</v>
      </c>
      <c r="F1209" s="322" t="s">
        <v>763</v>
      </c>
      <c r="G1209" s="323">
        <v>50185.96</v>
      </c>
      <c r="H1209" s="323">
        <v>51898.251466194954</v>
      </c>
      <c r="I1209" s="323">
        <v>51912.690810107553</v>
      </c>
    </row>
    <row r="1210" spans="1:9" x14ac:dyDescent="0.25">
      <c r="A1210" s="319" t="s">
        <v>2243</v>
      </c>
      <c r="B1210" s="319" t="s">
        <v>1374</v>
      </c>
      <c r="C1210" s="320">
        <v>2000</v>
      </c>
      <c r="D1210" s="321">
        <v>93101</v>
      </c>
      <c r="E1210" s="319">
        <v>1600000</v>
      </c>
      <c r="F1210" s="322" t="s">
        <v>1363</v>
      </c>
      <c r="G1210" s="323">
        <v>14560.44</v>
      </c>
      <c r="H1210" s="323">
        <v>15057.22669404837</v>
      </c>
      <c r="I1210" s="323">
        <v>15061.415977279752</v>
      </c>
    </row>
    <row r="1211" spans="1:9" x14ac:dyDescent="0.25">
      <c r="A1211" s="319" t="s">
        <v>2243</v>
      </c>
      <c r="B1211" s="319" t="s">
        <v>774</v>
      </c>
      <c r="C1211" s="320">
        <v>2010</v>
      </c>
      <c r="D1211" s="321">
        <v>93101</v>
      </c>
      <c r="E1211" s="319">
        <v>1200000</v>
      </c>
      <c r="F1211" s="322" t="s">
        <v>775</v>
      </c>
      <c r="G1211" s="323">
        <v>20400.48</v>
      </c>
      <c r="H1211" s="323">
        <v>21096.522634439611</v>
      </c>
      <c r="I1211" s="323">
        <v>21102.392195302891</v>
      </c>
    </row>
    <row r="1212" spans="1:9" x14ac:dyDescent="0.25">
      <c r="A1212" s="319" t="s">
        <v>2243</v>
      </c>
      <c r="B1212" s="319" t="s">
        <v>845</v>
      </c>
      <c r="C1212" s="320">
        <v>2010</v>
      </c>
      <c r="D1212" s="321">
        <v>93101</v>
      </c>
      <c r="E1212" s="319">
        <v>1200300</v>
      </c>
      <c r="F1212" s="322" t="s">
        <v>843</v>
      </c>
      <c r="G1212" s="323">
        <v>25885.56</v>
      </c>
      <c r="H1212" s="323">
        <v>26768.747717952941</v>
      </c>
      <c r="I1212" s="323">
        <v>26776.195428492108</v>
      </c>
    </row>
    <row r="1213" spans="1:9" x14ac:dyDescent="0.25">
      <c r="A1213" s="319" t="s">
        <v>2243</v>
      </c>
      <c r="B1213" s="319" t="s">
        <v>931</v>
      </c>
      <c r="C1213" s="320">
        <v>2010</v>
      </c>
      <c r="D1213" s="321">
        <v>93101</v>
      </c>
      <c r="E1213" s="319">
        <v>1200600</v>
      </c>
      <c r="F1213" s="322" t="s">
        <v>925</v>
      </c>
      <c r="G1213" s="323">
        <v>6770.4</v>
      </c>
      <c r="H1213" s="323">
        <v>7001.3988319985574</v>
      </c>
      <c r="I1213" s="323">
        <v>7003.3467898342924</v>
      </c>
    </row>
    <row r="1214" spans="1:9" x14ac:dyDescent="0.25">
      <c r="A1214" s="319" t="s">
        <v>2243</v>
      </c>
      <c r="B1214" s="319" t="s">
        <v>1005</v>
      </c>
      <c r="C1214" s="320">
        <v>2010</v>
      </c>
      <c r="D1214" s="321">
        <v>93101</v>
      </c>
      <c r="E1214" s="319">
        <v>1210000</v>
      </c>
      <c r="F1214" s="322" t="s">
        <v>999</v>
      </c>
      <c r="G1214" s="323">
        <v>17550.84</v>
      </c>
      <c r="H1214" s="323">
        <v>18149.655954831851</v>
      </c>
      <c r="I1214" s="323">
        <v>18154.705626387702</v>
      </c>
    </row>
    <row r="1215" spans="1:9" x14ac:dyDescent="0.25">
      <c r="A1215" s="319" t="s">
        <v>2243</v>
      </c>
      <c r="B1215" s="319" t="s">
        <v>1084</v>
      </c>
      <c r="C1215" s="320">
        <v>2010</v>
      </c>
      <c r="D1215" s="321">
        <v>93101</v>
      </c>
      <c r="E1215" s="319">
        <v>1210100</v>
      </c>
      <c r="F1215" s="322" t="s">
        <v>1079</v>
      </c>
      <c r="G1215" s="323">
        <v>39907.08</v>
      </c>
      <c r="H1215" s="323">
        <v>41268.667035990933</v>
      </c>
      <c r="I1215" s="323">
        <v>41280.148973422591</v>
      </c>
    </row>
    <row r="1216" spans="1:9" x14ac:dyDescent="0.25">
      <c r="A1216" s="319" t="s">
        <v>2243</v>
      </c>
      <c r="B1216" s="319" t="s">
        <v>1178</v>
      </c>
      <c r="C1216" s="320">
        <v>2010</v>
      </c>
      <c r="D1216" s="321">
        <v>93101</v>
      </c>
      <c r="E1216" s="319">
        <v>1300000</v>
      </c>
      <c r="F1216" s="322" t="s">
        <v>1170</v>
      </c>
      <c r="G1216" s="323">
        <v>26151.360000000001</v>
      </c>
      <c r="H1216" s="323">
        <v>27043.616530659016</v>
      </c>
      <c r="I1216" s="323">
        <v>27051.140716324135</v>
      </c>
    </row>
    <row r="1217" spans="1:9" x14ac:dyDescent="0.25">
      <c r="A1217" s="319" t="s">
        <v>2243</v>
      </c>
      <c r="B1217" s="319" t="s">
        <v>1375</v>
      </c>
      <c r="C1217" s="320">
        <v>2010</v>
      </c>
      <c r="D1217" s="321">
        <v>93101</v>
      </c>
      <c r="E1217" s="319">
        <v>1600000</v>
      </c>
      <c r="F1217" s="322" t="s">
        <v>1363</v>
      </c>
      <c r="G1217" s="323">
        <v>34734.239999999998</v>
      </c>
      <c r="H1217" s="323">
        <v>35919.335248487172</v>
      </c>
      <c r="I1217" s="323">
        <v>35929.328872937178</v>
      </c>
    </row>
    <row r="1218" spans="1:9" x14ac:dyDescent="0.25">
      <c r="A1218" s="319" t="s">
        <v>2243</v>
      </c>
      <c r="B1218" s="319" t="s">
        <v>785</v>
      </c>
      <c r="C1218" s="320">
        <v>2401</v>
      </c>
      <c r="D1218" s="321">
        <v>93101</v>
      </c>
      <c r="E1218" s="319">
        <v>1200000</v>
      </c>
      <c r="F1218" s="322" t="s">
        <v>784</v>
      </c>
      <c r="G1218" s="323">
        <v>20291.16</v>
      </c>
      <c r="H1218" s="323">
        <v>20983.472752554626</v>
      </c>
      <c r="I1218" s="323">
        <v>20989.31086021712</v>
      </c>
    </row>
    <row r="1219" spans="1:9" x14ac:dyDescent="0.25">
      <c r="A1219" s="319" t="s">
        <v>2243</v>
      </c>
      <c r="B1219" s="319" t="s">
        <v>1015</v>
      </c>
      <c r="C1219" s="320">
        <v>2401</v>
      </c>
      <c r="D1219" s="321">
        <v>93101</v>
      </c>
      <c r="E1219" s="319">
        <v>1210000</v>
      </c>
      <c r="F1219" s="322" t="s">
        <v>1004</v>
      </c>
      <c r="G1219" s="323">
        <v>7715.88</v>
      </c>
      <c r="H1219" s="323">
        <v>7979.1376018907349</v>
      </c>
      <c r="I1219" s="323">
        <v>7981.3575902083512</v>
      </c>
    </row>
    <row r="1220" spans="1:9" x14ac:dyDescent="0.25">
      <c r="A1220" s="319" t="s">
        <v>2243</v>
      </c>
      <c r="B1220" s="319" t="s">
        <v>1094</v>
      </c>
      <c r="C1220" s="320">
        <v>2401</v>
      </c>
      <c r="D1220" s="321">
        <v>93101</v>
      </c>
      <c r="E1220" s="319">
        <v>1210100</v>
      </c>
      <c r="F1220" s="322" t="s">
        <v>1079</v>
      </c>
      <c r="G1220" s="323">
        <v>22622.52</v>
      </c>
      <c r="H1220" s="323">
        <v>23394.376270953562</v>
      </c>
      <c r="I1220" s="323">
        <v>23400.885150059385</v>
      </c>
    </row>
    <row r="1221" spans="1:9" x14ac:dyDescent="0.25">
      <c r="A1221" s="319" t="s">
        <v>2243</v>
      </c>
      <c r="B1221" s="319" t="s">
        <v>1394</v>
      </c>
      <c r="C1221" s="320">
        <v>2401</v>
      </c>
      <c r="D1221" s="321">
        <v>93101</v>
      </c>
      <c r="E1221" s="319">
        <v>1600000</v>
      </c>
      <c r="F1221" s="322" t="s">
        <v>1363</v>
      </c>
      <c r="G1221" s="323">
        <v>11502.24</v>
      </c>
      <c r="H1221" s="323">
        <v>11894.68416952722</v>
      </c>
      <c r="I1221" s="323">
        <v>11897.993557234962</v>
      </c>
    </row>
    <row r="1222" spans="1:9" x14ac:dyDescent="0.25">
      <c r="A1222" s="324" t="s">
        <v>2244</v>
      </c>
      <c r="B1222" s="324"/>
      <c r="C1222" s="324"/>
      <c r="D1222" s="324"/>
      <c r="E1222" s="324"/>
      <c r="F1222" s="324"/>
      <c r="G1222" s="325">
        <f>SUBTOTAL(9,G1208:G1221)</f>
        <v>315437.3</v>
      </c>
      <c r="H1222" s="325">
        <f>SUBTOTAL(9,H1208:H1221)</f>
        <v>326199.6844778416</v>
      </c>
      <c r="I1222" s="325">
        <f>SUBTOTAL(9,I1208:I1221)</f>
        <v>326290.44108900451</v>
      </c>
    </row>
    <row r="1223" spans="1:9" x14ac:dyDescent="0.25">
      <c r="A1223" s="319" t="s">
        <v>722</v>
      </c>
      <c r="B1223" s="319" t="s">
        <v>809</v>
      </c>
      <c r="C1223" s="320">
        <v>8200</v>
      </c>
      <c r="D1223" s="321">
        <v>93102</v>
      </c>
      <c r="E1223" s="319">
        <v>1200000</v>
      </c>
      <c r="F1223" s="322" t="s">
        <v>787</v>
      </c>
      <c r="G1223" s="323">
        <v>25575.26</v>
      </c>
      <c r="H1223" s="323">
        <v>26447.860612675679</v>
      </c>
      <c r="I1223" s="323">
        <v>26455.21904469121</v>
      </c>
    </row>
    <row r="1224" spans="1:9" x14ac:dyDescent="0.25">
      <c r="A1224" s="319" t="s">
        <v>722</v>
      </c>
      <c r="B1224" s="319" t="s">
        <v>896</v>
      </c>
      <c r="C1224" s="320">
        <v>8200</v>
      </c>
      <c r="D1224" s="321">
        <v>93102</v>
      </c>
      <c r="E1224" s="319">
        <v>1200300</v>
      </c>
      <c r="F1224" s="322" t="s">
        <v>843</v>
      </c>
      <c r="G1224" s="323">
        <v>12677.98</v>
      </c>
      <c r="H1224" s="323">
        <v>13110.539165204576</v>
      </c>
      <c r="I1224" s="323">
        <v>13114.186833065012</v>
      </c>
    </row>
    <row r="1225" spans="1:9" x14ac:dyDescent="0.25">
      <c r="A1225" s="319" t="s">
        <v>722</v>
      </c>
      <c r="B1225" s="319" t="s">
        <v>923</v>
      </c>
      <c r="C1225" s="320">
        <v>8200</v>
      </c>
      <c r="D1225" s="321">
        <v>93102</v>
      </c>
      <c r="E1225" s="319">
        <v>1200400</v>
      </c>
      <c r="F1225" s="322" t="s">
        <v>903</v>
      </c>
      <c r="G1225" s="323">
        <v>11384.76</v>
      </c>
      <c r="H1225" s="323">
        <v>11773.195877139296</v>
      </c>
      <c r="I1225" s="323">
        <v>11776.471463877149</v>
      </c>
    </row>
    <row r="1226" spans="1:9" x14ac:dyDescent="0.25">
      <c r="A1226" s="319" t="s">
        <v>722</v>
      </c>
      <c r="B1226" s="319" t="s">
        <v>993</v>
      </c>
      <c r="C1226" s="320">
        <v>8200</v>
      </c>
      <c r="D1226" s="321">
        <v>93102</v>
      </c>
      <c r="E1226" s="319">
        <v>1200600</v>
      </c>
      <c r="F1226" s="322" t="s">
        <v>925</v>
      </c>
      <c r="G1226" s="323">
        <v>9370.44</v>
      </c>
      <c r="H1226" s="323">
        <v>9690.1494256340193</v>
      </c>
      <c r="I1226" s="323">
        <v>9692.8454586634252</v>
      </c>
    </row>
    <row r="1227" spans="1:9" x14ac:dyDescent="0.25">
      <c r="A1227" s="319" t="s">
        <v>722</v>
      </c>
      <c r="B1227" s="319" t="s">
        <v>1073</v>
      </c>
      <c r="C1227" s="320">
        <v>8200</v>
      </c>
      <c r="D1227" s="321">
        <v>93102</v>
      </c>
      <c r="E1227" s="319">
        <v>1210000</v>
      </c>
      <c r="F1227" s="322" t="s">
        <v>999</v>
      </c>
      <c r="G1227" s="323">
        <v>20223.48</v>
      </c>
      <c r="H1227" s="323">
        <v>20913.483583089062</v>
      </c>
      <c r="I1227" s="323">
        <v>20919.302218078403</v>
      </c>
    </row>
    <row r="1228" spans="1:9" x14ac:dyDescent="0.25">
      <c r="A1228" s="319" t="s">
        <v>722</v>
      </c>
      <c r="B1228" s="319" t="s">
        <v>1151</v>
      </c>
      <c r="C1228" s="320">
        <v>8200</v>
      </c>
      <c r="D1228" s="321">
        <v>93102</v>
      </c>
      <c r="E1228" s="319">
        <v>1210100</v>
      </c>
      <c r="F1228" s="322" t="s">
        <v>1079</v>
      </c>
      <c r="G1228" s="323">
        <v>61491.48</v>
      </c>
      <c r="H1228" s="323">
        <v>63589.503758989522</v>
      </c>
      <c r="I1228" s="323">
        <v>63607.195890960596</v>
      </c>
    </row>
    <row r="1229" spans="1:9" x14ac:dyDescent="0.25">
      <c r="A1229" s="319" t="s">
        <v>722</v>
      </c>
      <c r="B1229" s="319" t="s">
        <v>1166</v>
      </c>
      <c r="C1229" s="320">
        <v>8200</v>
      </c>
      <c r="D1229" s="321">
        <v>93102</v>
      </c>
      <c r="E1229" s="319">
        <v>1210300</v>
      </c>
      <c r="F1229" s="322" t="s">
        <v>1157</v>
      </c>
      <c r="G1229" s="323">
        <v>5443.92</v>
      </c>
      <c r="H1229" s="323">
        <v>5629.6607481823212</v>
      </c>
      <c r="I1229" s="323">
        <v>5631.2270554346424</v>
      </c>
    </row>
    <row r="1230" spans="1:9" x14ac:dyDescent="0.25">
      <c r="A1230" s="319" t="s">
        <v>722</v>
      </c>
      <c r="B1230" s="319" t="s">
        <v>1470</v>
      </c>
      <c r="C1230" s="320">
        <v>8200</v>
      </c>
      <c r="D1230" s="321">
        <v>93102</v>
      </c>
      <c r="E1230" s="319">
        <v>1600000</v>
      </c>
      <c r="F1230" s="322" t="s">
        <v>1363</v>
      </c>
      <c r="G1230" s="323">
        <v>25764</v>
      </c>
      <c r="H1230" s="323">
        <v>26643.040220313545</v>
      </c>
      <c r="I1230" s="323">
        <v>26650.452955998273</v>
      </c>
    </row>
    <row r="1231" spans="1:9" x14ac:dyDescent="0.25">
      <c r="A1231" s="319" t="s">
        <v>722</v>
      </c>
      <c r="B1231" s="319" t="s">
        <v>2245</v>
      </c>
      <c r="C1231" s="320">
        <v>8200</v>
      </c>
      <c r="D1231" s="321">
        <v>93102</v>
      </c>
      <c r="E1231" s="319">
        <v>2269900</v>
      </c>
      <c r="F1231" s="322" t="s">
        <v>393</v>
      </c>
      <c r="G1231" s="323">
        <v>1000</v>
      </c>
      <c r="H1231" s="323">
        <v>1000</v>
      </c>
      <c r="I1231" s="323">
        <v>1000</v>
      </c>
    </row>
    <row r="1232" spans="1:9" x14ac:dyDescent="0.25">
      <c r="A1232" s="319" t="s">
        <v>722</v>
      </c>
      <c r="B1232" s="319" t="s">
        <v>2246</v>
      </c>
      <c r="C1232" s="320">
        <v>8200</v>
      </c>
      <c r="D1232" s="321">
        <v>93102</v>
      </c>
      <c r="E1232" s="319">
        <v>2270600</v>
      </c>
      <c r="F1232" s="322" t="s">
        <v>379</v>
      </c>
      <c r="G1232" s="323">
        <v>84000</v>
      </c>
      <c r="H1232" s="323">
        <v>89000</v>
      </c>
      <c r="I1232" s="323">
        <v>94000</v>
      </c>
    </row>
    <row r="1233" spans="1:9" x14ac:dyDescent="0.25">
      <c r="A1233" s="319" t="s">
        <v>722</v>
      </c>
      <c r="B1233" s="319" t="s">
        <v>1241</v>
      </c>
      <c r="C1233" s="320">
        <v>8220</v>
      </c>
      <c r="D1233" s="321">
        <v>93102</v>
      </c>
      <c r="E1233" s="319">
        <v>1300000</v>
      </c>
      <c r="F1233" s="322" t="s">
        <v>1170</v>
      </c>
      <c r="G1233" s="323">
        <v>67270.59</v>
      </c>
      <c r="H1233" s="323">
        <v>69565.79083272093</v>
      </c>
      <c r="I1233" s="323">
        <v>69585.145711739155</v>
      </c>
    </row>
    <row r="1234" spans="1:9" x14ac:dyDescent="0.25">
      <c r="A1234" s="319" t="s">
        <v>722</v>
      </c>
      <c r="B1234" s="319" t="s">
        <v>1313</v>
      </c>
      <c r="C1234" s="320">
        <v>8220</v>
      </c>
      <c r="D1234" s="321">
        <v>93102</v>
      </c>
      <c r="E1234" s="319">
        <v>1300200</v>
      </c>
      <c r="F1234" s="322" t="s">
        <v>1312</v>
      </c>
      <c r="G1234" s="323">
        <v>18721.32</v>
      </c>
      <c r="H1234" s="323">
        <v>19360.071484915403</v>
      </c>
      <c r="I1234" s="323">
        <v>19365.457923233567</v>
      </c>
    </row>
    <row r="1235" spans="1:9" x14ac:dyDescent="0.25">
      <c r="A1235" s="319" t="s">
        <v>722</v>
      </c>
      <c r="B1235" s="319" t="s">
        <v>1472</v>
      </c>
      <c r="C1235" s="320">
        <v>8220</v>
      </c>
      <c r="D1235" s="321">
        <v>93102</v>
      </c>
      <c r="E1235" s="319">
        <v>1600000</v>
      </c>
      <c r="F1235" s="322" t="s">
        <v>1363</v>
      </c>
      <c r="G1235" s="323">
        <v>23187.63</v>
      </c>
      <c r="H1235" s="323">
        <v>23978.767221850219</v>
      </c>
      <c r="I1235" s="323">
        <v>23985.438692597978</v>
      </c>
    </row>
    <row r="1236" spans="1:9" x14ac:dyDescent="0.25">
      <c r="A1236" s="324" t="s">
        <v>2247</v>
      </c>
      <c r="B1236" s="324"/>
      <c r="C1236" s="324"/>
      <c r="D1236" s="324"/>
      <c r="E1236" s="324"/>
      <c r="F1236" s="324"/>
      <c r="G1236" s="325">
        <f>SUBTOTAL(9,G1223:G1235)</f>
        <v>366110.86000000004</v>
      </c>
      <c r="H1236" s="325">
        <f>SUBTOTAL(9,H1223:H1235)</f>
        <v>380702.06293071457</v>
      </c>
      <c r="I1236" s="325">
        <f>SUBTOTAL(9,I1223:I1235)</f>
        <v>385782.9432483394</v>
      </c>
    </row>
    <row r="1237" spans="1:9" x14ac:dyDescent="0.25">
      <c r="A1237" s="319" t="s">
        <v>2248</v>
      </c>
      <c r="B1237" s="319" t="s">
        <v>810</v>
      </c>
      <c r="C1237" s="320">
        <v>8210</v>
      </c>
      <c r="D1237" s="321">
        <v>93103</v>
      </c>
      <c r="E1237" s="319">
        <v>1200000</v>
      </c>
      <c r="F1237" s="322" t="s">
        <v>787</v>
      </c>
      <c r="G1237" s="323">
        <v>18243.72</v>
      </c>
      <c r="H1237" s="323">
        <v>18866.176281949181</v>
      </c>
      <c r="I1237" s="323">
        <v>18871.425306722747</v>
      </c>
    </row>
    <row r="1238" spans="1:9" x14ac:dyDescent="0.25">
      <c r="A1238" s="319" t="s">
        <v>2248</v>
      </c>
      <c r="B1238" s="319" t="s">
        <v>839</v>
      </c>
      <c r="C1238" s="320">
        <v>8210</v>
      </c>
      <c r="D1238" s="321">
        <v>93103</v>
      </c>
      <c r="E1238" s="319">
        <v>1200100</v>
      </c>
      <c r="F1238" s="322" t="s">
        <v>816</v>
      </c>
      <c r="G1238" s="323">
        <v>18994.580000000002</v>
      </c>
      <c r="H1238" s="323">
        <v>19642.654824870489</v>
      </c>
      <c r="I1238" s="323">
        <v>19648.119884681946</v>
      </c>
    </row>
    <row r="1239" spans="1:9" x14ac:dyDescent="0.25">
      <c r="A1239" s="319" t="s">
        <v>2248</v>
      </c>
      <c r="B1239" s="319" t="s">
        <v>897</v>
      </c>
      <c r="C1239" s="320">
        <v>8210</v>
      </c>
      <c r="D1239" s="321">
        <v>93103</v>
      </c>
      <c r="E1239" s="319">
        <v>1200300</v>
      </c>
      <c r="F1239" s="322" t="s">
        <v>898</v>
      </c>
      <c r="G1239" s="323">
        <v>25266.16</v>
      </c>
      <c r="H1239" s="323">
        <v>26128.214450119442</v>
      </c>
      <c r="I1239" s="323">
        <v>26135.483948871501</v>
      </c>
    </row>
    <row r="1240" spans="1:9" x14ac:dyDescent="0.25">
      <c r="A1240" s="319" t="s">
        <v>2248</v>
      </c>
      <c r="B1240" s="319" t="s">
        <v>994</v>
      </c>
      <c r="C1240" s="320">
        <v>8210</v>
      </c>
      <c r="D1240" s="321">
        <v>93103</v>
      </c>
      <c r="E1240" s="319">
        <v>1200600</v>
      </c>
      <c r="F1240" s="322" t="s">
        <v>925</v>
      </c>
      <c r="G1240" s="323">
        <v>7637.76</v>
      </c>
      <c r="H1240" s="323">
        <v>7898.3522307522899</v>
      </c>
      <c r="I1240" s="323">
        <v>7900.5497426333404</v>
      </c>
    </row>
    <row r="1241" spans="1:9" x14ac:dyDescent="0.25">
      <c r="A1241" s="319" t="s">
        <v>2248</v>
      </c>
      <c r="B1241" s="319" t="s">
        <v>1074</v>
      </c>
      <c r="C1241" s="320">
        <v>8210</v>
      </c>
      <c r="D1241" s="321">
        <v>93103</v>
      </c>
      <c r="E1241" s="319">
        <v>1210000</v>
      </c>
      <c r="F1241" s="322" t="s">
        <v>1026</v>
      </c>
      <c r="G1241" s="323">
        <v>23901.360000000001</v>
      </c>
      <c r="H1241" s="323">
        <v>24716.848928745279</v>
      </c>
      <c r="I1241" s="323">
        <v>24723.725751606074</v>
      </c>
    </row>
    <row r="1242" spans="1:9" x14ac:dyDescent="0.25">
      <c r="A1242" s="319" t="s">
        <v>2248</v>
      </c>
      <c r="B1242" s="319" t="s">
        <v>1152</v>
      </c>
      <c r="C1242" s="320">
        <v>8210</v>
      </c>
      <c r="D1242" s="321">
        <v>93103</v>
      </c>
      <c r="E1242" s="319">
        <v>1210100</v>
      </c>
      <c r="F1242" s="322" t="s">
        <v>1079</v>
      </c>
      <c r="G1242" s="323">
        <v>49910.879999999997</v>
      </c>
      <c r="H1242" s="323">
        <v>51613.786029779651</v>
      </c>
      <c r="I1242" s="323">
        <v>51628.146228554382</v>
      </c>
    </row>
    <row r="1243" spans="1:9" x14ac:dyDescent="0.25">
      <c r="A1243" s="319" t="s">
        <v>2248</v>
      </c>
      <c r="B1243" s="319" t="s">
        <v>1471</v>
      </c>
      <c r="C1243" s="320">
        <v>8210</v>
      </c>
      <c r="D1243" s="321">
        <v>93103</v>
      </c>
      <c r="E1243" s="319">
        <v>1600000</v>
      </c>
      <c r="F1243" s="322" t="s">
        <v>1363</v>
      </c>
      <c r="G1243" s="323">
        <v>36475.68</v>
      </c>
      <c r="H1243" s="323">
        <v>37720.191325232357</v>
      </c>
      <c r="I1243" s="323">
        <v>37730.685991229897</v>
      </c>
    </row>
    <row r="1244" spans="1:9" x14ac:dyDescent="0.25">
      <c r="A1244" s="324" t="s">
        <v>2249</v>
      </c>
      <c r="B1244" s="324"/>
      <c r="C1244" s="324"/>
      <c r="D1244" s="324"/>
      <c r="E1244" s="324"/>
      <c r="F1244" s="324"/>
      <c r="G1244" s="325">
        <f>SUBTOTAL(9,G1237:G1243)</f>
        <v>180430.13999999998</v>
      </c>
      <c r="H1244" s="325">
        <f>SUBTOTAL(9,H1237:H1243)</f>
        <v>186586.2240714487</v>
      </c>
      <c r="I1244" s="325">
        <f>SUBTOTAL(9,I1237:I1243)</f>
        <v>186638.1368542999</v>
      </c>
    </row>
    <row r="1245" spans="1:9" x14ac:dyDescent="0.25">
      <c r="A1245" s="319" t="s">
        <v>169</v>
      </c>
      <c r="B1245" s="319" t="s">
        <v>2250</v>
      </c>
      <c r="C1245" s="320">
        <v>8400</v>
      </c>
      <c r="D1245" s="321">
        <v>93201</v>
      </c>
      <c r="E1245" s="319">
        <v>2269900</v>
      </c>
      <c r="F1245" s="322" t="s">
        <v>393</v>
      </c>
      <c r="G1245" s="323">
        <v>4300</v>
      </c>
      <c r="H1245" s="323">
        <v>4300</v>
      </c>
      <c r="I1245" s="323">
        <v>4300</v>
      </c>
    </row>
    <row r="1246" spans="1:9" x14ac:dyDescent="0.25">
      <c r="A1246" s="319" t="s">
        <v>169</v>
      </c>
      <c r="B1246" s="319" t="s">
        <v>2251</v>
      </c>
      <c r="C1246" s="320">
        <v>8400</v>
      </c>
      <c r="D1246" s="321">
        <v>93201</v>
      </c>
      <c r="E1246" s="319">
        <v>2279909</v>
      </c>
      <c r="F1246" s="322" t="s">
        <v>376</v>
      </c>
      <c r="G1246" s="323">
        <v>56000</v>
      </c>
      <c r="H1246" s="323">
        <v>56000</v>
      </c>
      <c r="I1246" s="323">
        <v>56000</v>
      </c>
    </row>
    <row r="1247" spans="1:9" x14ac:dyDescent="0.25">
      <c r="A1247" s="319" t="s">
        <v>169</v>
      </c>
      <c r="B1247" s="319" t="s">
        <v>901</v>
      </c>
      <c r="C1247" s="320">
        <v>8410</v>
      </c>
      <c r="D1247" s="321">
        <v>93201</v>
      </c>
      <c r="E1247" s="319">
        <v>1200300</v>
      </c>
      <c r="F1247" s="322" t="s">
        <v>851</v>
      </c>
      <c r="G1247" s="323">
        <v>62497.54</v>
      </c>
      <c r="H1247" s="323">
        <v>64629.889453914562</v>
      </c>
      <c r="I1247" s="323">
        <v>64647.871046251377</v>
      </c>
    </row>
    <row r="1248" spans="1:9" x14ac:dyDescent="0.25">
      <c r="A1248" s="319" t="s">
        <v>169</v>
      </c>
      <c r="B1248" s="319" t="s">
        <v>997</v>
      </c>
      <c r="C1248" s="320">
        <v>8410</v>
      </c>
      <c r="D1248" s="321">
        <v>93201</v>
      </c>
      <c r="E1248" s="319">
        <v>1200600</v>
      </c>
      <c r="F1248" s="322" t="s">
        <v>930</v>
      </c>
      <c r="G1248" s="323">
        <v>12202.92</v>
      </c>
      <c r="H1248" s="323">
        <v>12619.270624331182</v>
      </c>
      <c r="I1248" s="323">
        <v>12622.781609447697</v>
      </c>
    </row>
    <row r="1249" spans="1:9" x14ac:dyDescent="0.25">
      <c r="A1249" s="319" t="s">
        <v>169</v>
      </c>
      <c r="B1249" s="319" t="s">
        <v>1077</v>
      </c>
      <c r="C1249" s="320">
        <v>8410</v>
      </c>
      <c r="D1249" s="321">
        <v>93201</v>
      </c>
      <c r="E1249" s="319">
        <v>1210000</v>
      </c>
      <c r="F1249" s="322" t="s">
        <v>1004</v>
      </c>
      <c r="G1249" s="323">
        <v>20674.2</v>
      </c>
      <c r="H1249" s="323">
        <v>21379.581669104424</v>
      </c>
      <c r="I1249" s="323">
        <v>21385.529983810728</v>
      </c>
    </row>
    <row r="1250" spans="1:9" x14ac:dyDescent="0.25">
      <c r="A1250" s="319" t="s">
        <v>169</v>
      </c>
      <c r="B1250" s="319" t="s">
        <v>1155</v>
      </c>
      <c r="C1250" s="320">
        <v>8410</v>
      </c>
      <c r="D1250" s="321">
        <v>93201</v>
      </c>
      <c r="E1250" s="319">
        <v>1210100</v>
      </c>
      <c r="F1250" s="322" t="s">
        <v>1079</v>
      </c>
      <c r="G1250" s="323">
        <v>35186.639999999999</v>
      </c>
      <c r="H1250" s="323">
        <v>36387.170654311965</v>
      </c>
      <c r="I1250" s="323">
        <v>36397.294441843158</v>
      </c>
    </row>
    <row r="1251" spans="1:9" x14ac:dyDescent="0.25">
      <c r="A1251" s="319" t="s">
        <v>169</v>
      </c>
      <c r="B1251" s="319" t="s">
        <v>1168</v>
      </c>
      <c r="C1251" s="320">
        <v>8410</v>
      </c>
      <c r="D1251" s="321">
        <v>93201</v>
      </c>
      <c r="E1251" s="319">
        <v>1210300</v>
      </c>
      <c r="F1251" s="322" t="s">
        <v>1157</v>
      </c>
      <c r="G1251" s="323">
        <v>211.2</v>
      </c>
      <c r="H1251" s="323">
        <v>218.40591889963596</v>
      </c>
      <c r="I1251" s="323">
        <v>218.46668468820195</v>
      </c>
    </row>
    <row r="1252" spans="1:9" x14ac:dyDescent="0.25">
      <c r="A1252" s="319" t="s">
        <v>169</v>
      </c>
      <c r="B1252" s="319" t="s">
        <v>1475</v>
      </c>
      <c r="C1252" s="320">
        <v>8410</v>
      </c>
      <c r="D1252" s="321">
        <v>93201</v>
      </c>
      <c r="E1252" s="319">
        <v>1600000</v>
      </c>
      <c r="F1252" s="322" t="s">
        <v>1370</v>
      </c>
      <c r="G1252" s="323">
        <v>33504.86</v>
      </c>
      <c r="H1252" s="323">
        <v>34648.010113180193</v>
      </c>
      <c r="I1252" s="323">
        <v>34657.650024348251</v>
      </c>
    </row>
    <row r="1253" spans="1:9" x14ac:dyDescent="0.25">
      <c r="A1253" s="319" t="s">
        <v>169</v>
      </c>
      <c r="B1253" s="319" t="s">
        <v>2252</v>
      </c>
      <c r="C1253" s="320">
        <v>8410</v>
      </c>
      <c r="D1253" s="321">
        <v>93201</v>
      </c>
      <c r="E1253" s="319">
        <v>2270800</v>
      </c>
      <c r="F1253" s="322" t="s">
        <v>740</v>
      </c>
      <c r="G1253" s="323">
        <v>650000</v>
      </c>
      <c r="H1253" s="323">
        <v>650000</v>
      </c>
      <c r="I1253" s="323">
        <v>650000</v>
      </c>
    </row>
    <row r="1254" spans="1:9" x14ac:dyDescent="0.25">
      <c r="A1254" s="319" t="s">
        <v>169</v>
      </c>
      <c r="B1254" s="319" t="s">
        <v>2253</v>
      </c>
      <c r="C1254" s="320">
        <v>8410</v>
      </c>
      <c r="D1254" s="321">
        <v>93201</v>
      </c>
      <c r="E1254" s="319">
        <v>2279917</v>
      </c>
      <c r="F1254" s="322" t="s">
        <v>741</v>
      </c>
      <c r="G1254" s="323">
        <v>150000</v>
      </c>
      <c r="H1254" s="323">
        <v>150000</v>
      </c>
      <c r="I1254" s="323">
        <v>150000</v>
      </c>
    </row>
    <row r="1255" spans="1:9" x14ac:dyDescent="0.25">
      <c r="A1255" s="319" t="s">
        <v>169</v>
      </c>
      <c r="B1255" s="319" t="s">
        <v>2254</v>
      </c>
      <c r="C1255" s="320">
        <v>8410</v>
      </c>
      <c r="D1255" s="321">
        <v>93201</v>
      </c>
      <c r="E1255" s="319">
        <v>2279918</v>
      </c>
      <c r="F1255" s="322" t="s">
        <v>742</v>
      </c>
      <c r="G1255" s="323">
        <v>75000</v>
      </c>
      <c r="H1255" s="323">
        <v>75000</v>
      </c>
      <c r="I1255" s="323">
        <v>75000</v>
      </c>
    </row>
    <row r="1256" spans="1:9" x14ac:dyDescent="0.25">
      <c r="A1256" s="324" t="s">
        <v>2255</v>
      </c>
      <c r="B1256" s="324"/>
      <c r="C1256" s="324"/>
      <c r="D1256" s="324"/>
      <c r="E1256" s="324"/>
      <c r="F1256" s="324"/>
      <c r="G1256" s="325">
        <f>SUBTOTAL(9,G1245:G1255)</f>
        <v>1099577.3600000001</v>
      </c>
      <c r="H1256" s="325">
        <f>SUBTOTAL(9,H1245:H1255)</f>
        <v>1105182.328433742</v>
      </c>
      <c r="I1256" s="325">
        <f>SUBTOTAL(9,I1245:I1255)</f>
        <v>1105229.5937903894</v>
      </c>
    </row>
    <row r="1257" spans="1:9" x14ac:dyDescent="0.25">
      <c r="A1257" s="319" t="s">
        <v>442</v>
      </c>
      <c r="B1257" s="319" t="s">
        <v>778</v>
      </c>
      <c r="C1257" s="320">
        <v>2300</v>
      </c>
      <c r="D1257" s="321">
        <v>93202</v>
      </c>
      <c r="E1257" s="319">
        <v>1200000</v>
      </c>
      <c r="F1257" s="322" t="s">
        <v>775</v>
      </c>
      <c r="G1257" s="323">
        <v>47242.23</v>
      </c>
      <c r="H1257" s="323">
        <v>48854.084536069837</v>
      </c>
      <c r="I1257" s="323">
        <v>48867.676919401114</v>
      </c>
    </row>
    <row r="1258" spans="1:9" x14ac:dyDescent="0.25">
      <c r="A1258" s="319" t="s">
        <v>442</v>
      </c>
      <c r="B1258" s="319" t="s">
        <v>819</v>
      </c>
      <c r="C1258" s="320">
        <v>2300</v>
      </c>
      <c r="D1258" s="321">
        <v>93202</v>
      </c>
      <c r="E1258" s="319">
        <v>1200100</v>
      </c>
      <c r="F1258" s="322" t="s">
        <v>816</v>
      </c>
      <c r="G1258" s="323">
        <v>16750.14</v>
      </c>
      <c r="H1258" s="323">
        <v>17321.636924230814</v>
      </c>
      <c r="I1258" s="323">
        <v>17326.456220943364</v>
      </c>
    </row>
    <row r="1259" spans="1:9" x14ac:dyDescent="0.25">
      <c r="A1259" s="319" t="s">
        <v>442</v>
      </c>
      <c r="B1259" s="319" t="s">
        <v>846</v>
      </c>
      <c r="C1259" s="320">
        <v>2300</v>
      </c>
      <c r="D1259" s="321">
        <v>93202</v>
      </c>
      <c r="E1259" s="319">
        <v>1200300</v>
      </c>
      <c r="F1259" s="322" t="s">
        <v>843</v>
      </c>
      <c r="G1259" s="323">
        <v>126148.88</v>
      </c>
      <c r="H1259" s="323">
        <v>130452.94533409049</v>
      </c>
      <c r="I1259" s="323">
        <v>130489.24048641017</v>
      </c>
    </row>
    <row r="1260" spans="1:9" x14ac:dyDescent="0.25">
      <c r="A1260" s="319" t="s">
        <v>442</v>
      </c>
      <c r="B1260" s="319" t="s">
        <v>905</v>
      </c>
      <c r="C1260" s="320">
        <v>2300</v>
      </c>
      <c r="D1260" s="321">
        <v>93202</v>
      </c>
      <c r="E1260" s="319">
        <v>1200400</v>
      </c>
      <c r="F1260" s="322" t="s">
        <v>903</v>
      </c>
      <c r="G1260" s="323">
        <v>22638.959999999999</v>
      </c>
      <c r="H1260" s="323">
        <v>23411.377186231544</v>
      </c>
      <c r="I1260" s="323">
        <v>23417.890795401592</v>
      </c>
    </row>
    <row r="1261" spans="1:9" x14ac:dyDescent="0.25">
      <c r="A1261" s="319" t="s">
        <v>442</v>
      </c>
      <c r="B1261" s="319" t="s">
        <v>933</v>
      </c>
      <c r="C1261" s="320">
        <v>2300</v>
      </c>
      <c r="D1261" s="321">
        <v>93202</v>
      </c>
      <c r="E1261" s="319">
        <v>1200600</v>
      </c>
      <c r="F1261" s="322" t="s">
        <v>925</v>
      </c>
      <c r="G1261" s="323">
        <v>27477.1</v>
      </c>
      <c r="H1261" s="323">
        <v>28414.589366463955</v>
      </c>
      <c r="I1261" s="323">
        <v>28422.494989802057</v>
      </c>
    </row>
    <row r="1262" spans="1:9" x14ac:dyDescent="0.25">
      <c r="A1262" s="319" t="s">
        <v>442</v>
      </c>
      <c r="B1262" s="319" t="s">
        <v>1007</v>
      </c>
      <c r="C1262" s="320">
        <v>2300</v>
      </c>
      <c r="D1262" s="321">
        <v>93202</v>
      </c>
      <c r="E1262" s="319">
        <v>1210000</v>
      </c>
      <c r="F1262" s="322" t="s">
        <v>999</v>
      </c>
      <c r="G1262" s="323">
        <v>66434.759999999995</v>
      </c>
      <c r="H1262" s="323">
        <v>68701.443203962015</v>
      </c>
      <c r="I1262" s="323">
        <v>68720.557600645698</v>
      </c>
    </row>
    <row r="1263" spans="1:9" x14ac:dyDescent="0.25">
      <c r="A1263" s="319" t="s">
        <v>442</v>
      </c>
      <c r="B1263" s="319" t="s">
        <v>1086</v>
      </c>
      <c r="C1263" s="320">
        <v>2300</v>
      </c>
      <c r="D1263" s="321">
        <v>93202</v>
      </c>
      <c r="E1263" s="319">
        <v>1210100</v>
      </c>
      <c r="F1263" s="322" t="s">
        <v>1079</v>
      </c>
      <c r="G1263" s="323">
        <v>142835.51999999999</v>
      </c>
      <c r="H1263" s="323">
        <v>147708.91570600061</v>
      </c>
      <c r="I1263" s="323">
        <v>147750.01188501593</v>
      </c>
    </row>
    <row r="1264" spans="1:9" x14ac:dyDescent="0.25">
      <c r="A1264" s="319" t="s">
        <v>442</v>
      </c>
      <c r="B1264" s="319" t="s">
        <v>1159</v>
      </c>
      <c r="C1264" s="320">
        <v>2300</v>
      </c>
      <c r="D1264" s="321">
        <v>93202</v>
      </c>
      <c r="E1264" s="319">
        <v>1210300</v>
      </c>
      <c r="F1264" s="322" t="s">
        <v>1157</v>
      </c>
      <c r="G1264" s="323">
        <v>4660.68</v>
      </c>
      <c r="H1264" s="323">
        <v>4819.697434172137</v>
      </c>
      <c r="I1264" s="323">
        <v>4821.0383901165205</v>
      </c>
    </row>
    <row r="1265" spans="1:9" x14ac:dyDescent="0.25">
      <c r="A1265" s="319" t="s">
        <v>442</v>
      </c>
      <c r="B1265" s="319" t="s">
        <v>1181</v>
      </c>
      <c r="C1265" s="320">
        <v>2300</v>
      </c>
      <c r="D1265" s="321">
        <v>93202</v>
      </c>
      <c r="E1265" s="319">
        <v>1300000</v>
      </c>
      <c r="F1265" s="322" t="s">
        <v>1170</v>
      </c>
      <c r="G1265" s="323">
        <v>2805.36</v>
      </c>
      <c r="H1265" s="323">
        <v>2901.0758932020963</v>
      </c>
      <c r="I1265" s="323">
        <v>2901.8830424095372</v>
      </c>
    </row>
    <row r="1266" spans="1:9" x14ac:dyDescent="0.25">
      <c r="A1266" s="319" t="s">
        <v>442</v>
      </c>
      <c r="B1266" s="319" t="s">
        <v>1257</v>
      </c>
      <c r="C1266" s="320">
        <v>2300</v>
      </c>
      <c r="D1266" s="321">
        <v>93202</v>
      </c>
      <c r="E1266" s="319">
        <v>1300200</v>
      </c>
      <c r="F1266" s="322" t="s">
        <v>1247</v>
      </c>
      <c r="G1266" s="323">
        <v>10609.32</v>
      </c>
      <c r="H1266" s="323">
        <v>10971.298690815747</v>
      </c>
      <c r="I1266" s="323">
        <v>10974.351170436717</v>
      </c>
    </row>
    <row r="1267" spans="1:9" x14ac:dyDescent="0.25">
      <c r="A1267" s="319" t="s">
        <v>442</v>
      </c>
      <c r="B1267" s="319" t="s">
        <v>1378</v>
      </c>
      <c r="C1267" s="320">
        <v>2300</v>
      </c>
      <c r="D1267" s="321">
        <v>93202</v>
      </c>
      <c r="E1267" s="319">
        <v>1600000</v>
      </c>
      <c r="F1267" s="322" t="s">
        <v>1363</v>
      </c>
      <c r="G1267" s="323">
        <v>119753.32</v>
      </c>
      <c r="H1267" s="323">
        <v>123839.17564338142</v>
      </c>
      <c r="I1267" s="323">
        <v>123873.63068563139</v>
      </c>
    </row>
    <row r="1268" spans="1:9" x14ac:dyDescent="0.25">
      <c r="A1268" s="319" t="s">
        <v>442</v>
      </c>
      <c r="B1268" s="319" t="s">
        <v>2256</v>
      </c>
      <c r="C1268" s="320">
        <v>2300</v>
      </c>
      <c r="D1268" s="321">
        <v>93202</v>
      </c>
      <c r="E1268" s="319">
        <v>2260300</v>
      </c>
      <c r="F1268" s="322" t="s">
        <v>377</v>
      </c>
      <c r="G1268" s="323">
        <v>1000</v>
      </c>
      <c r="H1268" s="323">
        <v>1000</v>
      </c>
      <c r="I1268" s="323">
        <v>1000</v>
      </c>
    </row>
    <row r="1269" spans="1:9" x14ac:dyDescent="0.25">
      <c r="A1269" s="319" t="s">
        <v>442</v>
      </c>
      <c r="B1269" s="319" t="s">
        <v>2257</v>
      </c>
      <c r="C1269" s="320">
        <v>2300</v>
      </c>
      <c r="D1269" s="321">
        <v>93202</v>
      </c>
      <c r="E1269" s="319">
        <v>2269900</v>
      </c>
      <c r="F1269" s="322" t="s">
        <v>1493</v>
      </c>
      <c r="G1269" s="323">
        <v>4000</v>
      </c>
      <c r="H1269" s="323">
        <v>4000</v>
      </c>
      <c r="I1269" s="323">
        <v>4000</v>
      </c>
    </row>
    <row r="1270" spans="1:9" x14ac:dyDescent="0.25">
      <c r="A1270" s="319" t="s">
        <v>442</v>
      </c>
      <c r="B1270" s="319" t="s">
        <v>2258</v>
      </c>
      <c r="C1270" s="320">
        <v>2300</v>
      </c>
      <c r="D1270" s="321">
        <v>93202</v>
      </c>
      <c r="E1270" s="319">
        <v>2269901</v>
      </c>
      <c r="F1270" s="322" t="s">
        <v>1494</v>
      </c>
      <c r="G1270" s="323">
        <v>48000</v>
      </c>
      <c r="H1270" s="323">
        <v>48000</v>
      </c>
      <c r="I1270" s="323">
        <v>48000</v>
      </c>
    </row>
    <row r="1271" spans="1:9" x14ac:dyDescent="0.25">
      <c r="A1271" s="324" t="s">
        <v>2259</v>
      </c>
      <c r="B1271" s="324"/>
      <c r="C1271" s="324"/>
      <c r="D1271" s="324"/>
      <c r="E1271" s="324"/>
      <c r="F1271" s="324"/>
      <c r="G1271" s="325">
        <f>SUBTOTAL(9,G1257:G1270)</f>
        <v>640356.27</v>
      </c>
      <c r="H1271" s="325">
        <f>SUBTOTAL(9,H1257:H1270)</f>
        <v>660396.23991862056</v>
      </c>
      <c r="I1271" s="325">
        <f>SUBTOTAL(9,I1257:I1270)</f>
        <v>660565.23218621407</v>
      </c>
    </row>
    <row r="1272" spans="1:9" x14ac:dyDescent="0.25">
      <c r="A1272" s="319" t="s">
        <v>2260</v>
      </c>
      <c r="B1272" s="319" t="s">
        <v>811</v>
      </c>
      <c r="C1272" s="320">
        <v>8400</v>
      </c>
      <c r="D1272" s="321">
        <v>93400</v>
      </c>
      <c r="E1272" s="319">
        <v>1200000</v>
      </c>
      <c r="F1272" s="322" t="s">
        <v>812</v>
      </c>
      <c r="G1272" s="323">
        <v>42872.84</v>
      </c>
      <c r="H1272" s="323">
        <v>44335.615606236119</v>
      </c>
      <c r="I1272" s="323">
        <v>44347.950842650243</v>
      </c>
    </row>
    <row r="1273" spans="1:9" x14ac:dyDescent="0.25">
      <c r="A1273" s="319" t="s">
        <v>2260</v>
      </c>
      <c r="B1273" s="319" t="s">
        <v>840</v>
      </c>
      <c r="C1273" s="320">
        <v>8400</v>
      </c>
      <c r="D1273" s="321">
        <v>93400</v>
      </c>
      <c r="E1273" s="319">
        <v>1200100</v>
      </c>
      <c r="F1273" s="322" t="s">
        <v>841</v>
      </c>
      <c r="G1273" s="323">
        <v>15992.38</v>
      </c>
      <c r="H1273" s="323">
        <v>16538.022960663635</v>
      </c>
      <c r="I1273" s="323">
        <v>16542.624237092361</v>
      </c>
    </row>
    <row r="1274" spans="1:9" x14ac:dyDescent="0.25">
      <c r="A1274" s="319" t="s">
        <v>2260</v>
      </c>
      <c r="B1274" s="319" t="s">
        <v>900</v>
      </c>
      <c r="C1274" s="320">
        <v>8400</v>
      </c>
      <c r="D1274" s="321">
        <v>93400</v>
      </c>
      <c r="E1274" s="319">
        <v>1200300</v>
      </c>
      <c r="F1274" s="322" t="s">
        <v>851</v>
      </c>
      <c r="G1274" s="323">
        <v>12893.26</v>
      </c>
      <c r="H1274" s="323">
        <v>13333.164289355684</v>
      </c>
      <c r="I1274" s="323">
        <v>13336.873896889238</v>
      </c>
    </row>
    <row r="1275" spans="1:9" x14ac:dyDescent="0.25">
      <c r="A1275" s="319" t="s">
        <v>2260</v>
      </c>
      <c r="B1275" s="319" t="s">
        <v>996</v>
      </c>
      <c r="C1275" s="320">
        <v>8400</v>
      </c>
      <c r="D1275" s="321">
        <v>93400</v>
      </c>
      <c r="E1275" s="319">
        <v>1200600</v>
      </c>
      <c r="F1275" s="322" t="s">
        <v>930</v>
      </c>
      <c r="G1275" s="323">
        <v>6549</v>
      </c>
      <c r="H1275" s="323">
        <v>6772.4448999702463</v>
      </c>
      <c r="I1275" s="323">
        <v>6774.329157306036</v>
      </c>
    </row>
    <row r="1276" spans="1:9" x14ac:dyDescent="0.25">
      <c r="A1276" s="319" t="s">
        <v>2260</v>
      </c>
      <c r="B1276" s="319" t="s">
        <v>1076</v>
      </c>
      <c r="C1276" s="320">
        <v>8400</v>
      </c>
      <c r="D1276" s="321">
        <v>93400</v>
      </c>
      <c r="E1276" s="319">
        <v>1210000</v>
      </c>
      <c r="F1276" s="322" t="s">
        <v>1011</v>
      </c>
      <c r="G1276" s="323">
        <v>29617.32</v>
      </c>
      <c r="H1276" s="323">
        <v>30627.831391782984</v>
      </c>
      <c r="I1276" s="323">
        <v>30636.352792374895</v>
      </c>
    </row>
    <row r="1277" spans="1:9" x14ac:dyDescent="0.25">
      <c r="A1277" s="319" t="s">
        <v>2260</v>
      </c>
      <c r="B1277" s="319" t="s">
        <v>1154</v>
      </c>
      <c r="C1277" s="320">
        <v>8400</v>
      </c>
      <c r="D1277" s="321">
        <v>93400</v>
      </c>
      <c r="E1277" s="319">
        <v>1210100</v>
      </c>
      <c r="F1277" s="322" t="s">
        <v>1079</v>
      </c>
      <c r="G1277" s="323">
        <v>70758.36</v>
      </c>
      <c r="H1277" s="323">
        <v>73172.559827799458</v>
      </c>
      <c r="I1277" s="323">
        <v>73192.918196847924</v>
      </c>
    </row>
    <row r="1278" spans="1:9" x14ac:dyDescent="0.25">
      <c r="A1278" s="319" t="s">
        <v>2260</v>
      </c>
      <c r="B1278" s="319" t="s">
        <v>1243</v>
      </c>
      <c r="C1278" s="320">
        <v>8400</v>
      </c>
      <c r="D1278" s="321">
        <v>93400</v>
      </c>
      <c r="E1278" s="319">
        <v>1300000</v>
      </c>
      <c r="F1278" s="322" t="s">
        <v>1170</v>
      </c>
      <c r="G1278" s="323">
        <v>26149.1</v>
      </c>
      <c r="H1278" s="323">
        <v>27041.279421867759</v>
      </c>
      <c r="I1278" s="323">
        <v>27048.802957292908</v>
      </c>
    </row>
    <row r="1279" spans="1:9" x14ac:dyDescent="0.25">
      <c r="A1279" s="319" t="s">
        <v>2260</v>
      </c>
      <c r="B1279" s="319" t="s">
        <v>1315</v>
      </c>
      <c r="C1279" s="320">
        <v>8400</v>
      </c>
      <c r="D1279" s="321">
        <v>93400</v>
      </c>
      <c r="E1279" s="319">
        <v>1300200</v>
      </c>
      <c r="F1279" s="322" t="s">
        <v>1247</v>
      </c>
      <c r="G1279" s="323">
        <v>2416.1999999999998</v>
      </c>
      <c r="H1279" s="323">
        <v>2498.6381687750963</v>
      </c>
      <c r="I1279" s="323">
        <v>2499.3333501119009</v>
      </c>
    </row>
    <row r="1280" spans="1:9" x14ac:dyDescent="0.25">
      <c r="A1280" s="319" t="s">
        <v>2260</v>
      </c>
      <c r="B1280" s="319" t="s">
        <v>1474</v>
      </c>
      <c r="C1280" s="320">
        <v>8400</v>
      </c>
      <c r="D1280" s="321">
        <v>93400</v>
      </c>
      <c r="E1280" s="319">
        <v>1600000</v>
      </c>
      <c r="F1280" s="322" t="s">
        <v>1363</v>
      </c>
      <c r="G1280" s="323">
        <v>46633.8</v>
      </c>
      <c r="H1280" s="323">
        <v>48224.895552944341</v>
      </c>
      <c r="I1280" s="323">
        <v>48238.312880741825</v>
      </c>
    </row>
    <row r="1281" spans="1:9" x14ac:dyDescent="0.25">
      <c r="A1281" s="319" t="s">
        <v>2260</v>
      </c>
      <c r="B1281" s="319" t="s">
        <v>2261</v>
      </c>
      <c r="C1281" s="320">
        <v>8400</v>
      </c>
      <c r="D1281" s="321">
        <v>93400</v>
      </c>
      <c r="E1281" s="319">
        <v>2269900</v>
      </c>
      <c r="F1281" s="322" t="s">
        <v>393</v>
      </c>
      <c r="G1281" s="323">
        <v>1500</v>
      </c>
      <c r="H1281" s="323">
        <v>1500</v>
      </c>
      <c r="I1281" s="323">
        <v>1500</v>
      </c>
    </row>
    <row r="1282" spans="1:9" x14ac:dyDescent="0.25">
      <c r="A1282" s="319" t="s">
        <v>2260</v>
      </c>
      <c r="B1282" s="319" t="s">
        <v>2262</v>
      </c>
      <c r="C1282" s="320">
        <v>8400</v>
      </c>
      <c r="D1282" s="321">
        <v>93400</v>
      </c>
      <c r="E1282" s="319">
        <v>2270600</v>
      </c>
      <c r="F1282" s="322" t="s">
        <v>379</v>
      </c>
      <c r="G1282" s="323">
        <v>11000</v>
      </c>
      <c r="H1282" s="323">
        <v>11000</v>
      </c>
      <c r="I1282" s="323">
        <v>11000</v>
      </c>
    </row>
    <row r="1283" spans="1:9" x14ac:dyDescent="0.25">
      <c r="A1283" s="319" t="s">
        <v>2260</v>
      </c>
      <c r="B1283" s="319" t="s">
        <v>2263</v>
      </c>
      <c r="C1283" s="320">
        <v>8400</v>
      </c>
      <c r="D1283" s="321">
        <v>93400</v>
      </c>
      <c r="E1283" s="319">
        <v>2279909</v>
      </c>
      <c r="F1283" s="322" t="s">
        <v>376</v>
      </c>
      <c r="G1283" s="323">
        <v>25200</v>
      </c>
      <c r="H1283" s="323">
        <v>25200</v>
      </c>
      <c r="I1283" s="323">
        <v>25200</v>
      </c>
    </row>
    <row r="1284" spans="1:9" x14ac:dyDescent="0.25">
      <c r="A1284" s="319" t="s">
        <v>2260</v>
      </c>
      <c r="B1284" s="319" t="s">
        <v>2264</v>
      </c>
      <c r="C1284" s="320">
        <v>8400</v>
      </c>
      <c r="D1284" s="321">
        <v>93400</v>
      </c>
      <c r="E1284" s="319">
        <v>2279916</v>
      </c>
      <c r="F1284" s="322" t="s">
        <v>733</v>
      </c>
      <c r="G1284" s="323">
        <v>11000</v>
      </c>
      <c r="H1284" s="323">
        <v>27000</v>
      </c>
      <c r="I1284" s="323">
        <v>27000</v>
      </c>
    </row>
    <row r="1285" spans="1:9" x14ac:dyDescent="0.25">
      <c r="A1285" s="319" t="s">
        <v>2260</v>
      </c>
      <c r="B1285" s="319" t="s">
        <v>2265</v>
      </c>
      <c r="C1285" s="320">
        <v>8400</v>
      </c>
      <c r="D1285" s="321">
        <v>93400</v>
      </c>
      <c r="E1285" s="319">
        <v>3110100</v>
      </c>
      <c r="F1285" s="322" t="s">
        <v>734</v>
      </c>
      <c r="G1285" s="323">
        <v>30000</v>
      </c>
      <c r="H1285" s="323">
        <v>30000</v>
      </c>
      <c r="I1285" s="323">
        <v>30000</v>
      </c>
    </row>
    <row r="1286" spans="1:9" x14ac:dyDescent="0.25">
      <c r="A1286" s="319" t="s">
        <v>2260</v>
      </c>
      <c r="B1286" s="319" t="s">
        <v>2266</v>
      </c>
      <c r="C1286" s="320">
        <v>8400</v>
      </c>
      <c r="D1286" s="321">
        <v>93400</v>
      </c>
      <c r="E1286" s="319">
        <v>3190000</v>
      </c>
      <c r="F1286" s="322" t="s">
        <v>735</v>
      </c>
      <c r="G1286" s="323">
        <v>2000</v>
      </c>
      <c r="H1286" s="323">
        <v>2000</v>
      </c>
      <c r="I1286" s="323">
        <v>2000</v>
      </c>
    </row>
    <row r="1287" spans="1:9" x14ac:dyDescent="0.25">
      <c r="A1287" s="319" t="s">
        <v>2260</v>
      </c>
      <c r="B1287" s="319" t="s">
        <v>2267</v>
      </c>
      <c r="C1287" s="320">
        <v>8400</v>
      </c>
      <c r="D1287" s="321">
        <v>93400</v>
      </c>
      <c r="E1287" s="319">
        <v>3520000</v>
      </c>
      <c r="F1287" s="322" t="s">
        <v>736</v>
      </c>
      <c r="G1287" s="323">
        <v>19000</v>
      </c>
      <c r="H1287" s="323">
        <v>19000</v>
      </c>
      <c r="I1287" s="323">
        <v>19000</v>
      </c>
    </row>
    <row r="1288" spans="1:9" x14ac:dyDescent="0.25">
      <c r="A1288" s="319" t="s">
        <v>2260</v>
      </c>
      <c r="B1288" s="319" t="s">
        <v>2268</v>
      </c>
      <c r="C1288" s="320">
        <v>8400</v>
      </c>
      <c r="D1288" s="321">
        <v>93400</v>
      </c>
      <c r="E1288" s="319">
        <v>6410000</v>
      </c>
      <c r="F1288" s="322" t="s">
        <v>1504</v>
      </c>
      <c r="G1288" s="323">
        <v>16000</v>
      </c>
      <c r="H1288" s="323">
        <v>0</v>
      </c>
      <c r="I1288" s="323">
        <v>0</v>
      </c>
    </row>
    <row r="1289" spans="1:9" x14ac:dyDescent="0.25">
      <c r="A1289" s="324" t="s">
        <v>2269</v>
      </c>
      <c r="B1289" s="324"/>
      <c r="C1289" s="324"/>
      <c r="D1289" s="324"/>
      <c r="E1289" s="324"/>
      <c r="F1289" s="324"/>
      <c r="G1289" s="325">
        <f>SUBTOTAL(9,G1272:G1288)</f>
        <v>369582.26</v>
      </c>
      <c r="H1289" s="325">
        <f>SUBTOTAL(9,H1272:H1288)</f>
        <v>378244.45211939531</v>
      </c>
      <c r="I1289" s="325">
        <f>SUBTOTAL(9,I1272:I1288)</f>
        <v>378317.49831130734</v>
      </c>
    </row>
    <row r="1290" spans="1:9" x14ac:dyDescent="0.25">
      <c r="A1290" s="319" t="s">
        <v>2270</v>
      </c>
      <c r="B1290" s="319" t="s">
        <v>2271</v>
      </c>
      <c r="C1290" s="320">
        <v>2000</v>
      </c>
      <c r="D1290" s="321">
        <v>94301</v>
      </c>
      <c r="E1290" s="319">
        <v>4640100</v>
      </c>
      <c r="F1290" s="322" t="s">
        <v>432</v>
      </c>
      <c r="G1290" s="323">
        <v>1329116.32</v>
      </c>
      <c r="H1290" s="323">
        <v>1329116.32</v>
      </c>
      <c r="I1290" s="323">
        <v>1329116.32</v>
      </c>
    </row>
    <row r="1291" spans="1:9" x14ac:dyDescent="0.25">
      <c r="A1291" s="319" t="s">
        <v>2270</v>
      </c>
      <c r="B1291" s="319" t="s">
        <v>2272</v>
      </c>
      <c r="C1291" s="320">
        <v>2000</v>
      </c>
      <c r="D1291" s="321">
        <v>94301</v>
      </c>
      <c r="E1291" s="319">
        <v>4640200</v>
      </c>
      <c r="F1291" s="322" t="s">
        <v>433</v>
      </c>
      <c r="G1291" s="323">
        <v>3262823.16</v>
      </c>
      <c r="H1291" s="323">
        <v>3262823.16</v>
      </c>
      <c r="I1291" s="323">
        <v>3262823.16</v>
      </c>
    </row>
    <row r="1292" spans="1:9" x14ac:dyDescent="0.25">
      <c r="A1292" s="324" t="s">
        <v>2273</v>
      </c>
      <c r="B1292" s="324"/>
      <c r="C1292" s="324"/>
      <c r="D1292" s="324"/>
      <c r="E1292" s="324"/>
      <c r="F1292" s="324"/>
      <c r="G1292" s="325">
        <f>SUBTOTAL(9,G1290:G1291)</f>
        <v>4591939.4800000004</v>
      </c>
      <c r="H1292" s="325">
        <f>SUBTOTAL(9,H1290:H1291)</f>
        <v>4591939.4800000004</v>
      </c>
      <c r="I1292" s="325">
        <f>SUBTOTAL(9,I1290:I1291)</f>
        <v>4591939.4800000004</v>
      </c>
    </row>
    <row r="1293" spans="1:9" x14ac:dyDescent="0.25">
      <c r="A1293" s="329" t="s">
        <v>2274</v>
      </c>
      <c r="B1293" s="329"/>
      <c r="C1293" s="329"/>
      <c r="D1293" s="329"/>
      <c r="E1293" s="329"/>
      <c r="F1293" s="329"/>
      <c r="G1293" s="330">
        <f>SUBTOTAL(9,G5:G1291)</f>
        <v>114599828.34999999</v>
      </c>
      <c r="H1293" s="330">
        <f>SUBTOTAL(9,H5:H1291)</f>
        <v>110485878.5400001</v>
      </c>
      <c r="I1293" s="330">
        <f>SUBTOTAL(9,I5:I1291)</f>
        <v>106979200.27999985</v>
      </c>
    </row>
  </sheetData>
  <mergeCells count="164">
    <mergeCell ref="A1292:F1292"/>
    <mergeCell ref="A1293:F1293"/>
    <mergeCell ref="A1222:F1222"/>
    <mergeCell ref="A1236:F1236"/>
    <mergeCell ref="A1244:F1244"/>
    <mergeCell ref="A1256:F1256"/>
    <mergeCell ref="A1271:F1271"/>
    <mergeCell ref="A1289:F1289"/>
    <mergeCell ref="A1173:F1173"/>
    <mergeCell ref="A1175:F1175"/>
    <mergeCell ref="A1185:F1185"/>
    <mergeCell ref="A1198:F1198"/>
    <mergeCell ref="A1200:F1200"/>
    <mergeCell ref="A1207:F1207"/>
    <mergeCell ref="A1147:F1147"/>
    <mergeCell ref="A1149:F1149"/>
    <mergeCell ref="A1161:F1161"/>
    <mergeCell ref="A1163:F1163"/>
    <mergeCell ref="A1166:F1166"/>
    <mergeCell ref="A1171:F1171"/>
    <mergeCell ref="A1061:F1061"/>
    <mergeCell ref="A1065:F1065"/>
    <mergeCell ref="A1123:F1123"/>
    <mergeCell ref="A1132:F1132"/>
    <mergeCell ref="A1142:F1142"/>
    <mergeCell ref="A1145:F1145"/>
    <mergeCell ref="A1012:F1012"/>
    <mergeCell ref="A1019:F1019"/>
    <mergeCell ref="A1029:F1029"/>
    <mergeCell ref="A1040:F1040"/>
    <mergeCell ref="A1042:F1042"/>
    <mergeCell ref="A1059:F1059"/>
    <mergeCell ref="A917:F917"/>
    <mergeCell ref="A935:F935"/>
    <mergeCell ref="A943:F943"/>
    <mergeCell ref="A947:F947"/>
    <mergeCell ref="A958:F958"/>
    <mergeCell ref="A972:F972"/>
    <mergeCell ref="A847:F847"/>
    <mergeCell ref="A855:F855"/>
    <mergeCell ref="A876:F876"/>
    <mergeCell ref="A888:F888"/>
    <mergeCell ref="A896:F896"/>
    <mergeCell ref="A904:F904"/>
    <mergeCell ref="A769:F769"/>
    <mergeCell ref="A773:F773"/>
    <mergeCell ref="A777:F777"/>
    <mergeCell ref="A805:F805"/>
    <mergeCell ref="A807:F807"/>
    <mergeCell ref="A837:F837"/>
    <mergeCell ref="A742:F742"/>
    <mergeCell ref="A750:F750"/>
    <mergeCell ref="A755:F755"/>
    <mergeCell ref="A757:F757"/>
    <mergeCell ref="A760:F760"/>
    <mergeCell ref="A767:F767"/>
    <mergeCell ref="A687:F687"/>
    <mergeCell ref="A689:F689"/>
    <mergeCell ref="A710:F710"/>
    <mergeCell ref="A719:F719"/>
    <mergeCell ref="A734:F734"/>
    <mergeCell ref="A736:F736"/>
    <mergeCell ref="A635:F635"/>
    <mergeCell ref="A637:F637"/>
    <mergeCell ref="A639:F639"/>
    <mergeCell ref="A644:F644"/>
    <mergeCell ref="A655:F655"/>
    <mergeCell ref="A664:F664"/>
    <mergeCell ref="A602:F602"/>
    <mergeCell ref="A604:F604"/>
    <mergeCell ref="A607:F607"/>
    <mergeCell ref="A610:F610"/>
    <mergeCell ref="A612:F612"/>
    <mergeCell ref="A616:F616"/>
    <mergeCell ref="A551:F551"/>
    <mergeCell ref="A560:F560"/>
    <mergeCell ref="A574:F574"/>
    <mergeCell ref="A584:F584"/>
    <mergeCell ref="A586:F586"/>
    <mergeCell ref="A593:F593"/>
    <mergeCell ref="A495:F495"/>
    <mergeCell ref="A497:F497"/>
    <mergeCell ref="A512:F512"/>
    <mergeCell ref="A522:F522"/>
    <mergeCell ref="A531:F531"/>
    <mergeCell ref="A541:F541"/>
    <mergeCell ref="A462:F462"/>
    <mergeCell ref="A464:F464"/>
    <mergeCell ref="A474:F474"/>
    <mergeCell ref="A480:F480"/>
    <mergeCell ref="A483:F483"/>
    <mergeCell ref="A493:F493"/>
    <mergeCell ref="A447:F447"/>
    <mergeCell ref="A449:F449"/>
    <mergeCell ref="A452:F452"/>
    <mergeCell ref="A454:F454"/>
    <mergeCell ref="A456:F456"/>
    <mergeCell ref="A460:F460"/>
    <mergeCell ref="A410:F410"/>
    <mergeCell ref="A419:F419"/>
    <mergeCell ref="A421:F421"/>
    <mergeCell ref="A427:F427"/>
    <mergeCell ref="A432:F432"/>
    <mergeCell ref="A445:F445"/>
    <mergeCell ref="A366:F366"/>
    <mergeCell ref="A368:F368"/>
    <mergeCell ref="A377:F377"/>
    <mergeCell ref="A390:F390"/>
    <mergeCell ref="A396:F396"/>
    <mergeCell ref="A406:F406"/>
    <mergeCell ref="A344:F344"/>
    <mergeCell ref="A348:F348"/>
    <mergeCell ref="A356:F356"/>
    <mergeCell ref="A360:F360"/>
    <mergeCell ref="A362:F362"/>
    <mergeCell ref="A364:F364"/>
    <mergeCell ref="A303:F303"/>
    <mergeCell ref="A311:F311"/>
    <mergeCell ref="A320:F320"/>
    <mergeCell ref="A322:F322"/>
    <mergeCell ref="A327:F327"/>
    <mergeCell ref="A330:F330"/>
    <mergeCell ref="A264:F264"/>
    <mergeCell ref="A266:F266"/>
    <mergeCell ref="A268:F268"/>
    <mergeCell ref="A274:F274"/>
    <mergeCell ref="A298:F298"/>
    <mergeCell ref="A300:F300"/>
    <mergeCell ref="A232:F232"/>
    <mergeCell ref="A235:F235"/>
    <mergeCell ref="A237:F237"/>
    <mergeCell ref="A239:F239"/>
    <mergeCell ref="A241:F241"/>
    <mergeCell ref="A261:F261"/>
    <mergeCell ref="A194:F194"/>
    <mergeCell ref="A197:F197"/>
    <mergeCell ref="A203:F203"/>
    <mergeCell ref="A205:F205"/>
    <mergeCell ref="A207:F207"/>
    <mergeCell ref="A221:F221"/>
    <mergeCell ref="A178:F178"/>
    <mergeCell ref="A181:F181"/>
    <mergeCell ref="A183:F183"/>
    <mergeCell ref="A185:F185"/>
    <mergeCell ref="A188:F188"/>
    <mergeCell ref="A192:F192"/>
    <mergeCell ref="A130:F130"/>
    <mergeCell ref="A144:F144"/>
    <mergeCell ref="A147:F147"/>
    <mergeCell ref="A149:F149"/>
    <mergeCell ref="A172:F172"/>
    <mergeCell ref="A175:F175"/>
    <mergeCell ref="A61:F61"/>
    <mergeCell ref="A63:F63"/>
    <mergeCell ref="A75:F75"/>
    <mergeCell ref="A91:F91"/>
    <mergeCell ref="A101:F101"/>
    <mergeCell ref="A111:F111"/>
    <mergeCell ref="A1:I2"/>
    <mergeCell ref="A10:F10"/>
    <mergeCell ref="A13:F13"/>
    <mergeCell ref="A47:F47"/>
    <mergeCell ref="A52:F52"/>
    <mergeCell ref="A54:F5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Q1204"/>
  <sheetViews>
    <sheetView tabSelected="1" showRuler="0" view="pageBreakPreview" topLeftCell="B1" zoomScaleNormal="100" zoomScaleSheetLayoutView="100" workbookViewId="0">
      <selection activeCell="M22" sqref="M22"/>
    </sheetView>
  </sheetViews>
  <sheetFormatPr baseColWidth="10" defaultColWidth="14" defaultRowHeight="12.75" x14ac:dyDescent="0.2"/>
  <cols>
    <col min="1" max="1" width="18.42578125" hidden="1" customWidth="1"/>
    <col min="2" max="2" width="13.28515625" style="10" bestFit="1" customWidth="1"/>
    <col min="3" max="3" width="15.28515625" style="10" bestFit="1" customWidth="1"/>
    <col min="4" max="4" width="12.5703125" style="173" bestFit="1" customWidth="1"/>
    <col min="5" max="5" width="7.5703125" style="66" hidden="1" customWidth="1"/>
    <col min="6" max="6" width="68.5703125" style="66" bestFit="1" customWidth="1"/>
    <col min="7" max="10" width="22" style="196" bestFit="1" customWidth="1"/>
    <col min="11" max="17" width="14" style="1"/>
  </cols>
  <sheetData>
    <row r="1" spans="1:10" x14ac:dyDescent="0.2">
      <c r="I1" s="2"/>
      <c r="J1" s="3"/>
    </row>
    <row r="2" spans="1:10" ht="15.75" x14ac:dyDescent="0.25">
      <c r="B2" s="174"/>
      <c r="C2" s="174"/>
      <c r="D2" s="278"/>
      <c r="E2" s="303" t="s">
        <v>747</v>
      </c>
      <c r="F2" s="303"/>
      <c r="G2" s="279"/>
      <c r="H2" s="279"/>
      <c r="I2" s="280"/>
      <c r="J2" s="280"/>
    </row>
    <row r="3" spans="1:10" ht="15.75" x14ac:dyDescent="0.25">
      <c r="B3" s="304" t="s">
        <v>748</v>
      </c>
      <c r="C3" s="304"/>
      <c r="D3" s="304"/>
      <c r="E3" s="305" t="s">
        <v>369</v>
      </c>
      <c r="F3" s="305"/>
      <c r="G3" s="280"/>
      <c r="H3" s="280"/>
      <c r="I3" s="280"/>
      <c r="J3" s="280"/>
    </row>
    <row r="4" spans="1:10" ht="15.75" x14ac:dyDescent="0.25">
      <c r="B4" s="279"/>
      <c r="C4" s="279"/>
      <c r="D4" s="281"/>
      <c r="E4" s="303" t="s">
        <v>370</v>
      </c>
      <c r="F4" s="303"/>
      <c r="G4" s="279"/>
      <c r="H4" s="279"/>
      <c r="I4" s="279"/>
      <c r="J4" s="279"/>
    </row>
    <row r="6" spans="1:10" ht="13.5" thickBot="1" x14ac:dyDescent="0.25">
      <c r="B6" s="302" t="s">
        <v>749</v>
      </c>
      <c r="C6" s="302"/>
      <c r="D6" s="302"/>
      <c r="E6" s="302"/>
      <c r="F6" s="302"/>
      <c r="G6" s="283"/>
      <c r="H6" s="283" t="s">
        <v>6</v>
      </c>
      <c r="I6" s="283" t="s">
        <v>7</v>
      </c>
      <c r="J6" s="283" t="s">
        <v>8</v>
      </c>
    </row>
    <row r="7" spans="1:10" x14ac:dyDescent="0.2">
      <c r="A7" t="s">
        <v>750</v>
      </c>
      <c r="B7">
        <v>1001</v>
      </c>
      <c r="C7">
        <v>91201</v>
      </c>
      <c r="D7" s="284">
        <v>1000000</v>
      </c>
      <c r="E7">
        <v>1</v>
      </c>
      <c r="F7" t="s">
        <v>751</v>
      </c>
      <c r="G7" s="285"/>
      <c r="H7" s="285">
        <v>736670.06</v>
      </c>
      <c r="I7" s="285">
        <v>761804.45729237678</v>
      </c>
      <c r="J7" s="285">
        <v>762016.40964611189</v>
      </c>
    </row>
    <row r="8" spans="1:10" x14ac:dyDescent="0.2">
      <c r="A8" t="s">
        <v>752</v>
      </c>
      <c r="B8">
        <v>1100</v>
      </c>
      <c r="C8">
        <v>92001</v>
      </c>
      <c r="D8" s="284">
        <v>1100000</v>
      </c>
      <c r="E8">
        <v>1</v>
      </c>
      <c r="F8" t="s">
        <v>753</v>
      </c>
      <c r="G8" s="285"/>
      <c r="H8" s="285">
        <v>55256.160000000003</v>
      </c>
      <c r="I8" s="285">
        <v>57141.441286294081</v>
      </c>
      <c r="J8" s="285">
        <v>57157.339411935791</v>
      </c>
    </row>
    <row r="9" spans="1:10" x14ac:dyDescent="0.2">
      <c r="A9" t="s">
        <v>754</v>
      </c>
      <c r="B9">
        <v>1110</v>
      </c>
      <c r="C9">
        <v>91202</v>
      </c>
      <c r="D9" s="284">
        <v>1100000</v>
      </c>
      <c r="E9">
        <v>1</v>
      </c>
      <c r="F9" t="s">
        <v>753</v>
      </c>
      <c r="G9" s="285"/>
      <c r="H9" s="285">
        <v>18527.560000000001</v>
      </c>
      <c r="I9" s="285">
        <v>19159.700600227934</v>
      </c>
      <c r="J9" s="285">
        <v>19165.031290538558</v>
      </c>
    </row>
    <row r="10" spans="1:10" x14ac:dyDescent="0.2">
      <c r="A10" t="s">
        <v>755</v>
      </c>
      <c r="B10">
        <v>1210</v>
      </c>
      <c r="C10">
        <v>91203</v>
      </c>
      <c r="D10" s="284">
        <v>1100000</v>
      </c>
      <c r="E10">
        <v>1</v>
      </c>
      <c r="F10" t="s">
        <v>753</v>
      </c>
      <c r="G10" s="285"/>
      <c r="H10" s="285">
        <v>35873.760000000002</v>
      </c>
      <c r="I10" s="285">
        <v>37097.734456368395</v>
      </c>
      <c r="J10" s="285">
        <v>37108.055939868522</v>
      </c>
    </row>
    <row r="11" spans="1:10" x14ac:dyDescent="0.2">
      <c r="A11" t="s">
        <v>756</v>
      </c>
      <c r="B11">
        <v>2000</v>
      </c>
      <c r="C11">
        <v>93101</v>
      </c>
      <c r="D11" s="284">
        <v>1100000</v>
      </c>
      <c r="E11">
        <v>1</v>
      </c>
      <c r="F11" t="s">
        <v>753</v>
      </c>
      <c r="G11" s="285"/>
      <c r="H11" s="285">
        <v>17159.14</v>
      </c>
      <c r="I11" s="285">
        <v>17744.591568312022</v>
      </c>
      <c r="J11" s="285">
        <v>17749.52854119656</v>
      </c>
    </row>
    <row r="12" spans="1:10" x14ac:dyDescent="0.2">
      <c r="A12" t="s">
        <v>757</v>
      </c>
      <c r="B12">
        <v>5000</v>
      </c>
      <c r="C12">
        <v>23100</v>
      </c>
      <c r="D12" s="284">
        <v>1100000</v>
      </c>
      <c r="E12">
        <v>1</v>
      </c>
      <c r="F12" t="s">
        <v>753</v>
      </c>
      <c r="G12" s="285"/>
      <c r="H12" s="285">
        <v>18148.240000000002</v>
      </c>
      <c r="I12" s="285">
        <v>18767.438606113305</v>
      </c>
      <c r="J12" s="285">
        <v>18772.660159686624</v>
      </c>
    </row>
    <row r="13" spans="1:10" x14ac:dyDescent="0.2">
      <c r="A13" t="s">
        <v>758</v>
      </c>
      <c r="B13">
        <v>5200</v>
      </c>
      <c r="C13">
        <v>33000</v>
      </c>
      <c r="D13" s="284">
        <v>1100000</v>
      </c>
      <c r="E13">
        <v>1</v>
      </c>
      <c r="F13" t="s">
        <v>753</v>
      </c>
      <c r="G13" s="285"/>
      <c r="H13" s="285">
        <v>41442.120000000003</v>
      </c>
      <c r="I13" s="285">
        <v>42856.080964720561</v>
      </c>
      <c r="J13" s="285">
        <v>42868.004558951841</v>
      </c>
    </row>
    <row r="14" spans="1:10" x14ac:dyDescent="0.2">
      <c r="A14" t="s">
        <v>759</v>
      </c>
      <c r="B14">
        <v>6000</v>
      </c>
      <c r="C14">
        <v>92022</v>
      </c>
      <c r="D14" s="284">
        <v>1100000</v>
      </c>
      <c r="E14">
        <v>1</v>
      </c>
      <c r="F14" t="s">
        <v>753</v>
      </c>
      <c r="G14" s="285"/>
      <c r="H14" s="285">
        <v>17176.28</v>
      </c>
      <c r="I14" s="285">
        <v>17762.316366843934</v>
      </c>
      <c r="J14" s="285">
        <v>17767.258271194456</v>
      </c>
    </row>
    <row r="15" spans="1:10" x14ac:dyDescent="0.2">
      <c r="A15" t="s">
        <v>760</v>
      </c>
      <c r="B15">
        <v>7000</v>
      </c>
      <c r="C15">
        <v>15100</v>
      </c>
      <c r="D15" s="284">
        <v>1100000</v>
      </c>
      <c r="E15">
        <v>1</v>
      </c>
      <c r="F15" t="s">
        <v>753</v>
      </c>
      <c r="G15" s="285"/>
      <c r="H15" s="285">
        <v>13814.04</v>
      </c>
      <c r="I15" s="285">
        <v>14285.36032157352</v>
      </c>
      <c r="J15" s="285">
        <v>14289.334852983948</v>
      </c>
    </row>
    <row r="16" spans="1:10" x14ac:dyDescent="0.2">
      <c r="A16" t="s">
        <v>761</v>
      </c>
      <c r="B16">
        <v>8300</v>
      </c>
      <c r="C16">
        <v>92502</v>
      </c>
      <c r="D16" s="284">
        <v>1100000</v>
      </c>
      <c r="E16">
        <v>1</v>
      </c>
      <c r="F16" t="s">
        <v>753</v>
      </c>
      <c r="G16" s="285"/>
      <c r="H16" s="285">
        <v>32336.16</v>
      </c>
      <c r="I16" s="285">
        <v>33439.435314799492</v>
      </c>
      <c r="J16" s="285">
        <v>33448.738971341139</v>
      </c>
    </row>
    <row r="17" spans="1:10" x14ac:dyDescent="0.2">
      <c r="A17" t="s">
        <v>762</v>
      </c>
      <c r="B17">
        <v>1100</v>
      </c>
      <c r="C17">
        <v>92001</v>
      </c>
      <c r="D17" s="284">
        <v>1100100</v>
      </c>
      <c r="E17">
        <v>1</v>
      </c>
      <c r="F17" t="s">
        <v>763</v>
      </c>
      <c r="G17" s="285"/>
      <c r="H17" s="285">
        <v>186743.84</v>
      </c>
      <c r="I17" s="285">
        <v>193115.34078620546</v>
      </c>
      <c r="J17" s="285">
        <v>193169.07012662897</v>
      </c>
    </row>
    <row r="18" spans="1:10" x14ac:dyDescent="0.2">
      <c r="A18" t="s">
        <v>764</v>
      </c>
      <c r="B18">
        <v>1110</v>
      </c>
      <c r="C18">
        <v>91202</v>
      </c>
      <c r="D18" s="284">
        <v>1100100</v>
      </c>
      <c r="E18">
        <v>1</v>
      </c>
      <c r="F18" t="s">
        <v>763</v>
      </c>
      <c r="G18" s="285"/>
      <c r="H18" s="285">
        <v>46185.96</v>
      </c>
      <c r="I18" s="285">
        <v>47761.775729459427</v>
      </c>
      <c r="J18" s="285">
        <v>47775.064206164338</v>
      </c>
    </row>
    <row r="19" spans="1:10" x14ac:dyDescent="0.2">
      <c r="A19" t="s">
        <v>765</v>
      </c>
      <c r="B19">
        <v>1210</v>
      </c>
      <c r="C19">
        <v>91203</v>
      </c>
      <c r="D19" s="284">
        <v>1100100</v>
      </c>
      <c r="E19">
        <v>1</v>
      </c>
      <c r="F19" t="s">
        <v>763</v>
      </c>
      <c r="G19" s="285"/>
      <c r="H19" s="285">
        <v>61084.4</v>
      </c>
      <c r="I19" s="285">
        <v>63168.534623261949</v>
      </c>
      <c r="J19" s="285">
        <v>63186.109631477295</v>
      </c>
    </row>
    <row r="20" spans="1:10" x14ac:dyDescent="0.2">
      <c r="A20" t="s">
        <v>766</v>
      </c>
      <c r="B20">
        <v>2000</v>
      </c>
      <c r="C20">
        <v>93101</v>
      </c>
      <c r="D20" s="284">
        <v>1100100</v>
      </c>
      <c r="E20">
        <v>1</v>
      </c>
      <c r="F20" t="s">
        <v>763</v>
      </c>
      <c r="G20" s="285"/>
      <c r="H20" s="285">
        <v>50185.96</v>
      </c>
      <c r="I20" s="285">
        <v>51898.251466194954</v>
      </c>
      <c r="J20" s="285">
        <v>51912.690810107553</v>
      </c>
    </row>
    <row r="21" spans="1:10" x14ac:dyDescent="0.2">
      <c r="A21" t="s">
        <v>767</v>
      </c>
      <c r="B21">
        <v>5000</v>
      </c>
      <c r="C21">
        <v>23100</v>
      </c>
      <c r="D21" s="284">
        <v>1100100</v>
      </c>
      <c r="E21">
        <v>1</v>
      </c>
      <c r="F21" t="s">
        <v>763</v>
      </c>
      <c r="G21" s="285"/>
      <c r="H21" s="285">
        <v>50185.96</v>
      </c>
      <c r="I21" s="285">
        <v>51898.251466194954</v>
      </c>
      <c r="J21" s="285">
        <v>51912.690810107553</v>
      </c>
    </row>
    <row r="22" spans="1:10" x14ac:dyDescent="0.2">
      <c r="A22" t="s">
        <v>768</v>
      </c>
      <c r="B22">
        <v>5200</v>
      </c>
      <c r="C22">
        <v>33000</v>
      </c>
      <c r="D22" s="284">
        <v>1100100</v>
      </c>
      <c r="E22">
        <v>1</v>
      </c>
      <c r="F22" t="s">
        <v>763</v>
      </c>
      <c r="G22" s="285"/>
      <c r="H22" s="285">
        <v>108557.88</v>
      </c>
      <c r="I22" s="285">
        <v>112261.75916286181</v>
      </c>
      <c r="J22" s="285">
        <v>112292.99308891888</v>
      </c>
    </row>
    <row r="23" spans="1:10" x14ac:dyDescent="0.2">
      <c r="A23" t="s">
        <v>769</v>
      </c>
      <c r="B23">
        <v>6000</v>
      </c>
      <c r="C23">
        <v>92022</v>
      </c>
      <c r="D23" s="284">
        <v>1100100</v>
      </c>
      <c r="E23">
        <v>1</v>
      </c>
      <c r="F23" t="s">
        <v>763</v>
      </c>
      <c r="G23" s="285"/>
      <c r="H23" s="285">
        <v>46185.96</v>
      </c>
      <c r="I23" s="285">
        <v>47761.775729459427</v>
      </c>
      <c r="J23" s="285">
        <v>47775.064206164338</v>
      </c>
    </row>
    <row r="24" spans="1:10" x14ac:dyDescent="0.2">
      <c r="A24" t="s">
        <v>770</v>
      </c>
      <c r="B24">
        <v>7000</v>
      </c>
      <c r="C24">
        <v>15100</v>
      </c>
      <c r="D24" s="284">
        <v>1100100</v>
      </c>
      <c r="E24">
        <v>1</v>
      </c>
      <c r="F24" t="s">
        <v>763</v>
      </c>
      <c r="G24" s="285"/>
      <c r="H24" s="285">
        <v>50185.96</v>
      </c>
      <c r="I24" s="285">
        <v>51898.251466194954</v>
      </c>
      <c r="J24" s="285">
        <v>51912.690810107553</v>
      </c>
    </row>
    <row r="25" spans="1:10" x14ac:dyDescent="0.2">
      <c r="A25" t="s">
        <v>771</v>
      </c>
      <c r="B25">
        <v>8300</v>
      </c>
      <c r="C25">
        <v>92502</v>
      </c>
      <c r="D25" s="284">
        <v>1100100</v>
      </c>
      <c r="E25">
        <v>1</v>
      </c>
      <c r="F25" t="s">
        <v>763</v>
      </c>
      <c r="G25" s="285"/>
      <c r="H25" s="285">
        <v>9087.7199999999993</v>
      </c>
      <c r="I25" s="285">
        <v>9397.7833205615516</v>
      </c>
      <c r="J25" s="285">
        <v>9400.398010296718</v>
      </c>
    </row>
    <row r="26" spans="1:10" x14ac:dyDescent="0.2">
      <c r="A26" t="s">
        <v>772</v>
      </c>
      <c r="B26">
        <v>1900</v>
      </c>
      <c r="C26">
        <v>92025</v>
      </c>
      <c r="D26" s="284">
        <v>1200000</v>
      </c>
      <c r="E26">
        <v>1</v>
      </c>
      <c r="F26" t="s">
        <v>773</v>
      </c>
      <c r="G26" s="285"/>
      <c r="H26" s="285">
        <v>19100.64</v>
      </c>
      <c r="I26" s="285">
        <v>19752.333479030032</v>
      </c>
      <c r="J26" s="285">
        <v>19757.829054085501</v>
      </c>
    </row>
    <row r="27" spans="1:10" x14ac:dyDescent="0.2">
      <c r="A27" t="s">
        <v>774</v>
      </c>
      <c r="B27">
        <v>2010</v>
      </c>
      <c r="C27">
        <v>93101</v>
      </c>
      <c r="D27" s="284">
        <v>1200000</v>
      </c>
      <c r="E27">
        <v>1</v>
      </c>
      <c r="F27" t="s">
        <v>775</v>
      </c>
      <c r="G27" s="285"/>
      <c r="H27" s="285">
        <v>20400.48</v>
      </c>
      <c r="I27" s="285">
        <v>21096.522634439611</v>
      </c>
      <c r="J27" s="285">
        <v>21102.392195302891</v>
      </c>
    </row>
    <row r="28" spans="1:10" x14ac:dyDescent="0.2">
      <c r="A28" t="s">
        <v>776</v>
      </c>
      <c r="B28">
        <v>2200</v>
      </c>
      <c r="C28">
        <v>43000</v>
      </c>
      <c r="D28" s="284">
        <v>1200000</v>
      </c>
      <c r="E28">
        <v>1</v>
      </c>
      <c r="F28" t="s">
        <v>777</v>
      </c>
      <c r="G28" s="285"/>
      <c r="H28" s="285">
        <v>19415.73</v>
      </c>
      <c r="I28" s="285">
        <v>20078.17401400203</v>
      </c>
      <c r="J28" s="285">
        <v>20083.760245744619</v>
      </c>
    </row>
    <row r="29" spans="1:10" x14ac:dyDescent="0.2">
      <c r="A29" t="s">
        <v>778</v>
      </c>
      <c r="B29">
        <v>2300</v>
      </c>
      <c r="C29">
        <v>93202</v>
      </c>
      <c r="D29" s="284">
        <v>1200000</v>
      </c>
      <c r="E29">
        <v>1</v>
      </c>
      <c r="F29" t="s">
        <v>775</v>
      </c>
      <c r="G29" s="285"/>
      <c r="H29" s="285">
        <v>47242.23</v>
      </c>
      <c r="I29" s="285">
        <v>48854.084536069837</v>
      </c>
      <c r="J29" s="285">
        <v>48867.676919401114</v>
      </c>
    </row>
    <row r="30" spans="1:10" x14ac:dyDescent="0.2">
      <c r="A30" t="s">
        <v>779</v>
      </c>
      <c r="B30">
        <v>2400</v>
      </c>
      <c r="C30">
        <v>23108</v>
      </c>
      <c r="D30" s="284">
        <v>1200000</v>
      </c>
      <c r="E30">
        <v>1</v>
      </c>
      <c r="F30" t="s">
        <v>775</v>
      </c>
      <c r="G30" s="285"/>
      <c r="H30" s="285">
        <v>35814.639999999999</v>
      </c>
      <c r="I30" s="285">
        <v>37036.59734497944</v>
      </c>
      <c r="J30" s="285">
        <v>37046.901818662242</v>
      </c>
    </row>
    <row r="31" spans="1:10" x14ac:dyDescent="0.2">
      <c r="A31" t="s">
        <v>780</v>
      </c>
      <c r="B31">
        <v>2401</v>
      </c>
      <c r="C31">
        <v>92013</v>
      </c>
      <c r="D31" s="284">
        <v>1200000</v>
      </c>
      <c r="E31">
        <v>1</v>
      </c>
      <c r="F31" t="s">
        <v>775</v>
      </c>
      <c r="G31" s="285"/>
      <c r="H31" s="285">
        <v>199114.16</v>
      </c>
      <c r="I31" s="285">
        <v>205907.72292011903</v>
      </c>
      <c r="J31" s="285">
        <v>205965.01140945169</v>
      </c>
    </row>
    <row r="32" spans="1:10" x14ac:dyDescent="0.2">
      <c r="A32" t="s">
        <v>781</v>
      </c>
      <c r="B32">
        <v>2401</v>
      </c>
      <c r="C32">
        <v>92020</v>
      </c>
      <c r="D32" s="284">
        <v>1200000</v>
      </c>
      <c r="E32">
        <v>1</v>
      </c>
      <c r="F32" t="s">
        <v>782</v>
      </c>
      <c r="G32" s="285"/>
      <c r="H32" s="285">
        <v>18367.88</v>
      </c>
      <c r="I32" s="285">
        <v>18994.572488817452</v>
      </c>
      <c r="J32" s="285">
        <v>18999.857236509146</v>
      </c>
    </row>
    <row r="33" spans="1:10" x14ac:dyDescent="0.2">
      <c r="A33" t="s">
        <v>783</v>
      </c>
      <c r="B33">
        <v>2401</v>
      </c>
      <c r="C33">
        <v>92023</v>
      </c>
      <c r="D33" s="284">
        <v>1200000</v>
      </c>
      <c r="E33">
        <v>1</v>
      </c>
      <c r="F33" t="s">
        <v>784</v>
      </c>
      <c r="G33" s="285"/>
      <c r="H33" s="285">
        <v>19552.740000000002</v>
      </c>
      <c r="I33" s="285">
        <v>20219.858649174566</v>
      </c>
      <c r="J33" s="285">
        <v>20225.484300996184</v>
      </c>
    </row>
    <row r="34" spans="1:10" x14ac:dyDescent="0.2">
      <c r="A34" t="s">
        <v>785</v>
      </c>
      <c r="B34">
        <v>2401</v>
      </c>
      <c r="C34">
        <v>93101</v>
      </c>
      <c r="D34" s="284">
        <v>1200000</v>
      </c>
      <c r="E34">
        <v>1</v>
      </c>
      <c r="F34" t="s">
        <v>784</v>
      </c>
      <c r="G34" s="285"/>
      <c r="H34" s="285">
        <v>20291.16</v>
      </c>
      <c r="I34" s="285">
        <v>20983.472752554626</v>
      </c>
      <c r="J34" s="285">
        <v>20989.31086021712</v>
      </c>
    </row>
    <row r="35" spans="1:10" x14ac:dyDescent="0.2">
      <c r="A35" t="s">
        <v>786</v>
      </c>
      <c r="B35">
        <v>2410</v>
      </c>
      <c r="C35">
        <v>92013</v>
      </c>
      <c r="D35" s="284">
        <v>1200000</v>
      </c>
      <c r="E35">
        <v>1</v>
      </c>
      <c r="F35" t="s">
        <v>787</v>
      </c>
      <c r="G35" s="285"/>
      <c r="H35" s="285">
        <v>20813.38</v>
      </c>
      <c r="I35" s="285">
        <v>21523.510342364134</v>
      </c>
      <c r="J35" s="285">
        <v>21529.498701494929</v>
      </c>
    </row>
    <row r="36" spans="1:10" x14ac:dyDescent="0.2">
      <c r="A36" t="s">
        <v>788</v>
      </c>
      <c r="B36">
        <v>2430</v>
      </c>
      <c r="C36">
        <v>92017</v>
      </c>
      <c r="D36" s="284">
        <v>1200000</v>
      </c>
      <c r="E36">
        <v>1</v>
      </c>
      <c r="F36" t="s">
        <v>787</v>
      </c>
      <c r="G36" s="285"/>
      <c r="H36" s="285">
        <v>17802</v>
      </c>
      <c r="I36" s="285">
        <v>18409.385266341476</v>
      </c>
      <c r="J36" s="285">
        <v>18414.507200849297</v>
      </c>
    </row>
    <row r="37" spans="1:10" x14ac:dyDescent="0.2">
      <c r="A37" t="s">
        <v>789</v>
      </c>
      <c r="B37">
        <v>2440</v>
      </c>
      <c r="C37">
        <v>92015</v>
      </c>
      <c r="D37" s="284">
        <v>1200000</v>
      </c>
      <c r="E37">
        <v>1</v>
      </c>
      <c r="F37" t="s">
        <v>787</v>
      </c>
      <c r="G37" s="285"/>
      <c r="H37" s="285">
        <v>18324.52</v>
      </c>
      <c r="I37" s="285">
        <v>18949.733091831236</v>
      </c>
      <c r="J37" s="285">
        <v>18955.005364122397</v>
      </c>
    </row>
    <row r="38" spans="1:10" x14ac:dyDescent="0.2">
      <c r="A38" t="s">
        <v>790</v>
      </c>
      <c r="B38">
        <v>2500</v>
      </c>
      <c r="C38">
        <v>92002</v>
      </c>
      <c r="D38" s="284">
        <v>1200000</v>
      </c>
      <c r="E38">
        <v>1</v>
      </c>
      <c r="F38" t="s">
        <v>787</v>
      </c>
      <c r="G38" s="285"/>
      <c r="H38" s="285">
        <v>18731.98</v>
      </c>
      <c r="I38" s="285">
        <v>19371.095192753801</v>
      </c>
      <c r="J38" s="285">
        <v>19376.484698133074</v>
      </c>
    </row>
    <row r="39" spans="1:10" x14ac:dyDescent="0.2">
      <c r="A39" t="s">
        <v>791</v>
      </c>
      <c r="B39">
        <v>2800</v>
      </c>
      <c r="C39">
        <v>92009</v>
      </c>
      <c r="D39" s="284">
        <v>1200000</v>
      </c>
      <c r="E39">
        <v>1</v>
      </c>
      <c r="F39" t="s">
        <v>787</v>
      </c>
      <c r="G39" s="285"/>
      <c r="H39" s="285">
        <v>40909.69</v>
      </c>
      <c r="I39" s="285">
        <v>42305.485020593034</v>
      </c>
      <c r="J39" s="285">
        <v>42317.255425767471</v>
      </c>
    </row>
    <row r="40" spans="1:10" x14ac:dyDescent="0.2">
      <c r="A40" t="s">
        <v>792</v>
      </c>
      <c r="B40">
        <v>2900</v>
      </c>
      <c r="C40">
        <v>92020</v>
      </c>
      <c r="D40" s="284">
        <v>1200000</v>
      </c>
      <c r="E40">
        <v>1</v>
      </c>
      <c r="F40" t="s">
        <v>787</v>
      </c>
      <c r="G40" s="285"/>
      <c r="H40" s="285">
        <v>20867.14</v>
      </c>
      <c r="I40" s="285">
        <v>21579.104576265858</v>
      </c>
      <c r="J40" s="285">
        <v>21585.108403051923</v>
      </c>
    </row>
    <row r="41" spans="1:10" x14ac:dyDescent="0.2">
      <c r="A41" t="s">
        <v>793</v>
      </c>
      <c r="B41">
        <v>2910</v>
      </c>
      <c r="C41">
        <v>92006</v>
      </c>
      <c r="D41" s="284">
        <v>1200000</v>
      </c>
      <c r="E41">
        <v>1</v>
      </c>
      <c r="F41" t="s">
        <v>787</v>
      </c>
      <c r="G41" s="285"/>
      <c r="H41" s="285">
        <v>17965.98</v>
      </c>
      <c r="I41" s="285">
        <v>18578.960089168948</v>
      </c>
      <c r="J41" s="285">
        <v>18584.129203477947</v>
      </c>
    </row>
    <row r="42" spans="1:10" x14ac:dyDescent="0.2">
      <c r="A42" t="s">
        <v>794</v>
      </c>
      <c r="B42">
        <v>3100</v>
      </c>
      <c r="C42">
        <v>13200</v>
      </c>
      <c r="D42" s="284">
        <v>1200000</v>
      </c>
      <c r="E42">
        <v>1</v>
      </c>
      <c r="F42" t="s">
        <v>787</v>
      </c>
      <c r="G42" s="285"/>
      <c r="H42" s="285">
        <v>23091.439999999999</v>
      </c>
      <c r="I42" s="285">
        <v>23879.29532157107</v>
      </c>
      <c r="J42" s="285">
        <v>23885.939116839651</v>
      </c>
    </row>
    <row r="43" spans="1:10" x14ac:dyDescent="0.2">
      <c r="A43" t="s">
        <v>795</v>
      </c>
      <c r="B43">
        <v>3200</v>
      </c>
      <c r="C43">
        <v>13200</v>
      </c>
      <c r="D43" s="284">
        <v>1200000</v>
      </c>
      <c r="E43">
        <v>1</v>
      </c>
      <c r="F43" t="s">
        <v>787</v>
      </c>
      <c r="G43" s="285"/>
      <c r="H43" s="285">
        <v>21112.81</v>
      </c>
      <c r="I43" s="285">
        <v>21833.156574826815</v>
      </c>
      <c r="J43" s="285">
        <v>21839.23108499961</v>
      </c>
    </row>
    <row r="44" spans="1:10" x14ac:dyDescent="0.2">
      <c r="A44" t="s">
        <v>796</v>
      </c>
      <c r="B44">
        <v>5100</v>
      </c>
      <c r="C44">
        <v>92023</v>
      </c>
      <c r="D44" s="284">
        <v>1200000</v>
      </c>
      <c r="E44">
        <v>1</v>
      </c>
      <c r="F44" t="s">
        <v>787</v>
      </c>
      <c r="G44" s="285"/>
      <c r="H44" s="285">
        <v>38633.85</v>
      </c>
      <c r="I44" s="285">
        <v>39951.995785419982</v>
      </c>
      <c r="J44" s="285">
        <v>39963.11139318793</v>
      </c>
    </row>
    <row r="45" spans="1:10" x14ac:dyDescent="0.2">
      <c r="A45" t="s">
        <v>797</v>
      </c>
      <c r="B45">
        <v>5112</v>
      </c>
      <c r="C45">
        <v>23113</v>
      </c>
      <c r="D45" s="284">
        <v>1200000</v>
      </c>
      <c r="E45">
        <v>1</v>
      </c>
      <c r="F45" t="s">
        <v>787</v>
      </c>
      <c r="G45" s="285"/>
      <c r="H45" s="285">
        <v>18440</v>
      </c>
      <c r="I45" s="285">
        <v>19069.153146350793</v>
      </c>
      <c r="J45" s="285">
        <v>19074.458644178241</v>
      </c>
    </row>
    <row r="46" spans="1:10" x14ac:dyDescent="0.2">
      <c r="A46" t="s">
        <v>798</v>
      </c>
      <c r="B46">
        <v>5500</v>
      </c>
      <c r="C46">
        <v>23105</v>
      </c>
      <c r="D46" s="284">
        <v>1200000</v>
      </c>
      <c r="E46">
        <v>1</v>
      </c>
      <c r="F46" t="s">
        <v>787</v>
      </c>
      <c r="G46" s="285"/>
      <c r="H46" s="285">
        <v>18014.64</v>
      </c>
      <c r="I46" s="285">
        <v>18629.280316506334</v>
      </c>
      <c r="J46" s="285">
        <v>18634.463431114917</v>
      </c>
    </row>
    <row r="47" spans="1:10" x14ac:dyDescent="0.2">
      <c r="A47" t="s">
        <v>799</v>
      </c>
      <c r="B47">
        <v>5514</v>
      </c>
      <c r="C47">
        <v>23100</v>
      </c>
      <c r="D47" s="284">
        <v>1200000</v>
      </c>
      <c r="E47">
        <v>1</v>
      </c>
      <c r="F47" t="s">
        <v>787</v>
      </c>
      <c r="G47" s="285"/>
      <c r="H47" s="285">
        <v>18020.64</v>
      </c>
      <c r="I47" s="285">
        <v>18635.485030111438</v>
      </c>
      <c r="J47" s="285">
        <v>18640.669871020833</v>
      </c>
    </row>
    <row r="48" spans="1:10" x14ac:dyDescent="0.2">
      <c r="A48" t="s">
        <v>800</v>
      </c>
      <c r="B48">
        <v>7010</v>
      </c>
      <c r="C48">
        <v>15001</v>
      </c>
      <c r="D48" s="284">
        <v>1200000</v>
      </c>
      <c r="E48">
        <v>1</v>
      </c>
      <c r="F48" t="s">
        <v>787</v>
      </c>
      <c r="G48" s="285"/>
      <c r="H48" s="285">
        <v>59993.4</v>
      </c>
      <c r="I48" s="285">
        <v>62040.310866067332</v>
      </c>
      <c r="J48" s="285">
        <v>62057.571975251776</v>
      </c>
    </row>
    <row r="49" spans="1:10" x14ac:dyDescent="0.2">
      <c r="A49" t="s">
        <v>801</v>
      </c>
      <c r="B49">
        <v>7100</v>
      </c>
      <c r="C49">
        <v>17000</v>
      </c>
      <c r="D49" s="284">
        <v>1200000</v>
      </c>
      <c r="E49">
        <v>1</v>
      </c>
      <c r="F49" t="s">
        <v>787</v>
      </c>
      <c r="G49" s="285"/>
      <c r="H49" s="285">
        <v>56435.78</v>
      </c>
      <c r="I49" s="285">
        <v>58361.308663436066</v>
      </c>
      <c r="J49" s="285">
        <v>58377.546185571657</v>
      </c>
    </row>
    <row r="50" spans="1:10" x14ac:dyDescent="0.2">
      <c r="A50" t="s">
        <v>802</v>
      </c>
      <c r="B50">
        <v>7300</v>
      </c>
      <c r="C50">
        <v>15000</v>
      </c>
      <c r="D50" s="284">
        <v>1200000</v>
      </c>
      <c r="E50">
        <v>1</v>
      </c>
      <c r="F50" t="s">
        <v>787</v>
      </c>
      <c r="G50" s="285"/>
      <c r="H50" s="285">
        <v>37507.14</v>
      </c>
      <c r="I50" s="285">
        <v>38786.843641085667</v>
      </c>
      <c r="J50" s="285">
        <v>38797.635075455721</v>
      </c>
    </row>
    <row r="51" spans="1:10" x14ac:dyDescent="0.2">
      <c r="A51" t="s">
        <v>803</v>
      </c>
      <c r="B51">
        <v>7400</v>
      </c>
      <c r="C51">
        <v>15002</v>
      </c>
      <c r="D51" s="284">
        <v>1200000</v>
      </c>
      <c r="E51">
        <v>1</v>
      </c>
      <c r="F51" t="s">
        <v>787</v>
      </c>
      <c r="G51" s="285"/>
      <c r="H51" s="285">
        <v>39599</v>
      </c>
      <c r="I51" s="285">
        <v>40950.075674747561</v>
      </c>
      <c r="J51" s="285">
        <v>40961.46897238688</v>
      </c>
    </row>
    <row r="52" spans="1:10" x14ac:dyDescent="0.2">
      <c r="A52" t="s">
        <v>804</v>
      </c>
      <c r="B52">
        <v>7500</v>
      </c>
      <c r="C52">
        <v>15003</v>
      </c>
      <c r="D52" s="284">
        <v>1200000</v>
      </c>
      <c r="E52">
        <v>1</v>
      </c>
      <c r="F52" t="s">
        <v>787</v>
      </c>
      <c r="G52" s="285"/>
      <c r="H52" s="285">
        <v>58662.7</v>
      </c>
      <c r="I52" s="285">
        <v>60664.208800348839</v>
      </c>
      <c r="J52" s="285">
        <v>60681.087044784967</v>
      </c>
    </row>
    <row r="53" spans="1:10" x14ac:dyDescent="0.2">
      <c r="A53" t="s">
        <v>805</v>
      </c>
      <c r="B53">
        <v>7700</v>
      </c>
      <c r="C53">
        <v>15110</v>
      </c>
      <c r="D53" s="284">
        <v>1200000</v>
      </c>
      <c r="E53">
        <v>1</v>
      </c>
      <c r="F53" t="s">
        <v>787</v>
      </c>
      <c r="G53" s="285"/>
      <c r="H53" s="285">
        <v>58725.440000000002</v>
      </c>
      <c r="I53" s="285">
        <v>60729.08942227954</v>
      </c>
      <c r="J53" s="285">
        <v>60745.985718067823</v>
      </c>
    </row>
    <row r="54" spans="1:10" x14ac:dyDescent="0.2">
      <c r="A54" t="s">
        <v>806</v>
      </c>
      <c r="B54">
        <v>7900</v>
      </c>
      <c r="C54">
        <v>92000</v>
      </c>
      <c r="D54" s="284">
        <v>1200000</v>
      </c>
      <c r="E54">
        <v>1</v>
      </c>
      <c r="F54" t="s">
        <v>787</v>
      </c>
      <c r="G54" s="285"/>
      <c r="H54" s="285">
        <v>19926.98</v>
      </c>
      <c r="I54" s="285">
        <v>20606.867319103541</v>
      </c>
      <c r="J54" s="285">
        <v>20612.600646061113</v>
      </c>
    </row>
    <row r="55" spans="1:10" x14ac:dyDescent="0.2">
      <c r="A55" t="s">
        <v>807</v>
      </c>
      <c r="B55">
        <v>8100</v>
      </c>
      <c r="C55">
        <v>92011</v>
      </c>
      <c r="D55" s="284">
        <v>1200000</v>
      </c>
      <c r="E55">
        <v>1</v>
      </c>
      <c r="F55" t="s">
        <v>787</v>
      </c>
      <c r="G55" s="285"/>
      <c r="H55" s="285">
        <v>25575.26</v>
      </c>
      <c r="I55" s="285">
        <v>26447.860612675679</v>
      </c>
      <c r="J55" s="285">
        <v>26455.21904469121</v>
      </c>
    </row>
    <row r="56" spans="1:10" x14ac:dyDescent="0.2">
      <c r="A56" t="s">
        <v>808</v>
      </c>
      <c r="B56">
        <v>8110</v>
      </c>
      <c r="C56">
        <v>92012</v>
      </c>
      <c r="D56" s="284">
        <v>1200000</v>
      </c>
      <c r="E56">
        <v>1</v>
      </c>
      <c r="F56" t="s">
        <v>787</v>
      </c>
      <c r="G56" s="285"/>
      <c r="H56" s="285">
        <v>180927.42</v>
      </c>
      <c r="I56" s="285">
        <v>187100.47073503965</v>
      </c>
      <c r="J56" s="285">
        <v>187152.52659370212</v>
      </c>
    </row>
    <row r="57" spans="1:10" x14ac:dyDescent="0.2">
      <c r="A57" t="s">
        <v>809</v>
      </c>
      <c r="B57">
        <v>8200</v>
      </c>
      <c r="C57">
        <v>93102</v>
      </c>
      <c r="D57" s="284">
        <v>1200000</v>
      </c>
      <c r="E57">
        <v>1</v>
      </c>
      <c r="F57" t="s">
        <v>787</v>
      </c>
      <c r="G57" s="285"/>
      <c r="H57" s="285">
        <v>25575.26</v>
      </c>
      <c r="I57" s="285">
        <v>26447.860612675679</v>
      </c>
      <c r="J57" s="285">
        <v>26455.21904469121</v>
      </c>
    </row>
    <row r="58" spans="1:10" x14ac:dyDescent="0.2">
      <c r="A58" t="s">
        <v>810</v>
      </c>
      <c r="B58">
        <v>8210</v>
      </c>
      <c r="C58">
        <v>93103</v>
      </c>
      <c r="D58" s="284">
        <v>1200000</v>
      </c>
      <c r="E58">
        <v>1</v>
      </c>
      <c r="F58" t="s">
        <v>787</v>
      </c>
      <c r="G58" s="285"/>
      <c r="H58" s="285">
        <v>18243.72</v>
      </c>
      <c r="I58" s="285">
        <v>18866.176281949181</v>
      </c>
      <c r="J58" s="285">
        <v>18871.425306722747</v>
      </c>
    </row>
    <row r="59" spans="1:10" x14ac:dyDescent="0.2">
      <c r="A59" t="s">
        <v>811</v>
      </c>
      <c r="B59">
        <v>8400</v>
      </c>
      <c r="C59">
        <v>93400</v>
      </c>
      <c r="D59" s="284">
        <v>1200000</v>
      </c>
      <c r="E59">
        <v>1</v>
      </c>
      <c r="F59" t="s">
        <v>812</v>
      </c>
      <c r="G59" s="285"/>
      <c r="H59" s="285">
        <v>42872.84</v>
      </c>
      <c r="I59" s="285">
        <v>44335.615606236119</v>
      </c>
      <c r="J59" s="285">
        <v>44347.950842650243</v>
      </c>
    </row>
    <row r="60" spans="1:10" x14ac:dyDescent="0.2">
      <c r="A60" t="s">
        <v>813</v>
      </c>
      <c r="B60">
        <v>2400</v>
      </c>
      <c r="C60">
        <v>92013</v>
      </c>
      <c r="D60" s="284">
        <v>1200000</v>
      </c>
      <c r="E60">
        <v>1</v>
      </c>
      <c r="F60" t="s">
        <v>814</v>
      </c>
      <c r="G60" s="285"/>
      <c r="H60" s="285">
        <v>387693.22</v>
      </c>
      <c r="I60" s="285">
        <v>400920.89945671742</v>
      </c>
      <c r="J60" s="285">
        <v>401032.44531010278</v>
      </c>
    </row>
    <row r="61" spans="1:10" x14ac:dyDescent="0.2">
      <c r="A61" t="s">
        <v>815</v>
      </c>
      <c r="B61">
        <v>1100</v>
      </c>
      <c r="C61">
        <v>92001</v>
      </c>
      <c r="D61" s="284">
        <v>1200100</v>
      </c>
      <c r="E61">
        <v>1</v>
      </c>
      <c r="F61" t="s">
        <v>816</v>
      </c>
      <c r="G61" s="285"/>
      <c r="H61" s="285">
        <v>17254.11</v>
      </c>
      <c r="I61" s="285">
        <v>17842.801843491467</v>
      </c>
      <c r="J61" s="285">
        <v>17847.766140840682</v>
      </c>
    </row>
    <row r="62" spans="1:10" x14ac:dyDescent="0.2">
      <c r="A62" t="s">
        <v>817</v>
      </c>
      <c r="B62">
        <v>2200</v>
      </c>
      <c r="C62">
        <v>43000</v>
      </c>
      <c r="D62" s="284">
        <v>1200100</v>
      </c>
      <c r="E62">
        <v>1</v>
      </c>
      <c r="F62" t="s">
        <v>818</v>
      </c>
      <c r="G62" s="285"/>
      <c r="H62" s="285">
        <v>15855.68</v>
      </c>
      <c r="I62" s="285">
        <v>16396.658902360701</v>
      </c>
      <c r="J62" s="285">
        <v>16401.220847902605</v>
      </c>
    </row>
    <row r="63" spans="1:10" x14ac:dyDescent="0.2">
      <c r="A63" t="s">
        <v>819</v>
      </c>
      <c r="B63">
        <v>2300</v>
      </c>
      <c r="C63">
        <v>93202</v>
      </c>
      <c r="D63" s="284">
        <v>1200100</v>
      </c>
      <c r="E63">
        <v>1</v>
      </c>
      <c r="F63" t="s">
        <v>816</v>
      </c>
      <c r="G63" s="285"/>
      <c r="H63" s="285">
        <v>16750.14</v>
      </c>
      <c r="I63" s="285">
        <v>17321.636924230814</v>
      </c>
      <c r="J63" s="285">
        <v>17326.456220943364</v>
      </c>
    </row>
    <row r="64" spans="1:10" x14ac:dyDescent="0.2">
      <c r="A64" t="s">
        <v>820</v>
      </c>
      <c r="B64">
        <v>2400</v>
      </c>
      <c r="C64">
        <v>23108</v>
      </c>
      <c r="D64" s="284">
        <v>1200100</v>
      </c>
      <c r="E64">
        <v>1</v>
      </c>
      <c r="F64" t="s">
        <v>816</v>
      </c>
      <c r="G64" s="285"/>
      <c r="H64" s="285">
        <v>508352.84</v>
      </c>
      <c r="I64" s="285">
        <v>525697.29709014972</v>
      </c>
      <c r="J64" s="285">
        <v>525843.55874352262</v>
      </c>
    </row>
    <row r="65" spans="1:10" x14ac:dyDescent="0.2">
      <c r="A65" t="s">
        <v>821</v>
      </c>
      <c r="B65">
        <v>2401</v>
      </c>
      <c r="C65">
        <v>92013</v>
      </c>
      <c r="D65" s="284">
        <v>1200100</v>
      </c>
      <c r="E65">
        <v>1</v>
      </c>
      <c r="F65" t="s">
        <v>816</v>
      </c>
      <c r="G65" s="285"/>
      <c r="H65" s="285">
        <v>193738.5</v>
      </c>
      <c r="I65" s="285">
        <v>200348.6511303841</v>
      </c>
      <c r="J65" s="285">
        <v>200404.39295201332</v>
      </c>
    </row>
    <row r="66" spans="1:10" x14ac:dyDescent="0.2">
      <c r="A66" t="s">
        <v>822</v>
      </c>
      <c r="B66">
        <v>2401</v>
      </c>
      <c r="C66">
        <v>92023</v>
      </c>
      <c r="D66" s="284">
        <v>1200100</v>
      </c>
      <c r="E66">
        <v>1</v>
      </c>
      <c r="F66" t="s">
        <v>823</v>
      </c>
      <c r="G66" s="285"/>
      <c r="H66" s="285">
        <v>16603.560000000001</v>
      </c>
      <c r="I66" s="285">
        <v>17170.055770858144</v>
      </c>
      <c r="J66" s="285">
        <v>17174.832894041869</v>
      </c>
    </row>
    <row r="67" spans="1:10" x14ac:dyDescent="0.2">
      <c r="A67" t="s">
        <v>824</v>
      </c>
      <c r="B67">
        <v>2420</v>
      </c>
      <c r="C67">
        <v>92014</v>
      </c>
      <c r="D67" s="284">
        <v>1200100</v>
      </c>
      <c r="E67">
        <v>1</v>
      </c>
      <c r="F67" t="s">
        <v>816</v>
      </c>
      <c r="G67" s="285"/>
      <c r="H67" s="285">
        <v>18874</v>
      </c>
      <c r="I67" s="285">
        <v>19517.960763786596</v>
      </c>
      <c r="J67" s="285">
        <v>19523.391130706077</v>
      </c>
    </row>
    <row r="68" spans="1:10" x14ac:dyDescent="0.2">
      <c r="A68" t="s">
        <v>825</v>
      </c>
      <c r="B68">
        <v>5112</v>
      </c>
      <c r="C68">
        <v>23113</v>
      </c>
      <c r="D68" s="284">
        <v>1200100</v>
      </c>
      <c r="E68">
        <v>1</v>
      </c>
      <c r="F68" t="s">
        <v>816</v>
      </c>
      <c r="G68" s="285"/>
      <c r="H68" s="285">
        <v>15908.34</v>
      </c>
      <c r="I68" s="285">
        <v>16451.115605434825</v>
      </c>
      <c r="J68" s="285">
        <v>16455.692702143519</v>
      </c>
    </row>
    <row r="69" spans="1:10" x14ac:dyDescent="0.2">
      <c r="A69" t="s">
        <v>826</v>
      </c>
      <c r="B69">
        <v>5112</v>
      </c>
      <c r="C69">
        <v>23117</v>
      </c>
      <c r="D69" s="284">
        <v>1200100</v>
      </c>
      <c r="E69">
        <v>1</v>
      </c>
      <c r="F69" t="s">
        <v>816</v>
      </c>
      <c r="G69" s="285"/>
      <c r="H69" s="285">
        <v>15637.12</v>
      </c>
      <c r="I69" s="285">
        <v>16170.641868105473</v>
      </c>
      <c r="J69" s="285">
        <v>16175.140930263149</v>
      </c>
    </row>
    <row r="70" spans="1:10" x14ac:dyDescent="0.2">
      <c r="A70" t="s">
        <v>827</v>
      </c>
      <c r="B70">
        <v>5500</v>
      </c>
      <c r="C70">
        <v>23105</v>
      </c>
      <c r="D70" s="284">
        <v>1200100</v>
      </c>
      <c r="E70">
        <v>1</v>
      </c>
      <c r="F70" t="s">
        <v>816</v>
      </c>
      <c r="G70" s="285"/>
      <c r="H70" s="285">
        <v>127868.56</v>
      </c>
      <c r="I70" s="285">
        <v>132231.29898282781</v>
      </c>
      <c r="J70" s="285">
        <v>132268.08891597742</v>
      </c>
    </row>
    <row r="71" spans="1:10" x14ac:dyDescent="0.2">
      <c r="A71" t="s">
        <v>828</v>
      </c>
      <c r="B71">
        <v>5500</v>
      </c>
      <c r="C71">
        <v>92023</v>
      </c>
      <c r="D71" s="284">
        <v>1200100</v>
      </c>
      <c r="E71">
        <v>1</v>
      </c>
      <c r="F71" t="s">
        <v>816</v>
      </c>
      <c r="G71" s="285"/>
      <c r="H71" s="285">
        <v>15961</v>
      </c>
      <c r="I71" s="285">
        <v>16505.572308508948</v>
      </c>
      <c r="J71" s="285">
        <v>16510.164556384432</v>
      </c>
    </row>
    <row r="72" spans="1:10" x14ac:dyDescent="0.2">
      <c r="A72" t="s">
        <v>829</v>
      </c>
      <c r="B72">
        <v>5514</v>
      </c>
      <c r="C72">
        <v>23100</v>
      </c>
      <c r="D72" s="284">
        <v>1200100</v>
      </c>
      <c r="E72">
        <v>1</v>
      </c>
      <c r="F72" t="s">
        <v>816</v>
      </c>
      <c r="G72" s="285"/>
      <c r="H72" s="285">
        <v>15978.74</v>
      </c>
      <c r="I72" s="285">
        <v>16523.917578401368</v>
      </c>
      <c r="J72" s="285">
        <v>16528.514930372916</v>
      </c>
    </row>
    <row r="73" spans="1:10" x14ac:dyDescent="0.2">
      <c r="A73" t="s">
        <v>830</v>
      </c>
      <c r="B73">
        <v>6120</v>
      </c>
      <c r="C73">
        <v>32607</v>
      </c>
      <c r="D73" s="284">
        <v>1200100</v>
      </c>
      <c r="E73">
        <v>1</v>
      </c>
      <c r="F73" t="s">
        <v>816</v>
      </c>
      <c r="G73" s="285"/>
      <c r="H73" s="285">
        <v>16218.58</v>
      </c>
      <c r="I73" s="285">
        <v>16771.940663576032</v>
      </c>
      <c r="J73" s="285">
        <v>16776.607021545355</v>
      </c>
    </row>
    <row r="74" spans="1:10" x14ac:dyDescent="0.2">
      <c r="A74" t="s">
        <v>831</v>
      </c>
      <c r="B74">
        <v>7010</v>
      </c>
      <c r="C74">
        <v>15001</v>
      </c>
      <c r="D74" s="284">
        <v>1200100</v>
      </c>
      <c r="E74">
        <v>1</v>
      </c>
      <c r="F74" t="s">
        <v>816</v>
      </c>
      <c r="G74" s="285"/>
      <c r="H74" s="285">
        <v>33243.96</v>
      </c>
      <c r="I74" s="285">
        <v>34378.208483251619</v>
      </c>
      <c r="J74" s="285">
        <v>34387.77332910605</v>
      </c>
    </row>
    <row r="75" spans="1:10" x14ac:dyDescent="0.2">
      <c r="A75" t="s">
        <v>832</v>
      </c>
      <c r="B75">
        <v>7400</v>
      </c>
      <c r="C75">
        <v>15002</v>
      </c>
      <c r="D75" s="284">
        <v>1200100</v>
      </c>
      <c r="E75">
        <v>1</v>
      </c>
      <c r="F75" t="s">
        <v>816</v>
      </c>
      <c r="G75" s="285"/>
      <c r="H75" s="285">
        <v>17401.580000000002</v>
      </c>
      <c r="I75" s="285">
        <v>17995.303362715567</v>
      </c>
      <c r="J75" s="285">
        <v>18000.310089661562</v>
      </c>
    </row>
    <row r="76" spans="1:10" x14ac:dyDescent="0.2">
      <c r="A76" t="s">
        <v>833</v>
      </c>
      <c r="B76">
        <v>7500</v>
      </c>
      <c r="C76">
        <v>15003</v>
      </c>
      <c r="D76" s="284">
        <v>1200100</v>
      </c>
      <c r="E76">
        <v>1</v>
      </c>
      <c r="F76" t="s">
        <v>816</v>
      </c>
      <c r="G76" s="285"/>
      <c r="H76" s="285">
        <v>116871.94</v>
      </c>
      <c r="I76" s="285">
        <v>120859.48602880265</v>
      </c>
      <c r="J76" s="285">
        <v>120893.11204961392</v>
      </c>
    </row>
    <row r="77" spans="1:10" x14ac:dyDescent="0.2">
      <c r="A77" t="s">
        <v>834</v>
      </c>
      <c r="B77">
        <v>7700</v>
      </c>
      <c r="C77">
        <v>15110</v>
      </c>
      <c r="D77" s="284">
        <v>1200100</v>
      </c>
      <c r="E77">
        <v>1</v>
      </c>
      <c r="F77" t="s">
        <v>816</v>
      </c>
      <c r="G77" s="285"/>
      <c r="H77" s="285">
        <v>67961.649999999994</v>
      </c>
      <c r="I77" s="285">
        <v>70280.429063378047</v>
      </c>
      <c r="J77" s="285">
        <v>70299.982771969415</v>
      </c>
    </row>
    <row r="78" spans="1:10" x14ac:dyDescent="0.2">
      <c r="A78" t="s">
        <v>835</v>
      </c>
      <c r="B78">
        <v>7800</v>
      </c>
      <c r="C78">
        <v>15300</v>
      </c>
      <c r="D78" s="284">
        <v>1200100</v>
      </c>
      <c r="E78">
        <v>1</v>
      </c>
      <c r="F78" t="s">
        <v>816</v>
      </c>
      <c r="G78" s="285"/>
      <c r="H78" s="285">
        <v>18958.419999999998</v>
      </c>
      <c r="I78" s="285">
        <v>19605.261084210397</v>
      </c>
      <c r="J78" s="285">
        <v>19610.715740182299</v>
      </c>
    </row>
    <row r="79" spans="1:10" x14ac:dyDescent="0.2">
      <c r="A79" t="s">
        <v>836</v>
      </c>
      <c r="B79">
        <v>7810</v>
      </c>
      <c r="C79">
        <v>15300</v>
      </c>
      <c r="D79" s="284">
        <v>1200100</v>
      </c>
      <c r="E79">
        <v>1</v>
      </c>
      <c r="F79" t="s">
        <v>816</v>
      </c>
      <c r="G79" s="285"/>
      <c r="H79" s="285">
        <v>16881.79</v>
      </c>
      <c r="I79" s="285">
        <v>17457.778681916127</v>
      </c>
      <c r="J79" s="285">
        <v>17462.63585654565</v>
      </c>
    </row>
    <row r="80" spans="1:10" x14ac:dyDescent="0.2">
      <c r="A80" t="s">
        <v>837</v>
      </c>
      <c r="B80">
        <v>7850</v>
      </c>
      <c r="C80">
        <v>17100</v>
      </c>
      <c r="D80" s="284">
        <v>1200100</v>
      </c>
      <c r="E80">
        <v>1</v>
      </c>
      <c r="F80" t="s">
        <v>816</v>
      </c>
      <c r="G80" s="285"/>
      <c r="H80" s="285">
        <v>34344.89</v>
      </c>
      <c r="I80" s="285">
        <v>35516.701041462678</v>
      </c>
      <c r="J80" s="285">
        <v>35526.582643375856</v>
      </c>
    </row>
    <row r="81" spans="1:10" x14ac:dyDescent="0.2">
      <c r="A81" t="s">
        <v>838</v>
      </c>
      <c r="B81">
        <v>7900</v>
      </c>
      <c r="C81">
        <v>92000</v>
      </c>
      <c r="D81" s="284">
        <v>1200100</v>
      </c>
      <c r="E81">
        <v>1</v>
      </c>
      <c r="F81" t="s">
        <v>816</v>
      </c>
      <c r="G81" s="285"/>
      <c r="H81" s="285">
        <v>83856.02</v>
      </c>
      <c r="I81" s="285">
        <v>86717.098027302331</v>
      </c>
      <c r="J81" s="285">
        <v>86741.224813198671</v>
      </c>
    </row>
    <row r="82" spans="1:10" x14ac:dyDescent="0.2">
      <c r="A82" t="s">
        <v>839</v>
      </c>
      <c r="B82">
        <v>8210</v>
      </c>
      <c r="C82">
        <v>93103</v>
      </c>
      <c r="D82" s="284">
        <v>1200100</v>
      </c>
      <c r="E82">
        <v>1</v>
      </c>
      <c r="F82" t="s">
        <v>816</v>
      </c>
      <c r="G82" s="285"/>
      <c r="H82" s="285">
        <v>18994.580000000002</v>
      </c>
      <c r="I82" s="285">
        <v>19642.654824870489</v>
      </c>
      <c r="J82" s="285">
        <v>19648.119884681946</v>
      </c>
    </row>
    <row r="83" spans="1:10" x14ac:dyDescent="0.2">
      <c r="A83" t="s">
        <v>840</v>
      </c>
      <c r="B83">
        <v>8400</v>
      </c>
      <c r="C83">
        <v>93400</v>
      </c>
      <c r="D83" s="284">
        <v>1200100</v>
      </c>
      <c r="E83">
        <v>1</v>
      </c>
      <c r="F83" t="s">
        <v>841</v>
      </c>
      <c r="G83" s="285"/>
      <c r="H83" s="285">
        <v>15992.38</v>
      </c>
      <c r="I83" s="285">
        <v>16538.022960663635</v>
      </c>
      <c r="J83" s="285">
        <v>16542.624237092361</v>
      </c>
    </row>
    <row r="84" spans="1:10" x14ac:dyDescent="0.2">
      <c r="A84" t="s">
        <v>842</v>
      </c>
      <c r="B84">
        <v>1200</v>
      </c>
      <c r="C84">
        <v>91203</v>
      </c>
      <c r="D84" s="284">
        <v>1200300</v>
      </c>
      <c r="E84">
        <v>1</v>
      </c>
      <c r="F84" t="s">
        <v>843</v>
      </c>
      <c r="G84" s="285"/>
      <c r="H84" s="285">
        <v>80647.899999999994</v>
      </c>
      <c r="I84" s="285">
        <v>83399.520392168328</v>
      </c>
      <c r="J84" s="285">
        <v>83422.724148038076</v>
      </c>
    </row>
    <row r="85" spans="1:10" x14ac:dyDescent="0.2">
      <c r="A85" t="s">
        <v>844</v>
      </c>
      <c r="B85">
        <v>1210</v>
      </c>
      <c r="C85">
        <v>91203</v>
      </c>
      <c r="D85" s="284">
        <v>1200300</v>
      </c>
      <c r="E85">
        <v>1</v>
      </c>
      <c r="F85" t="s">
        <v>843</v>
      </c>
      <c r="G85" s="285"/>
      <c r="H85" s="285">
        <v>38775.199999999997</v>
      </c>
      <c r="I85" s="285">
        <v>40098.168496766877</v>
      </c>
      <c r="J85" s="285">
        <v>40109.324773304776</v>
      </c>
    </row>
    <row r="86" spans="1:10" x14ac:dyDescent="0.2">
      <c r="A86" t="s">
        <v>845</v>
      </c>
      <c r="B86">
        <v>2010</v>
      </c>
      <c r="C86">
        <v>93101</v>
      </c>
      <c r="D86" s="284">
        <v>1200300</v>
      </c>
      <c r="E86">
        <v>1</v>
      </c>
      <c r="F86" t="s">
        <v>843</v>
      </c>
      <c r="G86" s="285"/>
      <c r="H86" s="285">
        <v>25885.56</v>
      </c>
      <c r="I86" s="285">
        <v>26768.747717952941</v>
      </c>
      <c r="J86" s="285">
        <v>26776.195428492108</v>
      </c>
    </row>
    <row r="87" spans="1:10" x14ac:dyDescent="0.2">
      <c r="A87" t="s">
        <v>846</v>
      </c>
      <c r="B87">
        <v>2300</v>
      </c>
      <c r="C87">
        <v>93202</v>
      </c>
      <c r="D87" s="284">
        <v>1200300</v>
      </c>
      <c r="E87">
        <v>1</v>
      </c>
      <c r="F87" t="s">
        <v>843</v>
      </c>
      <c r="G87" s="285"/>
      <c r="H87" s="285">
        <v>126148.88</v>
      </c>
      <c r="I87" s="285">
        <v>130452.94533409049</v>
      </c>
      <c r="J87" s="285">
        <v>130489.24048641017</v>
      </c>
    </row>
    <row r="88" spans="1:10" x14ac:dyDescent="0.2">
      <c r="A88" t="s">
        <v>847</v>
      </c>
      <c r="B88">
        <v>2400</v>
      </c>
      <c r="C88">
        <v>23108</v>
      </c>
      <c r="D88" s="284">
        <v>1200300</v>
      </c>
      <c r="E88">
        <v>1</v>
      </c>
      <c r="F88" t="s">
        <v>843</v>
      </c>
      <c r="G88" s="285"/>
      <c r="H88" s="285">
        <v>96208.88</v>
      </c>
      <c r="I88" s="285">
        <v>99491.424444625052</v>
      </c>
      <c r="J88" s="285">
        <v>99519.105355895183</v>
      </c>
    </row>
    <row r="89" spans="1:10" x14ac:dyDescent="0.2">
      <c r="A89" t="s">
        <v>848</v>
      </c>
      <c r="B89">
        <v>2401</v>
      </c>
      <c r="C89">
        <v>13200</v>
      </c>
      <c r="D89" s="284">
        <v>1200300</v>
      </c>
      <c r="E89">
        <v>1</v>
      </c>
      <c r="F89" t="s">
        <v>849</v>
      </c>
      <c r="G89" s="285"/>
      <c r="H89" s="285">
        <v>14812.58</v>
      </c>
      <c r="I89" s="285">
        <v>15317.969442113494</v>
      </c>
      <c r="J89" s="285">
        <v>15322.231270259312</v>
      </c>
    </row>
    <row r="90" spans="1:10" x14ac:dyDescent="0.2">
      <c r="A90" t="s">
        <v>850</v>
      </c>
      <c r="B90">
        <v>2401</v>
      </c>
      <c r="C90">
        <v>15001</v>
      </c>
      <c r="D90" s="284">
        <v>1200300</v>
      </c>
      <c r="E90">
        <v>1</v>
      </c>
      <c r="F90" t="s">
        <v>851</v>
      </c>
      <c r="G90" s="285"/>
      <c r="H90" s="285">
        <v>24046.32</v>
      </c>
      <c r="I90" s="285">
        <v>24866.754809444574</v>
      </c>
      <c r="J90" s="285">
        <v>24873.673339732974</v>
      </c>
    </row>
    <row r="91" spans="1:10" x14ac:dyDescent="0.2">
      <c r="A91" t="s">
        <v>852</v>
      </c>
      <c r="B91">
        <v>2401</v>
      </c>
      <c r="C91">
        <v>92013</v>
      </c>
      <c r="D91" s="284">
        <v>1200300</v>
      </c>
      <c r="E91">
        <v>1</v>
      </c>
      <c r="F91" t="s">
        <v>843</v>
      </c>
      <c r="G91" s="285"/>
      <c r="H91" s="285">
        <v>379928.36</v>
      </c>
      <c r="I91" s="285">
        <v>392891.11070943036</v>
      </c>
      <c r="J91" s="285">
        <v>393000.42248212913</v>
      </c>
    </row>
    <row r="92" spans="1:10" x14ac:dyDescent="0.2">
      <c r="A92" t="s">
        <v>853</v>
      </c>
      <c r="B92">
        <v>2420</v>
      </c>
      <c r="C92">
        <v>92014</v>
      </c>
      <c r="D92" s="284">
        <v>1200300</v>
      </c>
      <c r="E92">
        <v>1</v>
      </c>
      <c r="F92" t="s">
        <v>843</v>
      </c>
      <c r="G92" s="285"/>
      <c r="H92" s="285">
        <v>63472.82</v>
      </c>
      <c r="I92" s="285">
        <v>65638.444968045413</v>
      </c>
      <c r="J92" s="285">
        <v>65656.707164824809</v>
      </c>
    </row>
    <row r="93" spans="1:10" x14ac:dyDescent="0.2">
      <c r="A93" t="s">
        <v>854</v>
      </c>
      <c r="B93">
        <v>2440</v>
      </c>
      <c r="C93">
        <v>92015</v>
      </c>
      <c r="D93" s="284">
        <v>1200300</v>
      </c>
      <c r="E93">
        <v>1</v>
      </c>
      <c r="F93" t="s">
        <v>843</v>
      </c>
      <c r="G93" s="285"/>
      <c r="H93" s="285">
        <v>24357.65</v>
      </c>
      <c r="I93" s="285">
        <v>25188.707057224045</v>
      </c>
      <c r="J93" s="285">
        <v>25195.715162384389</v>
      </c>
    </row>
    <row r="94" spans="1:10" x14ac:dyDescent="0.2">
      <c r="A94" t="s">
        <v>855</v>
      </c>
      <c r="B94">
        <v>2500</v>
      </c>
      <c r="C94">
        <v>92002</v>
      </c>
      <c r="D94" s="284">
        <v>1200300</v>
      </c>
      <c r="E94">
        <v>1</v>
      </c>
      <c r="F94" t="s">
        <v>843</v>
      </c>
      <c r="G94" s="285"/>
      <c r="H94" s="285">
        <v>12570.98</v>
      </c>
      <c r="I94" s="285">
        <v>12999.888439246901</v>
      </c>
      <c r="J94" s="285">
        <v>13003.50532140953</v>
      </c>
    </row>
    <row r="95" spans="1:10" x14ac:dyDescent="0.2">
      <c r="A95" t="s">
        <v>856</v>
      </c>
      <c r="B95">
        <v>2600</v>
      </c>
      <c r="C95">
        <v>92008</v>
      </c>
      <c r="D95" s="284">
        <v>1200300</v>
      </c>
      <c r="E95">
        <v>1</v>
      </c>
      <c r="F95" t="s">
        <v>843</v>
      </c>
      <c r="G95" s="285"/>
      <c r="H95" s="285">
        <v>64185.86</v>
      </c>
      <c r="I95" s="285">
        <v>66375.81313287589</v>
      </c>
      <c r="J95" s="285">
        <v>66394.280483243725</v>
      </c>
    </row>
    <row r="96" spans="1:10" x14ac:dyDescent="0.2">
      <c r="A96" t="s">
        <v>857</v>
      </c>
      <c r="B96">
        <v>2700</v>
      </c>
      <c r="C96">
        <v>92004</v>
      </c>
      <c r="D96" s="284">
        <v>1200300</v>
      </c>
      <c r="E96">
        <v>1</v>
      </c>
      <c r="F96" t="s">
        <v>843</v>
      </c>
      <c r="G96" s="285"/>
      <c r="H96" s="285">
        <v>41797.51</v>
      </c>
      <c r="I96" s="285">
        <v>43223.596492740166</v>
      </c>
      <c r="J96" s="285">
        <v>43235.622338645684</v>
      </c>
    </row>
    <row r="97" spans="1:10" x14ac:dyDescent="0.2">
      <c r="A97" t="s">
        <v>858</v>
      </c>
      <c r="B97">
        <v>2720</v>
      </c>
      <c r="C97">
        <v>92501</v>
      </c>
      <c r="D97" s="284">
        <v>1200300</v>
      </c>
      <c r="E97">
        <v>1</v>
      </c>
      <c r="F97" t="s">
        <v>843</v>
      </c>
      <c r="G97" s="285"/>
      <c r="H97" s="285">
        <v>207989.3</v>
      </c>
      <c r="I97" s="285">
        <v>215085.67323765176</v>
      </c>
      <c r="J97" s="285">
        <v>215145.51525388184</v>
      </c>
    </row>
    <row r="98" spans="1:10" x14ac:dyDescent="0.2">
      <c r="A98" t="s">
        <v>859</v>
      </c>
      <c r="B98">
        <v>2800</v>
      </c>
      <c r="C98">
        <v>92009</v>
      </c>
      <c r="D98" s="284">
        <v>1200300</v>
      </c>
      <c r="E98">
        <v>1</v>
      </c>
      <c r="F98" t="s">
        <v>843</v>
      </c>
      <c r="G98" s="285"/>
      <c r="H98" s="285">
        <v>25404.54</v>
      </c>
      <c r="I98" s="285">
        <v>26271.315828231807</v>
      </c>
      <c r="J98" s="285">
        <v>26278.625141234916</v>
      </c>
    </row>
    <row r="99" spans="1:10" x14ac:dyDescent="0.2">
      <c r="A99" t="s">
        <v>860</v>
      </c>
      <c r="B99">
        <v>2900</v>
      </c>
      <c r="C99">
        <v>92020</v>
      </c>
      <c r="D99" s="284">
        <v>1200300</v>
      </c>
      <c r="E99">
        <v>1</v>
      </c>
      <c r="F99" t="s">
        <v>843</v>
      </c>
      <c r="G99" s="285"/>
      <c r="H99" s="285">
        <v>26869.38</v>
      </c>
      <c r="I99" s="285">
        <v>27786.134607781729</v>
      </c>
      <c r="J99" s="285">
        <v>27793.865379864965</v>
      </c>
    </row>
    <row r="100" spans="1:10" x14ac:dyDescent="0.2">
      <c r="A100" t="s">
        <v>861</v>
      </c>
      <c r="B100">
        <v>2910</v>
      </c>
      <c r="C100">
        <v>92006</v>
      </c>
      <c r="D100" s="284">
        <v>1200300</v>
      </c>
      <c r="E100">
        <v>1</v>
      </c>
      <c r="F100" t="s">
        <v>843</v>
      </c>
      <c r="G100" s="285"/>
      <c r="H100" s="285">
        <v>24463.64</v>
      </c>
      <c r="I100" s="285">
        <v>25298.313323058192</v>
      </c>
      <c r="J100" s="285">
        <v>25305.351923322371</v>
      </c>
    </row>
    <row r="101" spans="1:10" x14ac:dyDescent="0.2">
      <c r="A101" t="s">
        <v>862</v>
      </c>
      <c r="B101">
        <v>3000</v>
      </c>
      <c r="C101">
        <v>13200</v>
      </c>
      <c r="D101" s="284">
        <v>1200300</v>
      </c>
      <c r="E101">
        <v>1</v>
      </c>
      <c r="F101" t="s">
        <v>843</v>
      </c>
      <c r="G101" s="285"/>
      <c r="H101" s="285">
        <v>13700.28</v>
      </c>
      <c r="I101" s="285">
        <v>14167.718951620762</v>
      </c>
      <c r="J101" s="285">
        <v>14171.660752367803</v>
      </c>
    </row>
    <row r="102" spans="1:10" x14ac:dyDescent="0.2">
      <c r="A102" t="s">
        <v>863</v>
      </c>
      <c r="B102">
        <v>3100</v>
      </c>
      <c r="C102">
        <v>13200</v>
      </c>
      <c r="D102" s="284">
        <v>1200300</v>
      </c>
      <c r="E102">
        <v>1</v>
      </c>
      <c r="F102" t="s">
        <v>843</v>
      </c>
      <c r="G102" s="285"/>
      <c r="H102" s="285">
        <v>223092.84</v>
      </c>
      <c r="I102" s="285">
        <v>230704.52992485539</v>
      </c>
      <c r="J102" s="285">
        <v>230768.71748331195</v>
      </c>
    </row>
    <row r="103" spans="1:10" x14ac:dyDescent="0.2">
      <c r="A103" t="s">
        <v>864</v>
      </c>
      <c r="B103">
        <v>3200</v>
      </c>
      <c r="C103">
        <v>13200</v>
      </c>
      <c r="D103" s="284">
        <v>1200300</v>
      </c>
      <c r="E103">
        <v>1</v>
      </c>
      <c r="F103" t="s">
        <v>843</v>
      </c>
      <c r="G103" s="285"/>
      <c r="H103" s="285">
        <v>1345694.89</v>
      </c>
      <c r="I103" s="285">
        <v>1391608.5653834967</v>
      </c>
      <c r="J103" s="285">
        <v>1391995.7444136108</v>
      </c>
    </row>
    <row r="104" spans="1:10" x14ac:dyDescent="0.2">
      <c r="A104" t="s">
        <v>865</v>
      </c>
      <c r="B104">
        <v>3200</v>
      </c>
      <c r="C104">
        <v>13500</v>
      </c>
      <c r="D104" s="284">
        <v>1200300</v>
      </c>
      <c r="E104">
        <v>1</v>
      </c>
      <c r="F104" t="s">
        <v>866</v>
      </c>
      <c r="G104" s="285"/>
      <c r="H104" s="285">
        <v>15491.46</v>
      </c>
      <c r="I104" s="285">
        <v>16020.012104152247</v>
      </c>
      <c r="J104" s="285">
        <v>16024.469257480554</v>
      </c>
    </row>
    <row r="105" spans="1:10" x14ac:dyDescent="0.2">
      <c r="A105" t="s">
        <v>867</v>
      </c>
      <c r="B105">
        <v>5022</v>
      </c>
      <c r="C105">
        <v>92023</v>
      </c>
      <c r="D105" s="284">
        <v>1200300</v>
      </c>
      <c r="E105">
        <v>1</v>
      </c>
      <c r="F105" t="s">
        <v>843</v>
      </c>
      <c r="G105" s="285"/>
      <c r="H105" s="285">
        <v>12211.96</v>
      </c>
      <c r="I105" s="285">
        <v>12628.619059496204</v>
      </c>
      <c r="J105" s="285">
        <v>12632.132645572608</v>
      </c>
    </row>
    <row r="106" spans="1:10" x14ac:dyDescent="0.2">
      <c r="A106" t="s">
        <v>868</v>
      </c>
      <c r="B106">
        <v>5024</v>
      </c>
      <c r="C106">
        <v>92023</v>
      </c>
      <c r="D106" s="284">
        <v>1200300</v>
      </c>
      <c r="E106">
        <v>1</v>
      </c>
      <c r="F106" t="s">
        <v>843</v>
      </c>
      <c r="G106" s="285"/>
      <c r="H106" s="285">
        <v>12416.88</v>
      </c>
      <c r="I106" s="285">
        <v>12840.530711489166</v>
      </c>
      <c r="J106" s="285">
        <v>12844.103256492619</v>
      </c>
    </row>
    <row r="107" spans="1:10" x14ac:dyDescent="0.2">
      <c r="A107" t="s">
        <v>869</v>
      </c>
      <c r="B107">
        <v>5030</v>
      </c>
      <c r="C107">
        <v>92023</v>
      </c>
      <c r="D107" s="284">
        <v>1200300</v>
      </c>
      <c r="E107">
        <v>1</v>
      </c>
      <c r="F107" t="s">
        <v>843</v>
      </c>
      <c r="G107" s="285"/>
      <c r="H107" s="285">
        <v>24438.48</v>
      </c>
      <c r="I107" s="285">
        <v>25272.294890674126</v>
      </c>
      <c r="J107" s="285">
        <v>25279.32625198357</v>
      </c>
    </row>
    <row r="108" spans="1:10" x14ac:dyDescent="0.2">
      <c r="A108" t="s">
        <v>870</v>
      </c>
      <c r="B108">
        <v>5032</v>
      </c>
      <c r="C108">
        <v>49301</v>
      </c>
      <c r="D108" s="284">
        <v>1200300</v>
      </c>
      <c r="E108">
        <v>1</v>
      </c>
      <c r="F108" t="s">
        <v>843</v>
      </c>
      <c r="G108" s="285"/>
      <c r="H108" s="285">
        <v>12434.48</v>
      </c>
      <c r="I108" s="285">
        <v>12858.731204730802</v>
      </c>
      <c r="J108" s="285">
        <v>12862.308813549969</v>
      </c>
    </row>
    <row r="109" spans="1:10" x14ac:dyDescent="0.2">
      <c r="A109" t="s">
        <v>871</v>
      </c>
      <c r="B109">
        <v>5033</v>
      </c>
      <c r="C109">
        <v>31102</v>
      </c>
      <c r="D109" s="284">
        <v>1200300</v>
      </c>
      <c r="E109">
        <v>1</v>
      </c>
      <c r="F109" t="s">
        <v>843</v>
      </c>
      <c r="G109" s="285"/>
      <c r="H109" s="285">
        <v>12942.94</v>
      </c>
      <c r="I109" s="285">
        <v>13384.53931800594</v>
      </c>
      <c r="J109" s="285">
        <v>13388.263219310213</v>
      </c>
    </row>
    <row r="110" spans="1:10" x14ac:dyDescent="0.2">
      <c r="A110" t="s">
        <v>872</v>
      </c>
      <c r="B110">
        <v>5100</v>
      </c>
      <c r="C110">
        <v>92023</v>
      </c>
      <c r="D110" s="284">
        <v>1200300</v>
      </c>
      <c r="E110">
        <v>1</v>
      </c>
      <c r="F110" t="s">
        <v>843</v>
      </c>
      <c r="G110" s="285"/>
      <c r="H110" s="285">
        <v>37128.269999999997</v>
      </c>
      <c r="I110" s="285">
        <v>38395.04700049141</v>
      </c>
      <c r="J110" s="285">
        <v>38405.729427596722</v>
      </c>
    </row>
    <row r="111" spans="1:10" x14ac:dyDescent="0.2">
      <c r="A111" t="s">
        <v>873</v>
      </c>
      <c r="B111">
        <v>5200</v>
      </c>
      <c r="C111">
        <v>33000</v>
      </c>
      <c r="D111" s="284">
        <v>1200300</v>
      </c>
      <c r="E111">
        <v>1</v>
      </c>
      <c r="F111" t="s">
        <v>843</v>
      </c>
      <c r="G111" s="285"/>
      <c r="H111" s="285">
        <v>12201.6</v>
      </c>
      <c r="I111" s="285">
        <v>12617.90558733806</v>
      </c>
      <c r="J111" s="285">
        <v>12621.416192668396</v>
      </c>
    </row>
    <row r="112" spans="1:10" x14ac:dyDescent="0.2">
      <c r="A112" t="s">
        <v>874</v>
      </c>
      <c r="B112">
        <v>5200</v>
      </c>
      <c r="C112">
        <v>92023</v>
      </c>
      <c r="D112" s="284">
        <v>1200300</v>
      </c>
      <c r="E112">
        <v>1</v>
      </c>
      <c r="F112" t="s">
        <v>843</v>
      </c>
      <c r="G112" s="285"/>
      <c r="H112" s="285">
        <v>12427.24</v>
      </c>
      <c r="I112" s="285">
        <v>12851.24418364731</v>
      </c>
      <c r="J112" s="285">
        <v>12854.819709396832</v>
      </c>
    </row>
    <row r="113" spans="1:10" x14ac:dyDescent="0.2">
      <c r="A113" t="s">
        <v>875</v>
      </c>
      <c r="B113">
        <v>5415</v>
      </c>
      <c r="C113">
        <v>33211</v>
      </c>
      <c r="D113" s="284">
        <v>1200300</v>
      </c>
      <c r="E113">
        <v>1</v>
      </c>
      <c r="F113" t="s">
        <v>843</v>
      </c>
      <c r="G113" s="285"/>
      <c r="H113" s="285">
        <v>86638.84</v>
      </c>
      <c r="I113" s="285">
        <v>89594.864879727917</v>
      </c>
      <c r="J113" s="285">
        <v>89619.792329694974</v>
      </c>
    </row>
    <row r="114" spans="1:10" x14ac:dyDescent="0.2">
      <c r="A114" t="s">
        <v>876</v>
      </c>
      <c r="B114">
        <v>5415</v>
      </c>
      <c r="C114">
        <v>33212</v>
      </c>
      <c r="D114" s="284">
        <v>1200300</v>
      </c>
      <c r="E114">
        <v>1</v>
      </c>
      <c r="F114" t="s">
        <v>843</v>
      </c>
      <c r="G114" s="285"/>
      <c r="H114" s="285">
        <v>49602.26</v>
      </c>
      <c r="I114" s="285">
        <v>51294.636244311827</v>
      </c>
      <c r="J114" s="285">
        <v>51308.907647927146</v>
      </c>
    </row>
    <row r="115" spans="1:10" x14ac:dyDescent="0.2">
      <c r="A115" t="s">
        <v>877</v>
      </c>
      <c r="B115">
        <v>5415</v>
      </c>
      <c r="C115">
        <v>33213</v>
      </c>
      <c r="D115" s="284">
        <v>1200300</v>
      </c>
      <c r="E115">
        <v>1</v>
      </c>
      <c r="F115" t="s">
        <v>843</v>
      </c>
      <c r="G115" s="285"/>
      <c r="H115" s="285">
        <v>49242.96</v>
      </c>
      <c r="I115" s="285">
        <v>50923.077311259556</v>
      </c>
      <c r="J115" s="285">
        <v>50937.245338227942</v>
      </c>
    </row>
    <row r="116" spans="1:10" x14ac:dyDescent="0.2">
      <c r="A116" t="s">
        <v>878</v>
      </c>
      <c r="B116">
        <v>5415</v>
      </c>
      <c r="C116">
        <v>33214</v>
      </c>
      <c r="D116" s="284">
        <v>1200300</v>
      </c>
      <c r="E116">
        <v>1</v>
      </c>
      <c r="F116" t="s">
        <v>843</v>
      </c>
      <c r="G116" s="285"/>
      <c r="H116" s="285">
        <v>24534.48</v>
      </c>
      <c r="I116" s="285">
        <v>25371.570308355778</v>
      </c>
      <c r="J116" s="285">
        <v>25378.629290478206</v>
      </c>
    </row>
    <row r="117" spans="1:10" x14ac:dyDescent="0.2">
      <c r="A117" t="s">
        <v>879</v>
      </c>
      <c r="B117">
        <v>5500</v>
      </c>
      <c r="C117">
        <v>23105</v>
      </c>
      <c r="D117" s="284">
        <v>1200300</v>
      </c>
      <c r="E117">
        <v>1</v>
      </c>
      <c r="F117" t="s">
        <v>843</v>
      </c>
      <c r="G117" s="285"/>
      <c r="H117" s="285">
        <v>12023.16</v>
      </c>
      <c r="I117" s="285">
        <v>12433.377404722287</v>
      </c>
      <c r="J117" s="285">
        <v>12436.836669866487</v>
      </c>
    </row>
    <row r="118" spans="1:10" x14ac:dyDescent="0.2">
      <c r="A118" t="s">
        <v>880</v>
      </c>
      <c r="B118">
        <v>5500</v>
      </c>
      <c r="C118">
        <v>92023</v>
      </c>
      <c r="D118" s="284">
        <v>1200300</v>
      </c>
      <c r="E118">
        <v>1</v>
      </c>
      <c r="F118" t="s">
        <v>843</v>
      </c>
      <c r="G118" s="285"/>
      <c r="H118" s="285">
        <v>12332.84</v>
      </c>
      <c r="I118" s="285">
        <v>12753.623356260352</v>
      </c>
      <c r="J118" s="285">
        <v>12757.171721543771</v>
      </c>
    </row>
    <row r="119" spans="1:10" x14ac:dyDescent="0.2">
      <c r="A119" t="s">
        <v>881</v>
      </c>
      <c r="B119">
        <v>5514</v>
      </c>
      <c r="C119">
        <v>23100</v>
      </c>
      <c r="D119" s="284">
        <v>1200300</v>
      </c>
      <c r="E119">
        <v>1</v>
      </c>
      <c r="F119" t="s">
        <v>843</v>
      </c>
      <c r="G119" s="285"/>
      <c r="H119" s="285">
        <v>14977.32</v>
      </c>
      <c r="I119" s="285">
        <v>15488.330195330946</v>
      </c>
      <c r="J119" s="285">
        <v>15492.639421942713</v>
      </c>
    </row>
    <row r="120" spans="1:10" x14ac:dyDescent="0.2">
      <c r="A120" t="s">
        <v>882</v>
      </c>
      <c r="B120">
        <v>5600</v>
      </c>
      <c r="C120">
        <v>32700</v>
      </c>
      <c r="D120" s="284">
        <v>1200300</v>
      </c>
      <c r="E120">
        <v>1</v>
      </c>
      <c r="F120" t="s">
        <v>851</v>
      </c>
      <c r="G120" s="285"/>
      <c r="H120" s="285">
        <v>12211.96</v>
      </c>
      <c r="I120" s="285">
        <v>12628.619059496204</v>
      </c>
      <c r="J120" s="285">
        <v>12632.132645572608</v>
      </c>
    </row>
    <row r="121" spans="1:10" x14ac:dyDescent="0.2">
      <c r="A121" t="s">
        <v>883</v>
      </c>
      <c r="B121">
        <v>5800</v>
      </c>
      <c r="C121">
        <v>33701</v>
      </c>
      <c r="D121" s="284">
        <v>1200300</v>
      </c>
      <c r="E121">
        <v>1</v>
      </c>
      <c r="F121" t="s">
        <v>851</v>
      </c>
      <c r="G121" s="285"/>
      <c r="H121" s="285">
        <v>14712.64</v>
      </c>
      <c r="I121" s="285">
        <v>15214.619595831155</v>
      </c>
      <c r="J121" s="285">
        <v>15218.852669559788</v>
      </c>
    </row>
    <row r="122" spans="1:10" x14ac:dyDescent="0.2">
      <c r="A122" t="s">
        <v>884</v>
      </c>
      <c r="B122">
        <v>6000</v>
      </c>
      <c r="C122">
        <v>92023</v>
      </c>
      <c r="D122" s="284">
        <v>1200300</v>
      </c>
      <c r="E122">
        <v>1</v>
      </c>
      <c r="F122" t="s">
        <v>843</v>
      </c>
      <c r="G122" s="285"/>
      <c r="H122" s="285">
        <v>12164.76</v>
      </c>
      <c r="I122" s="285">
        <v>12579.808645802726</v>
      </c>
      <c r="J122" s="285">
        <v>12583.308651646079</v>
      </c>
    </row>
    <row r="123" spans="1:10" x14ac:dyDescent="0.2">
      <c r="A123" t="s">
        <v>885</v>
      </c>
      <c r="B123">
        <v>6140</v>
      </c>
      <c r="C123">
        <v>32302</v>
      </c>
      <c r="D123" s="284">
        <v>1200300</v>
      </c>
      <c r="E123">
        <v>1</v>
      </c>
      <c r="F123" t="s">
        <v>843</v>
      </c>
      <c r="G123" s="285"/>
      <c r="H123" s="285">
        <v>12893.4</v>
      </c>
      <c r="I123" s="285">
        <v>13333.30906600647</v>
      </c>
      <c r="J123" s="285">
        <v>13337.018713820375</v>
      </c>
    </row>
    <row r="124" spans="1:10" x14ac:dyDescent="0.2">
      <c r="A124" t="s">
        <v>886</v>
      </c>
      <c r="B124">
        <v>7000</v>
      </c>
      <c r="C124">
        <v>15100</v>
      </c>
      <c r="D124" s="284">
        <v>1200300</v>
      </c>
      <c r="E124">
        <v>1</v>
      </c>
      <c r="F124" t="s">
        <v>843</v>
      </c>
      <c r="G124" s="285"/>
      <c r="H124" s="285">
        <v>12700.14</v>
      </c>
      <c r="I124" s="285">
        <v>13133.455240786092</v>
      </c>
      <c r="J124" s="285">
        <v>13137.109284450858</v>
      </c>
    </row>
    <row r="125" spans="1:10" x14ac:dyDescent="0.2">
      <c r="A125" t="s">
        <v>887</v>
      </c>
      <c r="B125">
        <v>7010</v>
      </c>
      <c r="C125">
        <v>15001</v>
      </c>
      <c r="D125" s="284">
        <v>1200300</v>
      </c>
      <c r="E125">
        <v>1</v>
      </c>
      <c r="F125" t="s">
        <v>843</v>
      </c>
      <c r="G125" s="285"/>
      <c r="H125" s="285">
        <v>123422.74</v>
      </c>
      <c r="I125" s="285">
        <v>127633.79234285443</v>
      </c>
      <c r="J125" s="285">
        <v>127669.30313889172</v>
      </c>
    </row>
    <row r="126" spans="1:10" x14ac:dyDescent="0.2">
      <c r="A126" t="s">
        <v>888</v>
      </c>
      <c r="B126">
        <v>7400</v>
      </c>
      <c r="C126">
        <v>15002</v>
      </c>
      <c r="D126" s="284">
        <v>1200300</v>
      </c>
      <c r="E126">
        <v>1</v>
      </c>
      <c r="F126" t="s">
        <v>843</v>
      </c>
      <c r="G126" s="285"/>
      <c r="H126" s="285">
        <v>13032.7</v>
      </c>
      <c r="I126" s="285">
        <v>13477.361833538285</v>
      </c>
      <c r="J126" s="285">
        <v>13481.111560302699</v>
      </c>
    </row>
    <row r="127" spans="1:10" x14ac:dyDescent="0.2">
      <c r="A127" t="s">
        <v>889</v>
      </c>
      <c r="B127">
        <v>7500</v>
      </c>
      <c r="C127">
        <v>15003</v>
      </c>
      <c r="D127" s="284">
        <v>1200300</v>
      </c>
      <c r="E127">
        <v>1</v>
      </c>
      <c r="F127" t="s">
        <v>843</v>
      </c>
      <c r="G127" s="285"/>
      <c r="H127" s="285">
        <v>36187.480000000003</v>
      </c>
      <c r="I127" s="285">
        <v>37422.158248400563</v>
      </c>
      <c r="J127" s="285">
        <v>37432.56999441579</v>
      </c>
    </row>
    <row r="128" spans="1:10" x14ac:dyDescent="0.2">
      <c r="A128" t="s">
        <v>890</v>
      </c>
      <c r="B128">
        <v>7600</v>
      </c>
      <c r="C128">
        <v>92024</v>
      </c>
      <c r="D128" s="284">
        <v>1200300</v>
      </c>
      <c r="E128">
        <v>1</v>
      </c>
      <c r="F128" t="s">
        <v>843</v>
      </c>
      <c r="G128" s="285"/>
      <c r="H128" s="285">
        <v>37789.26</v>
      </c>
      <c r="I128" s="285">
        <v>39078.589274797625</v>
      </c>
      <c r="J128" s="285">
        <v>39089.461879831833</v>
      </c>
    </row>
    <row r="129" spans="1:10" x14ac:dyDescent="0.2">
      <c r="A129" t="s">
        <v>891</v>
      </c>
      <c r="B129">
        <v>7660</v>
      </c>
      <c r="C129">
        <v>43120</v>
      </c>
      <c r="D129" s="284">
        <v>1200300</v>
      </c>
      <c r="E129">
        <v>1</v>
      </c>
      <c r="F129" t="s">
        <v>843</v>
      </c>
      <c r="G129" s="285"/>
      <c r="H129" s="285">
        <v>14201.56</v>
      </c>
      <c r="I129" s="285">
        <v>14686.102090948456</v>
      </c>
      <c r="J129" s="285">
        <v>14690.188118373964</v>
      </c>
    </row>
    <row r="130" spans="1:10" x14ac:dyDescent="0.2">
      <c r="A130" t="s">
        <v>892</v>
      </c>
      <c r="B130">
        <v>7700</v>
      </c>
      <c r="C130">
        <v>15110</v>
      </c>
      <c r="D130" s="284">
        <v>1200300</v>
      </c>
      <c r="E130">
        <v>1</v>
      </c>
      <c r="F130" t="s">
        <v>843</v>
      </c>
      <c r="G130" s="285"/>
      <c r="H130" s="285">
        <v>100352.58</v>
      </c>
      <c r="I130" s="285">
        <v>103776.5030722028</v>
      </c>
      <c r="J130" s="285">
        <v>103805.37619558506</v>
      </c>
    </row>
    <row r="131" spans="1:10" x14ac:dyDescent="0.2">
      <c r="A131" t="s">
        <v>893</v>
      </c>
      <c r="B131">
        <v>7810</v>
      </c>
      <c r="C131">
        <v>15300</v>
      </c>
      <c r="D131" s="284">
        <v>1200300</v>
      </c>
      <c r="E131">
        <v>1</v>
      </c>
      <c r="F131" t="s">
        <v>843</v>
      </c>
      <c r="G131" s="285"/>
      <c r="H131" s="285">
        <v>13061.64</v>
      </c>
      <c r="I131" s="285">
        <v>13507.289235493565</v>
      </c>
      <c r="J131" s="285">
        <v>13511.047288782225</v>
      </c>
    </row>
    <row r="132" spans="1:10" x14ac:dyDescent="0.2">
      <c r="A132" t="s">
        <v>894</v>
      </c>
      <c r="B132">
        <v>8100</v>
      </c>
      <c r="C132">
        <v>92011</v>
      </c>
      <c r="D132" s="284">
        <v>1200300</v>
      </c>
      <c r="E132">
        <v>1</v>
      </c>
      <c r="F132" t="s">
        <v>843</v>
      </c>
      <c r="G132" s="285"/>
      <c r="H132" s="285">
        <v>52705.08</v>
      </c>
      <c r="I132" s="285">
        <v>54503.321155676262</v>
      </c>
      <c r="J132" s="285">
        <v>54518.485292738922</v>
      </c>
    </row>
    <row r="133" spans="1:10" x14ac:dyDescent="0.2">
      <c r="A133" t="s">
        <v>895</v>
      </c>
      <c r="B133">
        <v>8110</v>
      </c>
      <c r="C133">
        <v>92012</v>
      </c>
      <c r="D133" s="284">
        <v>1200300</v>
      </c>
      <c r="E133">
        <v>1</v>
      </c>
      <c r="F133" t="s">
        <v>843</v>
      </c>
      <c r="G133" s="285"/>
      <c r="H133" s="285">
        <v>14466.28</v>
      </c>
      <c r="I133" s="285">
        <v>14959.854055205615</v>
      </c>
      <c r="J133" s="285">
        <v>14964.016247022928</v>
      </c>
    </row>
    <row r="134" spans="1:10" x14ac:dyDescent="0.2">
      <c r="A134" t="s">
        <v>896</v>
      </c>
      <c r="B134">
        <v>8200</v>
      </c>
      <c r="C134">
        <v>93102</v>
      </c>
      <c r="D134" s="284">
        <v>1200300</v>
      </c>
      <c r="E134">
        <v>1</v>
      </c>
      <c r="F134" t="s">
        <v>843</v>
      </c>
      <c r="G134" s="285"/>
      <c r="H134" s="285">
        <v>12677.98</v>
      </c>
      <c r="I134" s="285">
        <v>13110.539165204576</v>
      </c>
      <c r="J134" s="285">
        <v>13114.186833065012</v>
      </c>
    </row>
    <row r="135" spans="1:10" x14ac:dyDescent="0.2">
      <c r="A135" t="s">
        <v>897</v>
      </c>
      <c r="B135">
        <v>8210</v>
      </c>
      <c r="C135">
        <v>93103</v>
      </c>
      <c r="D135" s="284">
        <v>1200300</v>
      </c>
      <c r="E135">
        <v>1</v>
      </c>
      <c r="F135" t="s">
        <v>898</v>
      </c>
      <c r="G135" s="285"/>
      <c r="H135" s="285">
        <v>25266.16</v>
      </c>
      <c r="I135" s="285">
        <v>26128.214450119442</v>
      </c>
      <c r="J135" s="285">
        <v>26135.483948871501</v>
      </c>
    </row>
    <row r="136" spans="1:10" x14ac:dyDescent="0.2">
      <c r="A136" t="s">
        <v>899</v>
      </c>
      <c r="B136">
        <v>8300</v>
      </c>
      <c r="C136">
        <v>92502</v>
      </c>
      <c r="D136" s="284">
        <v>1200300</v>
      </c>
      <c r="E136">
        <v>1</v>
      </c>
      <c r="F136" t="s">
        <v>843</v>
      </c>
      <c r="G136" s="285"/>
      <c r="H136" s="285">
        <v>12706.58</v>
      </c>
      <c r="I136" s="285">
        <v>13140.114966722236</v>
      </c>
      <c r="J136" s="285">
        <v>13143.770863283207</v>
      </c>
    </row>
    <row r="137" spans="1:10" x14ac:dyDescent="0.2">
      <c r="A137" t="s">
        <v>900</v>
      </c>
      <c r="B137">
        <v>8400</v>
      </c>
      <c r="C137">
        <v>93400</v>
      </c>
      <c r="D137" s="284">
        <v>1200300</v>
      </c>
      <c r="E137">
        <v>1</v>
      </c>
      <c r="F137" t="s">
        <v>851</v>
      </c>
      <c r="G137" s="285"/>
      <c r="H137" s="285">
        <v>12893.26</v>
      </c>
      <c r="I137" s="285">
        <v>13333.164289355684</v>
      </c>
      <c r="J137" s="285">
        <v>13336.873896889238</v>
      </c>
    </row>
    <row r="138" spans="1:10" x14ac:dyDescent="0.2">
      <c r="A138" t="s">
        <v>901</v>
      </c>
      <c r="B138">
        <v>8410</v>
      </c>
      <c r="C138">
        <v>93201</v>
      </c>
      <c r="D138" s="284">
        <v>1200300</v>
      </c>
      <c r="E138">
        <v>1</v>
      </c>
      <c r="F138" t="s">
        <v>851</v>
      </c>
      <c r="G138" s="285"/>
      <c r="H138" s="285">
        <v>62497.54</v>
      </c>
      <c r="I138" s="285">
        <v>64629.889453914562</v>
      </c>
      <c r="J138" s="285">
        <v>64647.871046251377</v>
      </c>
    </row>
    <row r="139" spans="1:10" x14ac:dyDescent="0.2">
      <c r="A139" t="s">
        <v>902</v>
      </c>
      <c r="B139">
        <v>1120</v>
      </c>
      <c r="C139">
        <v>92003</v>
      </c>
      <c r="D139" s="284">
        <v>1200400</v>
      </c>
      <c r="E139">
        <v>1</v>
      </c>
      <c r="F139" t="s">
        <v>903</v>
      </c>
      <c r="G139" s="285"/>
      <c r="H139" s="285">
        <v>10650.04</v>
      </c>
      <c r="I139" s="285">
        <v>11013.408013815715</v>
      </c>
      <c r="J139" s="285">
        <v>11016.472209264861</v>
      </c>
    </row>
    <row r="140" spans="1:10" x14ac:dyDescent="0.2">
      <c r="A140" t="s">
        <v>904</v>
      </c>
      <c r="B140">
        <v>1210</v>
      </c>
      <c r="C140">
        <v>91203</v>
      </c>
      <c r="D140" s="284">
        <v>1200400</v>
      </c>
      <c r="E140">
        <v>1</v>
      </c>
      <c r="F140" t="s">
        <v>903</v>
      </c>
      <c r="G140" s="285"/>
      <c r="H140" s="285">
        <v>12519</v>
      </c>
      <c r="I140" s="285">
        <v>12946.134937048024</v>
      </c>
      <c r="J140" s="285">
        <v>12949.736863691289</v>
      </c>
    </row>
    <row r="141" spans="1:10" x14ac:dyDescent="0.2">
      <c r="A141" t="s">
        <v>905</v>
      </c>
      <c r="B141">
        <v>2300</v>
      </c>
      <c r="C141">
        <v>93202</v>
      </c>
      <c r="D141" s="284">
        <v>1200400</v>
      </c>
      <c r="E141">
        <v>1</v>
      </c>
      <c r="F141" t="s">
        <v>903</v>
      </c>
      <c r="G141" s="285"/>
      <c r="H141" s="285">
        <v>22638.959999999999</v>
      </c>
      <c r="I141" s="285">
        <v>23411.377186231544</v>
      </c>
      <c r="J141" s="285">
        <v>23417.890795401592</v>
      </c>
    </row>
    <row r="142" spans="1:10" x14ac:dyDescent="0.2">
      <c r="A142" t="s">
        <v>906</v>
      </c>
      <c r="B142">
        <v>2401</v>
      </c>
      <c r="C142">
        <v>92013</v>
      </c>
      <c r="D142" s="284">
        <v>1200400</v>
      </c>
      <c r="E142">
        <v>1</v>
      </c>
      <c r="F142" t="s">
        <v>903</v>
      </c>
      <c r="G142" s="285"/>
      <c r="H142" s="285">
        <v>42522.98</v>
      </c>
      <c r="I142" s="285">
        <v>43973.818755922548</v>
      </c>
      <c r="J142" s="285">
        <v>43986.053331736359</v>
      </c>
    </row>
    <row r="143" spans="1:10" x14ac:dyDescent="0.2">
      <c r="A143" t="s">
        <v>907</v>
      </c>
      <c r="B143">
        <v>2700</v>
      </c>
      <c r="C143">
        <v>92004</v>
      </c>
      <c r="D143" s="284">
        <v>1200400</v>
      </c>
      <c r="E143">
        <v>1</v>
      </c>
      <c r="F143" t="s">
        <v>903</v>
      </c>
      <c r="G143" s="285"/>
      <c r="H143" s="285">
        <v>10613.2</v>
      </c>
      <c r="I143" s="285">
        <v>10975.311072280381</v>
      </c>
      <c r="J143" s="285">
        <v>10978.364668242544</v>
      </c>
    </row>
    <row r="144" spans="1:10" x14ac:dyDescent="0.2">
      <c r="A144" t="s">
        <v>908</v>
      </c>
      <c r="B144">
        <v>2710</v>
      </c>
      <c r="C144">
        <v>92007</v>
      </c>
      <c r="D144" s="284">
        <v>1200400</v>
      </c>
      <c r="E144">
        <v>1</v>
      </c>
      <c r="F144" t="s">
        <v>903</v>
      </c>
      <c r="G144" s="285"/>
      <c r="H144" s="285">
        <v>10725.28</v>
      </c>
      <c r="I144" s="285">
        <v>11091.215122423711</v>
      </c>
      <c r="J144" s="285">
        <v>11094.300965685034</v>
      </c>
    </row>
    <row r="145" spans="1:10" x14ac:dyDescent="0.2">
      <c r="A145" t="s">
        <v>909</v>
      </c>
      <c r="B145">
        <v>2720</v>
      </c>
      <c r="C145">
        <v>92501</v>
      </c>
      <c r="D145" s="284">
        <v>1200400</v>
      </c>
      <c r="E145">
        <v>1</v>
      </c>
      <c r="F145" t="s">
        <v>903</v>
      </c>
      <c r="G145" s="285"/>
      <c r="H145" s="285">
        <v>10836.34</v>
      </c>
      <c r="I145" s="285">
        <v>11206.064371254173</v>
      </c>
      <c r="J145" s="285">
        <v>11209.182168343516</v>
      </c>
    </row>
    <row r="146" spans="1:10" x14ac:dyDescent="0.2">
      <c r="A146" t="s">
        <v>910</v>
      </c>
      <c r="B146">
        <v>5030</v>
      </c>
      <c r="C146">
        <v>31100</v>
      </c>
      <c r="D146" s="284">
        <v>1200400</v>
      </c>
      <c r="E146">
        <v>1</v>
      </c>
      <c r="F146" t="s">
        <v>903</v>
      </c>
      <c r="G146" s="285"/>
      <c r="H146" s="285">
        <v>10613.2</v>
      </c>
      <c r="I146" s="285">
        <v>10975.311072280381</v>
      </c>
      <c r="J146" s="285">
        <v>10978.364668242544</v>
      </c>
    </row>
    <row r="147" spans="1:10" x14ac:dyDescent="0.2">
      <c r="A147" t="s">
        <v>911</v>
      </c>
      <c r="B147">
        <v>5414</v>
      </c>
      <c r="C147">
        <v>33301</v>
      </c>
      <c r="D147" s="284">
        <v>1200400</v>
      </c>
      <c r="E147">
        <v>1</v>
      </c>
      <c r="F147" t="s">
        <v>903</v>
      </c>
      <c r="G147" s="285"/>
      <c r="H147" s="285">
        <v>10899.74</v>
      </c>
      <c r="I147" s="285">
        <v>11271.62751168143</v>
      </c>
      <c r="J147" s="285">
        <v>11274.763550016016</v>
      </c>
    </row>
    <row r="148" spans="1:10" x14ac:dyDescent="0.2">
      <c r="A148" t="s">
        <v>912</v>
      </c>
      <c r="B148">
        <v>5415</v>
      </c>
      <c r="C148">
        <v>33212</v>
      </c>
      <c r="D148" s="284">
        <v>1200400</v>
      </c>
      <c r="E148">
        <v>1</v>
      </c>
      <c r="F148" t="s">
        <v>903</v>
      </c>
      <c r="G148" s="285"/>
      <c r="H148" s="285">
        <v>10762.12</v>
      </c>
      <c r="I148" s="285">
        <v>11129.312063959045</v>
      </c>
      <c r="J148" s="285">
        <v>11132.40850670735</v>
      </c>
    </row>
    <row r="149" spans="1:10" x14ac:dyDescent="0.2">
      <c r="A149" t="s">
        <v>913</v>
      </c>
      <c r="B149">
        <v>5415</v>
      </c>
      <c r="C149">
        <v>33213</v>
      </c>
      <c r="D149" s="284">
        <v>1200400</v>
      </c>
      <c r="E149">
        <v>1</v>
      </c>
      <c r="F149" t="s">
        <v>903</v>
      </c>
      <c r="G149" s="285"/>
      <c r="H149" s="285">
        <v>10725.28</v>
      </c>
      <c r="I149" s="285">
        <v>11091.215122423711</v>
      </c>
      <c r="J149" s="285">
        <v>11094.300965685034</v>
      </c>
    </row>
    <row r="150" spans="1:10" x14ac:dyDescent="0.2">
      <c r="A150" t="s">
        <v>914</v>
      </c>
      <c r="B150">
        <v>5500</v>
      </c>
      <c r="C150">
        <v>23105</v>
      </c>
      <c r="D150" s="284">
        <v>1200400</v>
      </c>
      <c r="E150">
        <v>1</v>
      </c>
      <c r="F150" t="s">
        <v>903</v>
      </c>
      <c r="G150" s="285"/>
      <c r="H150" s="285">
        <v>21929.119999999999</v>
      </c>
      <c r="I150" s="285">
        <v>22677.31820199046</v>
      </c>
      <c r="J150" s="285">
        <v>22683.62757826583</v>
      </c>
    </row>
    <row r="151" spans="1:10" x14ac:dyDescent="0.2">
      <c r="A151" t="s">
        <v>915</v>
      </c>
      <c r="B151">
        <v>5600</v>
      </c>
      <c r="C151">
        <v>32700</v>
      </c>
      <c r="D151" s="284">
        <v>1200400</v>
      </c>
      <c r="E151">
        <v>1</v>
      </c>
      <c r="F151" t="s">
        <v>916</v>
      </c>
      <c r="G151" s="285"/>
      <c r="H151" s="285">
        <v>10465.84</v>
      </c>
      <c r="I151" s="285">
        <v>10822.923306139044</v>
      </c>
      <c r="J151" s="285">
        <v>10825.934504153274</v>
      </c>
    </row>
    <row r="152" spans="1:10" x14ac:dyDescent="0.2">
      <c r="A152" t="s">
        <v>917</v>
      </c>
      <c r="B152">
        <v>5800</v>
      </c>
      <c r="C152">
        <v>33701</v>
      </c>
      <c r="D152" s="284">
        <v>1200400</v>
      </c>
      <c r="E152">
        <v>1</v>
      </c>
      <c r="F152" t="s">
        <v>916</v>
      </c>
      <c r="G152" s="285"/>
      <c r="H152" s="285">
        <v>64242.64</v>
      </c>
      <c r="I152" s="285">
        <v>66434.530405958852</v>
      </c>
      <c r="J152" s="285">
        <v>66453.014092886704</v>
      </c>
    </row>
    <row r="153" spans="1:10" x14ac:dyDescent="0.2">
      <c r="A153" t="s">
        <v>918</v>
      </c>
      <c r="B153">
        <v>6140</v>
      </c>
      <c r="C153">
        <v>32302</v>
      </c>
      <c r="D153" s="284">
        <v>1200400</v>
      </c>
      <c r="E153">
        <v>1</v>
      </c>
      <c r="F153" t="s">
        <v>903</v>
      </c>
      <c r="G153" s="285"/>
      <c r="H153" s="285">
        <v>106848.1</v>
      </c>
      <c r="I153" s="285">
        <v>110493.64329157289</v>
      </c>
      <c r="J153" s="285">
        <v>110524.38528519637</v>
      </c>
    </row>
    <row r="154" spans="1:10" x14ac:dyDescent="0.2">
      <c r="A154" t="s">
        <v>919</v>
      </c>
      <c r="B154">
        <v>7100</v>
      </c>
      <c r="C154">
        <v>17000</v>
      </c>
      <c r="D154" s="284">
        <v>1200400</v>
      </c>
      <c r="E154">
        <v>1</v>
      </c>
      <c r="F154" t="s">
        <v>903</v>
      </c>
      <c r="G154" s="285"/>
      <c r="H154" s="285">
        <v>10936.58</v>
      </c>
      <c r="I154" s="285">
        <v>11309.724453216764</v>
      </c>
      <c r="J154" s="285">
        <v>11312.871091038332</v>
      </c>
    </row>
    <row r="155" spans="1:10" x14ac:dyDescent="0.2">
      <c r="A155" t="s">
        <v>920</v>
      </c>
      <c r="B155">
        <v>7600</v>
      </c>
      <c r="C155">
        <v>92024</v>
      </c>
      <c r="D155" s="284">
        <v>1200400</v>
      </c>
      <c r="E155">
        <v>1</v>
      </c>
      <c r="F155" t="s">
        <v>903</v>
      </c>
      <c r="G155" s="285"/>
      <c r="H155" s="285">
        <v>11130.8</v>
      </c>
      <c r="I155" s="285">
        <v>11510.571032613958</v>
      </c>
      <c r="J155" s="285">
        <v>11513.773550792796</v>
      </c>
    </row>
    <row r="156" spans="1:10" x14ac:dyDescent="0.2">
      <c r="A156" t="s">
        <v>921</v>
      </c>
      <c r="B156">
        <v>7660</v>
      </c>
      <c r="C156">
        <v>43120</v>
      </c>
      <c r="D156" s="284">
        <v>1200400</v>
      </c>
      <c r="E156">
        <v>1</v>
      </c>
      <c r="F156" t="s">
        <v>903</v>
      </c>
      <c r="G156" s="285"/>
      <c r="H156" s="285">
        <v>32551.86</v>
      </c>
      <c r="I156" s="285">
        <v>33662.494768902958</v>
      </c>
      <c r="J156" s="285">
        <v>33671.860485958779</v>
      </c>
    </row>
    <row r="157" spans="1:10" x14ac:dyDescent="0.2">
      <c r="A157" t="s">
        <v>922</v>
      </c>
      <c r="B157">
        <v>7700</v>
      </c>
      <c r="C157">
        <v>15110</v>
      </c>
      <c r="D157" s="284">
        <v>1200400</v>
      </c>
      <c r="E157">
        <v>1</v>
      </c>
      <c r="F157" t="s">
        <v>903</v>
      </c>
      <c r="G157" s="285"/>
      <c r="H157" s="285">
        <v>10650.04</v>
      </c>
      <c r="I157" s="285">
        <v>11013.408013815715</v>
      </c>
      <c r="J157" s="285">
        <v>11016.472209264861</v>
      </c>
    </row>
    <row r="158" spans="1:10" x14ac:dyDescent="0.2">
      <c r="A158" t="s">
        <v>923</v>
      </c>
      <c r="B158">
        <v>8200</v>
      </c>
      <c r="C158">
        <v>93102</v>
      </c>
      <c r="D158" s="284">
        <v>1200400</v>
      </c>
      <c r="E158">
        <v>1</v>
      </c>
      <c r="F158" t="s">
        <v>903</v>
      </c>
      <c r="G158" s="285"/>
      <c r="H158" s="285">
        <v>11384.76</v>
      </c>
      <c r="I158" s="285">
        <v>11773.195877139296</v>
      </c>
      <c r="J158" s="285">
        <v>11776.471463877149</v>
      </c>
    </row>
    <row r="159" spans="1:10" x14ac:dyDescent="0.2">
      <c r="A159" t="s">
        <v>924</v>
      </c>
      <c r="B159">
        <v>1100</v>
      </c>
      <c r="C159">
        <v>92001</v>
      </c>
      <c r="D159" s="284">
        <v>1200600</v>
      </c>
      <c r="E159">
        <v>1</v>
      </c>
      <c r="F159" t="s">
        <v>925</v>
      </c>
      <c r="G159" s="285"/>
      <c r="H159" s="285">
        <v>2606.46</v>
      </c>
      <c r="I159" s="285">
        <v>2695.3896371929222</v>
      </c>
      <c r="J159" s="285">
        <v>2696.1395595284607</v>
      </c>
    </row>
    <row r="160" spans="1:10" x14ac:dyDescent="0.2">
      <c r="A160" t="s">
        <v>926</v>
      </c>
      <c r="B160">
        <v>1120</v>
      </c>
      <c r="C160">
        <v>92003</v>
      </c>
      <c r="D160" s="284">
        <v>1200600</v>
      </c>
      <c r="E160">
        <v>1</v>
      </c>
      <c r="F160" t="s">
        <v>925</v>
      </c>
      <c r="G160" s="285"/>
      <c r="H160" s="285">
        <v>1116</v>
      </c>
      <c r="I160" s="285">
        <v>1154.0767305492127</v>
      </c>
      <c r="J160" s="285">
        <v>1154.3978225001581</v>
      </c>
    </row>
    <row r="161" spans="1:10" x14ac:dyDescent="0.2">
      <c r="A161" t="s">
        <v>927</v>
      </c>
      <c r="B161">
        <v>1200</v>
      </c>
      <c r="C161">
        <v>91203</v>
      </c>
      <c r="D161" s="284">
        <v>1200600</v>
      </c>
      <c r="E161">
        <v>1</v>
      </c>
      <c r="F161" t="s">
        <v>925</v>
      </c>
      <c r="G161" s="285"/>
      <c r="H161" s="285">
        <v>12593.04</v>
      </c>
      <c r="I161" s="285">
        <v>13022.701102935</v>
      </c>
      <c r="J161" s="285">
        <v>13026.32433213028</v>
      </c>
    </row>
    <row r="162" spans="1:10" x14ac:dyDescent="0.2">
      <c r="A162" t="s">
        <v>928</v>
      </c>
      <c r="B162">
        <v>1210</v>
      </c>
      <c r="C162">
        <v>91203</v>
      </c>
      <c r="D162" s="284">
        <v>1200600</v>
      </c>
      <c r="E162">
        <v>1</v>
      </c>
      <c r="F162" t="s">
        <v>925</v>
      </c>
      <c r="G162" s="285"/>
      <c r="H162" s="285">
        <v>7361.7</v>
      </c>
      <c r="I162" s="285">
        <v>7612.8733577814874</v>
      </c>
      <c r="J162" s="285">
        <v>7614.9914425621992</v>
      </c>
    </row>
    <row r="163" spans="1:10" x14ac:dyDescent="0.2">
      <c r="A163" t="s">
        <v>929</v>
      </c>
      <c r="B163">
        <v>1900</v>
      </c>
      <c r="C163">
        <v>92025</v>
      </c>
      <c r="D163" s="284">
        <v>1200600</v>
      </c>
      <c r="E163">
        <v>1</v>
      </c>
      <c r="F163" t="s">
        <v>930</v>
      </c>
      <c r="G163" s="285"/>
      <c r="H163" s="285">
        <v>2657.4</v>
      </c>
      <c r="I163" s="285">
        <v>2748.0676557002494</v>
      </c>
      <c r="J163" s="285">
        <v>2748.8322343296777</v>
      </c>
    </row>
    <row r="164" spans="1:10" x14ac:dyDescent="0.2">
      <c r="A164" t="s">
        <v>931</v>
      </c>
      <c r="B164">
        <v>2010</v>
      </c>
      <c r="C164">
        <v>93101</v>
      </c>
      <c r="D164" s="284">
        <v>1200600</v>
      </c>
      <c r="E164">
        <v>1</v>
      </c>
      <c r="F164" t="s">
        <v>925</v>
      </c>
      <c r="G164" s="285"/>
      <c r="H164" s="285">
        <v>6770.4</v>
      </c>
      <c r="I164" s="285">
        <v>7001.3988319985574</v>
      </c>
      <c r="J164" s="285">
        <v>7003.3467898342924</v>
      </c>
    </row>
    <row r="165" spans="1:10" x14ac:dyDescent="0.2">
      <c r="A165" t="s">
        <v>932</v>
      </c>
      <c r="B165">
        <v>2200</v>
      </c>
      <c r="C165">
        <v>43000</v>
      </c>
      <c r="D165" s="284">
        <v>1200600</v>
      </c>
      <c r="E165">
        <v>1</v>
      </c>
      <c r="F165" t="s">
        <v>930</v>
      </c>
      <c r="G165" s="285"/>
      <c r="H165" s="285">
        <v>5926.95</v>
      </c>
      <c r="I165" s="285">
        <v>6129.1712169611619</v>
      </c>
      <c r="J165" s="285">
        <v>6130.8765000603153</v>
      </c>
    </row>
    <row r="166" spans="1:10" x14ac:dyDescent="0.2">
      <c r="A166" t="s">
        <v>933</v>
      </c>
      <c r="B166">
        <v>2300</v>
      </c>
      <c r="C166">
        <v>93202</v>
      </c>
      <c r="D166" s="284">
        <v>1200600</v>
      </c>
      <c r="E166">
        <v>1</v>
      </c>
      <c r="F166" t="s">
        <v>925</v>
      </c>
      <c r="G166" s="285"/>
      <c r="H166" s="285">
        <v>27477.1</v>
      </c>
      <c r="I166" s="285">
        <v>28414.589366463955</v>
      </c>
      <c r="J166" s="285">
        <v>28422.494989802057</v>
      </c>
    </row>
    <row r="167" spans="1:10" x14ac:dyDescent="0.2">
      <c r="A167" t="s">
        <v>934</v>
      </c>
      <c r="B167">
        <v>2400</v>
      </c>
      <c r="C167">
        <v>23108</v>
      </c>
      <c r="D167" s="284">
        <v>1200600</v>
      </c>
      <c r="E167">
        <v>1</v>
      </c>
      <c r="F167" t="s">
        <v>925</v>
      </c>
      <c r="G167" s="285"/>
      <c r="H167" s="285">
        <v>34703.360000000001</v>
      </c>
      <c r="I167" s="285">
        <v>35887.401655799578</v>
      </c>
      <c r="J167" s="285">
        <v>35897.386395554735</v>
      </c>
    </row>
    <row r="168" spans="1:10" x14ac:dyDescent="0.2">
      <c r="A168" t="s">
        <v>935</v>
      </c>
      <c r="B168">
        <v>2401</v>
      </c>
      <c r="C168">
        <v>13200</v>
      </c>
      <c r="D168" s="284">
        <v>1200600</v>
      </c>
      <c r="E168">
        <v>1</v>
      </c>
      <c r="F168" t="s">
        <v>930</v>
      </c>
      <c r="G168" s="285"/>
      <c r="H168" s="285">
        <v>774.36</v>
      </c>
      <c r="I168" s="285">
        <v>800.78033787463119</v>
      </c>
      <c r="J168" s="285">
        <v>801.00313425736772</v>
      </c>
    </row>
    <row r="169" spans="1:10" x14ac:dyDescent="0.2">
      <c r="A169" t="s">
        <v>936</v>
      </c>
      <c r="B169">
        <v>2401</v>
      </c>
      <c r="C169">
        <v>15001</v>
      </c>
      <c r="D169" s="284">
        <v>1200600</v>
      </c>
      <c r="E169">
        <v>1</v>
      </c>
      <c r="F169" t="s">
        <v>925</v>
      </c>
      <c r="G169" s="285"/>
      <c r="H169" s="285">
        <v>1406.34</v>
      </c>
      <c r="I169" s="285">
        <v>1454.3228219001612</v>
      </c>
      <c r="J169" s="285">
        <v>1454.7274495473766</v>
      </c>
    </row>
    <row r="170" spans="1:10" x14ac:dyDescent="0.2">
      <c r="A170" t="s">
        <v>937</v>
      </c>
      <c r="B170">
        <v>2401</v>
      </c>
      <c r="C170">
        <v>92020</v>
      </c>
      <c r="D170" s="284">
        <v>1200600</v>
      </c>
      <c r="E170">
        <v>1</v>
      </c>
      <c r="F170" t="s">
        <v>925</v>
      </c>
      <c r="G170" s="285"/>
      <c r="H170" s="285">
        <v>1979.64</v>
      </c>
      <c r="I170" s="285">
        <v>2047.1832068677811</v>
      </c>
      <c r="J170" s="285">
        <v>2047.7527825575387</v>
      </c>
    </row>
    <row r="171" spans="1:10" x14ac:dyDescent="0.2">
      <c r="A171" t="s">
        <v>938</v>
      </c>
      <c r="B171">
        <v>2401</v>
      </c>
      <c r="C171">
        <v>92023</v>
      </c>
      <c r="D171" s="284">
        <v>1200600</v>
      </c>
      <c r="E171">
        <v>1</v>
      </c>
      <c r="F171" t="s">
        <v>930</v>
      </c>
      <c r="G171" s="285"/>
      <c r="H171" s="285">
        <v>1692.48</v>
      </c>
      <c r="I171" s="285">
        <v>1750.2256137275374</v>
      </c>
      <c r="J171" s="285">
        <v>1750.712568660455</v>
      </c>
    </row>
    <row r="172" spans="1:10" x14ac:dyDescent="0.2">
      <c r="A172" t="s">
        <v>939</v>
      </c>
      <c r="B172">
        <v>2410</v>
      </c>
      <c r="C172">
        <v>92013</v>
      </c>
      <c r="D172" s="284">
        <v>1200600</v>
      </c>
      <c r="E172">
        <v>1</v>
      </c>
      <c r="F172" t="s">
        <v>925</v>
      </c>
      <c r="G172" s="285"/>
      <c r="H172" s="285">
        <v>4606.08</v>
      </c>
      <c r="I172" s="285">
        <v>4763.2345403656973</v>
      </c>
      <c r="J172" s="285">
        <v>4764.5597869726953</v>
      </c>
    </row>
    <row r="173" spans="1:10" x14ac:dyDescent="0.2">
      <c r="A173" t="s">
        <v>940</v>
      </c>
      <c r="B173">
        <v>2420</v>
      </c>
      <c r="C173">
        <v>92014</v>
      </c>
      <c r="D173" s="284">
        <v>1200600</v>
      </c>
      <c r="E173">
        <v>1</v>
      </c>
      <c r="F173" t="s">
        <v>925</v>
      </c>
      <c r="G173" s="285"/>
      <c r="H173" s="285">
        <v>12069.21</v>
      </c>
      <c r="I173" s="285">
        <v>12480.998581641454</v>
      </c>
      <c r="J173" s="285">
        <v>12484.471096144383</v>
      </c>
    </row>
    <row r="174" spans="1:10" x14ac:dyDescent="0.2">
      <c r="A174" t="s">
        <v>941</v>
      </c>
      <c r="B174">
        <v>2440</v>
      </c>
      <c r="C174">
        <v>92015</v>
      </c>
      <c r="D174" s="284">
        <v>1200600</v>
      </c>
      <c r="E174">
        <v>1</v>
      </c>
      <c r="F174" t="s">
        <v>925</v>
      </c>
      <c r="G174" s="285"/>
      <c r="H174" s="285">
        <v>7702.92</v>
      </c>
      <c r="I174" s="285">
        <v>7965.7354205037118</v>
      </c>
      <c r="J174" s="285">
        <v>7967.9516800115753</v>
      </c>
    </row>
    <row r="175" spans="1:10" x14ac:dyDescent="0.2">
      <c r="A175" t="s">
        <v>942</v>
      </c>
      <c r="B175">
        <v>2500</v>
      </c>
      <c r="C175">
        <v>92002</v>
      </c>
      <c r="D175" s="284">
        <v>1200600</v>
      </c>
      <c r="E175">
        <v>1</v>
      </c>
      <c r="F175" t="s">
        <v>925</v>
      </c>
      <c r="G175" s="285"/>
      <c r="H175" s="285">
        <v>4043.39</v>
      </c>
      <c r="I175" s="285">
        <v>4181.3461572897686</v>
      </c>
      <c r="J175" s="285">
        <v>4182.5095085294934</v>
      </c>
    </row>
    <row r="176" spans="1:10" x14ac:dyDescent="0.2">
      <c r="A176" t="s">
        <v>943</v>
      </c>
      <c r="B176">
        <v>2600</v>
      </c>
      <c r="C176">
        <v>92008</v>
      </c>
      <c r="D176" s="284">
        <v>1200600</v>
      </c>
      <c r="E176">
        <v>1</v>
      </c>
      <c r="F176" t="s">
        <v>925</v>
      </c>
      <c r="G176" s="285"/>
      <c r="H176" s="285">
        <v>11077.8</v>
      </c>
      <c r="I176" s="285">
        <v>11455.762729102213</v>
      </c>
      <c r="J176" s="285">
        <v>11458.949998290547</v>
      </c>
    </row>
    <row r="177" spans="1:10" x14ac:dyDescent="0.2">
      <c r="A177" t="s">
        <v>944</v>
      </c>
      <c r="B177">
        <v>2700</v>
      </c>
      <c r="C177">
        <v>92004</v>
      </c>
      <c r="D177" s="284">
        <v>1200600</v>
      </c>
      <c r="E177">
        <v>1</v>
      </c>
      <c r="F177" t="s">
        <v>925</v>
      </c>
      <c r="G177" s="285"/>
      <c r="H177" s="285">
        <v>7277.88</v>
      </c>
      <c r="I177" s="285">
        <v>7526.1935087181946</v>
      </c>
      <c r="J177" s="285">
        <v>7528.2874770765693</v>
      </c>
    </row>
    <row r="178" spans="1:10" x14ac:dyDescent="0.2">
      <c r="A178" t="s">
        <v>945</v>
      </c>
      <c r="B178">
        <v>2710</v>
      </c>
      <c r="C178">
        <v>92007</v>
      </c>
      <c r="D178" s="284">
        <v>1200600</v>
      </c>
      <c r="E178">
        <v>1</v>
      </c>
      <c r="F178" t="s">
        <v>925</v>
      </c>
      <c r="G178" s="285"/>
      <c r="H178" s="285">
        <v>892.8</v>
      </c>
      <c r="I178" s="285">
        <v>923.2613844393702</v>
      </c>
      <c r="J178" s="285">
        <v>923.51825800012648</v>
      </c>
    </row>
    <row r="179" spans="1:10" x14ac:dyDescent="0.2">
      <c r="A179" t="s">
        <v>946</v>
      </c>
      <c r="B179">
        <v>2720</v>
      </c>
      <c r="C179">
        <v>92501</v>
      </c>
      <c r="D179" s="284">
        <v>1200600</v>
      </c>
      <c r="E179">
        <v>1</v>
      </c>
      <c r="F179" t="s">
        <v>925</v>
      </c>
      <c r="G179" s="285"/>
      <c r="H179" s="285">
        <v>33603.96</v>
      </c>
      <c r="I179" s="285">
        <v>34750.49129955782</v>
      </c>
      <c r="J179" s="285">
        <v>34760.159723460943</v>
      </c>
    </row>
    <row r="180" spans="1:10" x14ac:dyDescent="0.2">
      <c r="A180" t="s">
        <v>947</v>
      </c>
      <c r="B180">
        <v>2800</v>
      </c>
      <c r="C180">
        <v>92009</v>
      </c>
      <c r="D180" s="284">
        <v>1200600</v>
      </c>
      <c r="E180">
        <v>1</v>
      </c>
      <c r="F180" t="s">
        <v>925</v>
      </c>
      <c r="G180" s="285"/>
      <c r="H180" s="285">
        <v>17050.93</v>
      </c>
      <c r="I180" s="285">
        <v>17632.689558443988</v>
      </c>
      <c r="J180" s="285">
        <v>17637.595397493391</v>
      </c>
    </row>
    <row r="181" spans="1:10" x14ac:dyDescent="0.2">
      <c r="A181" t="s">
        <v>948</v>
      </c>
      <c r="B181">
        <v>2900</v>
      </c>
      <c r="C181">
        <v>92020</v>
      </c>
      <c r="D181" s="284">
        <v>1200600</v>
      </c>
      <c r="E181">
        <v>1</v>
      </c>
      <c r="F181" t="s">
        <v>925</v>
      </c>
      <c r="G181" s="285"/>
      <c r="H181" s="285">
        <v>10914.39</v>
      </c>
      <c r="I181" s="285">
        <v>11286.777354067224</v>
      </c>
      <c r="J181" s="285">
        <v>11289.917607452957</v>
      </c>
    </row>
    <row r="182" spans="1:10" x14ac:dyDescent="0.2">
      <c r="A182" t="s">
        <v>949</v>
      </c>
      <c r="B182">
        <v>2910</v>
      </c>
      <c r="C182">
        <v>92006</v>
      </c>
      <c r="D182" s="284">
        <v>1200600</v>
      </c>
      <c r="E182">
        <v>1</v>
      </c>
      <c r="F182" t="s">
        <v>925</v>
      </c>
      <c r="G182" s="285"/>
      <c r="H182" s="285">
        <v>4395.78</v>
      </c>
      <c r="I182" s="285">
        <v>4545.759328506826</v>
      </c>
      <c r="J182" s="285">
        <v>4547.0240682703798</v>
      </c>
    </row>
    <row r="183" spans="1:10" x14ac:dyDescent="0.2">
      <c r="A183" t="s">
        <v>950</v>
      </c>
      <c r="B183">
        <v>3000</v>
      </c>
      <c r="C183">
        <v>13200</v>
      </c>
      <c r="D183" s="284">
        <v>1200600</v>
      </c>
      <c r="E183">
        <v>1</v>
      </c>
      <c r="F183" t="s">
        <v>925</v>
      </c>
      <c r="G183" s="285"/>
      <c r="H183" s="285">
        <v>2951.64</v>
      </c>
      <c r="I183" s="285">
        <v>3052.3468108945144</v>
      </c>
      <c r="J183" s="285">
        <v>3053.1960473157405</v>
      </c>
    </row>
    <row r="184" spans="1:10" x14ac:dyDescent="0.2">
      <c r="A184" t="s">
        <v>951</v>
      </c>
      <c r="B184">
        <v>3100</v>
      </c>
      <c r="C184">
        <v>13200</v>
      </c>
      <c r="D184" s="284">
        <v>1200600</v>
      </c>
      <c r="E184">
        <v>1</v>
      </c>
      <c r="F184" t="s">
        <v>925</v>
      </c>
      <c r="G184" s="285"/>
      <c r="H184" s="285">
        <v>35088.300000000003</v>
      </c>
      <c r="I184" s="285">
        <v>36285.475398324321</v>
      </c>
      <c r="J184" s="285">
        <v>36295.57089178521</v>
      </c>
    </row>
    <row r="185" spans="1:10" x14ac:dyDescent="0.2">
      <c r="A185" t="s">
        <v>952</v>
      </c>
      <c r="B185">
        <v>3200</v>
      </c>
      <c r="C185">
        <v>13200</v>
      </c>
      <c r="D185" s="284">
        <v>1200600</v>
      </c>
      <c r="E185">
        <v>1</v>
      </c>
      <c r="F185" t="s">
        <v>925</v>
      </c>
      <c r="G185" s="285"/>
      <c r="H185" s="285">
        <v>166622.6</v>
      </c>
      <c r="I185" s="285">
        <v>172307.58552294737</v>
      </c>
      <c r="J185" s="285">
        <v>172355.52564454736</v>
      </c>
    </row>
    <row r="186" spans="1:10" x14ac:dyDescent="0.2">
      <c r="A186" t="s">
        <v>953</v>
      </c>
      <c r="B186">
        <v>3200</v>
      </c>
      <c r="C186">
        <v>13500</v>
      </c>
      <c r="D186" s="284">
        <v>1200600</v>
      </c>
      <c r="E186">
        <v>1</v>
      </c>
      <c r="F186" t="s">
        <v>930</v>
      </c>
      <c r="G186" s="285"/>
      <c r="H186" s="285">
        <v>1890.36</v>
      </c>
      <c r="I186" s="285">
        <v>1954.8570684238439</v>
      </c>
      <c r="J186" s="285">
        <v>1955.4009567575258</v>
      </c>
    </row>
    <row r="187" spans="1:10" x14ac:dyDescent="0.2">
      <c r="A187" t="s">
        <v>954</v>
      </c>
      <c r="B187">
        <v>5022</v>
      </c>
      <c r="C187">
        <v>92023</v>
      </c>
      <c r="D187" s="284">
        <v>1200600</v>
      </c>
      <c r="E187">
        <v>1</v>
      </c>
      <c r="F187" t="s">
        <v>925</v>
      </c>
      <c r="G187" s="285"/>
      <c r="H187" s="285">
        <v>1311.84</v>
      </c>
      <c r="I187" s="285">
        <v>1356.5985826197841</v>
      </c>
      <c r="J187" s="285">
        <v>1356.9760210292179</v>
      </c>
    </row>
    <row r="188" spans="1:10" x14ac:dyDescent="0.2">
      <c r="A188" t="s">
        <v>955</v>
      </c>
      <c r="B188">
        <v>5024</v>
      </c>
      <c r="C188">
        <v>92023</v>
      </c>
      <c r="D188" s="284">
        <v>1200600</v>
      </c>
      <c r="E188">
        <v>1</v>
      </c>
      <c r="F188" t="s">
        <v>925</v>
      </c>
      <c r="G188" s="285"/>
      <c r="H188" s="285">
        <v>2637.36</v>
      </c>
      <c r="I188" s="285">
        <v>2727.3439122592044</v>
      </c>
      <c r="J188" s="285">
        <v>2728.1027250439224</v>
      </c>
    </row>
    <row r="189" spans="1:10" x14ac:dyDescent="0.2">
      <c r="A189" t="s">
        <v>956</v>
      </c>
      <c r="B189">
        <v>5030</v>
      </c>
      <c r="C189">
        <v>31100</v>
      </c>
      <c r="D189" s="284">
        <v>1200600</v>
      </c>
      <c r="E189">
        <v>1</v>
      </c>
      <c r="F189" t="s">
        <v>925</v>
      </c>
      <c r="G189" s="285"/>
      <c r="H189" s="285">
        <v>892.8</v>
      </c>
      <c r="I189" s="285">
        <v>923.2613844393702</v>
      </c>
      <c r="J189" s="285">
        <v>923.51825800012648</v>
      </c>
    </row>
    <row r="190" spans="1:10" x14ac:dyDescent="0.2">
      <c r="A190" t="s">
        <v>957</v>
      </c>
      <c r="B190">
        <v>5030</v>
      </c>
      <c r="C190">
        <v>92023</v>
      </c>
      <c r="D190" s="284">
        <v>1200600</v>
      </c>
      <c r="E190">
        <v>1</v>
      </c>
      <c r="F190" t="s">
        <v>925</v>
      </c>
      <c r="G190" s="285"/>
      <c r="H190" s="285">
        <v>2431.3200000000002</v>
      </c>
      <c r="I190" s="285">
        <v>2514.274047059957</v>
      </c>
      <c r="J190" s="285">
        <v>2514.973578674807</v>
      </c>
    </row>
    <row r="191" spans="1:10" x14ac:dyDescent="0.2">
      <c r="A191" t="s">
        <v>958</v>
      </c>
      <c r="B191">
        <v>5032</v>
      </c>
      <c r="C191">
        <v>49301</v>
      </c>
      <c r="D191" s="284">
        <v>1200600</v>
      </c>
      <c r="E191">
        <v>1</v>
      </c>
      <c r="F191" t="s">
        <v>925</v>
      </c>
      <c r="G191" s="285"/>
      <c r="H191" s="285">
        <v>2653.44</v>
      </c>
      <c r="I191" s="285">
        <v>2743.9725447208812</v>
      </c>
      <c r="J191" s="285">
        <v>2744.735983991774</v>
      </c>
    </row>
    <row r="192" spans="1:10" x14ac:dyDescent="0.2">
      <c r="A192" t="s">
        <v>959</v>
      </c>
      <c r="B192">
        <v>5033</v>
      </c>
      <c r="C192">
        <v>31102</v>
      </c>
      <c r="D192" s="284">
        <v>1200600</v>
      </c>
      <c r="E192">
        <v>1</v>
      </c>
      <c r="F192" t="s">
        <v>925</v>
      </c>
      <c r="G192" s="285"/>
      <c r="H192" s="285">
        <v>2637.36</v>
      </c>
      <c r="I192" s="285">
        <v>2727.3439122592044</v>
      </c>
      <c r="J192" s="285">
        <v>2728.1027250439224</v>
      </c>
    </row>
    <row r="193" spans="1:10" x14ac:dyDescent="0.2">
      <c r="A193" t="s">
        <v>960</v>
      </c>
      <c r="B193">
        <v>5100</v>
      </c>
      <c r="C193">
        <v>92023</v>
      </c>
      <c r="D193" s="284">
        <v>1200600</v>
      </c>
      <c r="E193">
        <v>1</v>
      </c>
      <c r="F193" t="s">
        <v>925</v>
      </c>
      <c r="G193" s="285"/>
      <c r="H193" s="285">
        <v>9158.41</v>
      </c>
      <c r="I193" s="285">
        <v>9470.8851880190105</v>
      </c>
      <c r="J193" s="285">
        <v>9473.5202164549046</v>
      </c>
    </row>
    <row r="194" spans="1:10" x14ac:dyDescent="0.2">
      <c r="A194" t="s">
        <v>961</v>
      </c>
      <c r="B194">
        <v>5112</v>
      </c>
      <c r="C194">
        <v>23113</v>
      </c>
      <c r="D194" s="284">
        <v>1200600</v>
      </c>
      <c r="E194">
        <v>1</v>
      </c>
      <c r="F194" t="s">
        <v>925</v>
      </c>
      <c r="G194" s="285"/>
      <c r="H194" s="285">
        <v>4915.24</v>
      </c>
      <c r="I194" s="285">
        <v>5082.9427500579859</v>
      </c>
      <c r="J194" s="285">
        <v>5084.356947191467</v>
      </c>
    </row>
    <row r="195" spans="1:10" x14ac:dyDescent="0.2">
      <c r="A195" t="s">
        <v>962</v>
      </c>
      <c r="B195">
        <v>5112</v>
      </c>
      <c r="C195">
        <v>23117</v>
      </c>
      <c r="D195" s="284">
        <v>1200600</v>
      </c>
      <c r="E195">
        <v>1</v>
      </c>
      <c r="F195" t="s">
        <v>925</v>
      </c>
      <c r="G195" s="285"/>
      <c r="H195" s="285">
        <v>1299.96</v>
      </c>
      <c r="I195" s="285">
        <v>1344.3132496816797</v>
      </c>
      <c r="J195" s="285">
        <v>1344.6872700155068</v>
      </c>
    </row>
    <row r="196" spans="1:10" x14ac:dyDescent="0.2">
      <c r="A196" t="s">
        <v>963</v>
      </c>
      <c r="B196">
        <v>5200</v>
      </c>
      <c r="C196">
        <v>33000</v>
      </c>
      <c r="D196" s="284">
        <v>1200600</v>
      </c>
      <c r="E196">
        <v>1</v>
      </c>
      <c r="F196" t="s">
        <v>925</v>
      </c>
      <c r="G196" s="285"/>
      <c r="H196" s="285">
        <v>1207.08</v>
      </c>
      <c r="I196" s="285">
        <v>1248.2642830746806</v>
      </c>
      <c r="J196" s="285">
        <v>1248.6115802719451</v>
      </c>
    </row>
    <row r="197" spans="1:10" x14ac:dyDescent="0.2">
      <c r="A197" t="s">
        <v>964</v>
      </c>
      <c r="B197">
        <v>5200</v>
      </c>
      <c r="C197">
        <v>92023</v>
      </c>
      <c r="D197" s="284">
        <v>1200600</v>
      </c>
      <c r="E197">
        <v>1</v>
      </c>
      <c r="F197" t="s">
        <v>925</v>
      </c>
      <c r="G197" s="285"/>
      <c r="H197" s="285">
        <v>2660.13</v>
      </c>
      <c r="I197" s="285">
        <v>2750.8908003905713</v>
      </c>
      <c r="J197" s="285">
        <v>2751.6561644868689</v>
      </c>
    </row>
    <row r="198" spans="1:10" x14ac:dyDescent="0.2">
      <c r="A198" t="s">
        <v>965</v>
      </c>
      <c r="B198">
        <v>5414</v>
      </c>
      <c r="C198">
        <v>33301</v>
      </c>
      <c r="D198" s="284">
        <v>1200600</v>
      </c>
      <c r="E198">
        <v>1</v>
      </c>
      <c r="F198" t="s">
        <v>925</v>
      </c>
      <c r="G198" s="285"/>
      <c r="H198" s="285">
        <v>669.6</v>
      </c>
      <c r="I198" s="285">
        <v>692.44603832952771</v>
      </c>
      <c r="J198" s="285">
        <v>692.63869350009486</v>
      </c>
    </row>
    <row r="199" spans="1:10" x14ac:dyDescent="0.2">
      <c r="A199" t="s">
        <v>966</v>
      </c>
      <c r="B199">
        <v>5415</v>
      </c>
      <c r="C199">
        <v>33211</v>
      </c>
      <c r="D199" s="284">
        <v>1200600</v>
      </c>
      <c r="E199">
        <v>1</v>
      </c>
      <c r="F199" t="s">
        <v>925</v>
      </c>
      <c r="G199" s="285"/>
      <c r="H199" s="285">
        <v>8950.6200000000008</v>
      </c>
      <c r="I199" s="285">
        <v>9256.005614684942</v>
      </c>
      <c r="J199" s="285">
        <v>9258.5808584465649</v>
      </c>
    </row>
    <row r="200" spans="1:10" x14ac:dyDescent="0.2">
      <c r="A200" t="s">
        <v>967</v>
      </c>
      <c r="B200">
        <v>5415</v>
      </c>
      <c r="C200">
        <v>33212</v>
      </c>
      <c r="D200" s="284">
        <v>1200600</v>
      </c>
      <c r="E200">
        <v>1</v>
      </c>
      <c r="F200" t="s">
        <v>925</v>
      </c>
      <c r="G200" s="285"/>
      <c r="H200" s="285">
        <v>6878.7</v>
      </c>
      <c r="I200" s="285">
        <v>7113.393912570672</v>
      </c>
      <c r="J200" s="285">
        <v>7115.3730301360547</v>
      </c>
    </row>
    <row r="201" spans="1:10" x14ac:dyDescent="0.2">
      <c r="A201" t="s">
        <v>968</v>
      </c>
      <c r="B201">
        <v>5415</v>
      </c>
      <c r="C201">
        <v>33213</v>
      </c>
      <c r="D201" s="284">
        <v>1200600</v>
      </c>
      <c r="E201">
        <v>1</v>
      </c>
      <c r="F201" t="s">
        <v>925</v>
      </c>
      <c r="G201" s="285"/>
      <c r="H201" s="285">
        <v>3997.86</v>
      </c>
      <c r="I201" s="285">
        <v>4134.2627222163765</v>
      </c>
      <c r="J201" s="285">
        <v>4135.4129737101093</v>
      </c>
    </row>
    <row r="202" spans="1:10" x14ac:dyDescent="0.2">
      <c r="A202" t="s">
        <v>969</v>
      </c>
      <c r="B202">
        <v>5415</v>
      </c>
      <c r="C202">
        <v>33214</v>
      </c>
      <c r="D202" s="284">
        <v>1200600</v>
      </c>
      <c r="E202">
        <v>1</v>
      </c>
      <c r="F202" t="s">
        <v>925</v>
      </c>
      <c r="G202" s="285"/>
      <c r="H202" s="285">
        <v>1120.53</v>
      </c>
      <c r="I202" s="285">
        <v>1158.7612893210658</v>
      </c>
      <c r="J202" s="285">
        <v>1159.0836846291238</v>
      </c>
    </row>
    <row r="203" spans="1:10" x14ac:dyDescent="0.2">
      <c r="A203" t="s">
        <v>970</v>
      </c>
      <c r="B203">
        <v>5500</v>
      </c>
      <c r="C203">
        <v>23105</v>
      </c>
      <c r="D203" s="284">
        <v>1200600</v>
      </c>
      <c r="E203">
        <v>1</v>
      </c>
      <c r="F203" t="s">
        <v>925</v>
      </c>
      <c r="G203" s="285"/>
      <c r="H203" s="285">
        <v>19164.009999999998</v>
      </c>
      <c r="I203" s="285">
        <v>19817.865595889263</v>
      </c>
      <c r="J203" s="285">
        <v>19823.379403558472</v>
      </c>
    </row>
    <row r="204" spans="1:10" x14ac:dyDescent="0.2">
      <c r="A204" t="s">
        <v>971</v>
      </c>
      <c r="B204">
        <v>5500</v>
      </c>
      <c r="C204">
        <v>92023</v>
      </c>
      <c r="D204" s="284">
        <v>1200600</v>
      </c>
      <c r="E204">
        <v>1</v>
      </c>
      <c r="F204" t="s">
        <v>925</v>
      </c>
      <c r="G204" s="285"/>
      <c r="H204" s="285">
        <v>3819.48</v>
      </c>
      <c r="I204" s="285">
        <v>3949.7965867366552</v>
      </c>
      <c r="J204" s="285">
        <v>3950.8955153072616</v>
      </c>
    </row>
    <row r="205" spans="1:10" x14ac:dyDescent="0.2">
      <c r="A205" t="s">
        <v>972</v>
      </c>
      <c r="B205">
        <v>5514</v>
      </c>
      <c r="C205">
        <v>23100</v>
      </c>
      <c r="D205" s="284">
        <v>1200600</v>
      </c>
      <c r="E205">
        <v>1</v>
      </c>
      <c r="F205" t="s">
        <v>925</v>
      </c>
      <c r="G205" s="285"/>
      <c r="H205" s="285">
        <v>8374.99</v>
      </c>
      <c r="I205" s="285">
        <v>8660.7357326006731</v>
      </c>
      <c r="J205" s="285">
        <v>8663.1453579396039</v>
      </c>
    </row>
    <row r="206" spans="1:10" x14ac:dyDescent="0.2">
      <c r="A206" t="s">
        <v>973</v>
      </c>
      <c r="B206">
        <v>5600</v>
      </c>
      <c r="C206">
        <v>32700</v>
      </c>
      <c r="D206" s="284">
        <v>1200600</v>
      </c>
      <c r="E206">
        <v>1</v>
      </c>
      <c r="F206" t="s">
        <v>930</v>
      </c>
      <c r="G206" s="285"/>
      <c r="H206" s="285">
        <v>1311.84</v>
      </c>
      <c r="I206" s="285">
        <v>1356.5985826197841</v>
      </c>
      <c r="J206" s="285">
        <v>1356.9760210292179</v>
      </c>
    </row>
    <row r="207" spans="1:10" x14ac:dyDescent="0.2">
      <c r="A207" t="s">
        <v>974</v>
      </c>
      <c r="B207">
        <v>5800</v>
      </c>
      <c r="C207">
        <v>33701</v>
      </c>
      <c r="D207" s="284">
        <v>1200600</v>
      </c>
      <c r="E207">
        <v>1</v>
      </c>
      <c r="F207" t="s">
        <v>930</v>
      </c>
      <c r="G207" s="285"/>
      <c r="H207" s="285">
        <v>7046.04</v>
      </c>
      <c r="I207" s="285">
        <v>7286.4433750170028</v>
      </c>
      <c r="J207" s="285">
        <v>7288.4706391120199</v>
      </c>
    </row>
    <row r="208" spans="1:10" x14ac:dyDescent="0.2">
      <c r="A208" t="s">
        <v>975</v>
      </c>
      <c r="B208">
        <v>6000</v>
      </c>
      <c r="C208">
        <v>92023</v>
      </c>
      <c r="D208" s="284">
        <v>1200600</v>
      </c>
      <c r="E208">
        <v>1</v>
      </c>
      <c r="F208" t="s">
        <v>925</v>
      </c>
      <c r="G208" s="285"/>
      <c r="H208" s="285">
        <v>983.88</v>
      </c>
      <c r="I208" s="285">
        <v>1017.4489369648383</v>
      </c>
      <c r="J208" s="285">
        <v>1017.7320157719136</v>
      </c>
    </row>
    <row r="209" spans="1:10" x14ac:dyDescent="0.2">
      <c r="A209" t="s">
        <v>976</v>
      </c>
      <c r="B209">
        <v>6120</v>
      </c>
      <c r="C209">
        <v>32607</v>
      </c>
      <c r="D209" s="284">
        <v>1200600</v>
      </c>
      <c r="E209">
        <v>1</v>
      </c>
      <c r="F209" t="s">
        <v>925</v>
      </c>
      <c r="G209" s="285"/>
      <c r="H209" s="285">
        <v>3492.12</v>
      </c>
      <c r="I209" s="285">
        <v>3611.2674124422192</v>
      </c>
      <c r="J209" s="285">
        <v>3612.2721540405482</v>
      </c>
    </row>
    <row r="210" spans="1:10" x14ac:dyDescent="0.2">
      <c r="A210" t="s">
        <v>977</v>
      </c>
      <c r="B210">
        <v>6140</v>
      </c>
      <c r="C210">
        <v>32302</v>
      </c>
      <c r="D210" s="284">
        <v>1200600</v>
      </c>
      <c r="E210">
        <v>1</v>
      </c>
      <c r="F210" t="s">
        <v>925</v>
      </c>
      <c r="G210" s="285"/>
      <c r="H210" s="285">
        <v>8760.9599999999991</v>
      </c>
      <c r="I210" s="285">
        <v>9059.8746176276254</v>
      </c>
      <c r="J210" s="285">
        <v>9062.3952930205942</v>
      </c>
    </row>
    <row r="211" spans="1:10" x14ac:dyDescent="0.2">
      <c r="A211" t="s">
        <v>978</v>
      </c>
      <c r="B211">
        <v>7000</v>
      </c>
      <c r="C211">
        <v>15100</v>
      </c>
      <c r="D211" s="284">
        <v>1200600</v>
      </c>
      <c r="E211">
        <v>1</v>
      </c>
      <c r="F211" t="s">
        <v>925</v>
      </c>
      <c r="G211" s="285"/>
      <c r="H211" s="285">
        <v>3306.96</v>
      </c>
      <c r="I211" s="285">
        <v>3419.7899505887317</v>
      </c>
      <c r="J211" s="285">
        <v>3420.7414185440166</v>
      </c>
    </row>
    <row r="212" spans="1:10" x14ac:dyDescent="0.2">
      <c r="A212" t="s">
        <v>979</v>
      </c>
      <c r="B212">
        <v>7010</v>
      </c>
      <c r="C212">
        <v>15001</v>
      </c>
      <c r="D212" s="284">
        <v>1200600</v>
      </c>
      <c r="E212">
        <v>1</v>
      </c>
      <c r="F212" t="s">
        <v>925</v>
      </c>
      <c r="G212" s="285"/>
      <c r="H212" s="285">
        <v>22075.84</v>
      </c>
      <c r="I212" s="285">
        <v>22829.044132013918</v>
      </c>
      <c r="J212" s="285">
        <v>22835.395722098467</v>
      </c>
    </row>
    <row r="213" spans="1:10" x14ac:dyDescent="0.2">
      <c r="A213" t="s">
        <v>980</v>
      </c>
      <c r="B213">
        <v>7100</v>
      </c>
      <c r="C213">
        <v>17000</v>
      </c>
      <c r="D213" s="284">
        <v>1200600</v>
      </c>
      <c r="E213">
        <v>1</v>
      </c>
      <c r="F213" t="s">
        <v>925</v>
      </c>
      <c r="G213" s="285"/>
      <c r="H213" s="285">
        <v>10272.700000000001</v>
      </c>
      <c r="I213" s="285">
        <v>10623.193575190769</v>
      </c>
      <c r="J213" s="285">
        <v>10626.149203581877</v>
      </c>
    </row>
    <row r="214" spans="1:10" x14ac:dyDescent="0.2">
      <c r="A214" t="s">
        <v>981</v>
      </c>
      <c r="B214">
        <v>7300</v>
      </c>
      <c r="C214">
        <v>15000</v>
      </c>
      <c r="D214" s="284">
        <v>1200600</v>
      </c>
      <c r="E214">
        <v>1</v>
      </c>
      <c r="F214" t="s">
        <v>925</v>
      </c>
      <c r="G214" s="285"/>
      <c r="H214" s="285">
        <v>5367.36</v>
      </c>
      <c r="I214" s="285">
        <v>5550.4886025812029</v>
      </c>
      <c r="J214" s="285">
        <v>5552.0328822351685</v>
      </c>
    </row>
    <row r="215" spans="1:10" x14ac:dyDescent="0.2">
      <c r="A215" t="s">
        <v>982</v>
      </c>
      <c r="B215">
        <v>7400</v>
      </c>
      <c r="C215">
        <v>15002</v>
      </c>
      <c r="D215" s="284">
        <v>1200600</v>
      </c>
      <c r="E215">
        <v>1</v>
      </c>
      <c r="F215" t="s">
        <v>925</v>
      </c>
      <c r="G215" s="285"/>
      <c r="H215" s="285">
        <v>10527.59</v>
      </c>
      <c r="I215" s="285">
        <v>10886.780150324899</v>
      </c>
      <c r="J215" s="285">
        <v>10889.809114851649</v>
      </c>
    </row>
    <row r="216" spans="1:10" x14ac:dyDescent="0.2">
      <c r="A216" t="s">
        <v>983</v>
      </c>
      <c r="B216">
        <v>7500</v>
      </c>
      <c r="C216">
        <v>15003</v>
      </c>
      <c r="D216" s="284">
        <v>1200600</v>
      </c>
      <c r="E216">
        <v>1</v>
      </c>
      <c r="F216" t="s">
        <v>925</v>
      </c>
      <c r="G216" s="285"/>
      <c r="H216" s="285">
        <v>14698.58</v>
      </c>
      <c r="I216" s="285">
        <v>15200.07988361653</v>
      </c>
      <c r="J216" s="285">
        <v>15204.30891204693</v>
      </c>
    </row>
    <row r="217" spans="1:10" x14ac:dyDescent="0.2">
      <c r="A217" t="s">
        <v>984</v>
      </c>
      <c r="B217">
        <v>7600</v>
      </c>
      <c r="C217">
        <v>92024</v>
      </c>
      <c r="D217" s="284">
        <v>1200600</v>
      </c>
      <c r="E217">
        <v>1</v>
      </c>
      <c r="F217" t="s">
        <v>930</v>
      </c>
      <c r="G217" s="285"/>
      <c r="H217" s="285">
        <v>1486.08</v>
      </c>
      <c r="I217" s="285">
        <v>1536.7834657119838</v>
      </c>
      <c r="J217" s="285">
        <v>1537.2110358969846</v>
      </c>
    </row>
    <row r="218" spans="1:10" x14ac:dyDescent="0.2">
      <c r="A218" t="s">
        <v>985</v>
      </c>
      <c r="B218">
        <v>7660</v>
      </c>
      <c r="C218">
        <v>43120</v>
      </c>
      <c r="D218" s="284">
        <v>1200600</v>
      </c>
      <c r="E218">
        <v>1</v>
      </c>
      <c r="F218" t="s">
        <v>925</v>
      </c>
      <c r="G218" s="285"/>
      <c r="H218" s="285">
        <v>5051.5200000000004</v>
      </c>
      <c r="I218" s="285">
        <v>5223.8724784085662</v>
      </c>
      <c r="J218" s="285">
        <v>5225.325885587813</v>
      </c>
    </row>
    <row r="219" spans="1:10" x14ac:dyDescent="0.2">
      <c r="A219" t="s">
        <v>986</v>
      </c>
      <c r="B219">
        <v>7700</v>
      </c>
      <c r="C219">
        <v>15110</v>
      </c>
      <c r="D219" s="284">
        <v>1200600</v>
      </c>
      <c r="E219">
        <v>1</v>
      </c>
      <c r="F219" t="s">
        <v>925</v>
      </c>
      <c r="G219" s="285"/>
      <c r="H219" s="285">
        <v>35058.03</v>
      </c>
      <c r="I219" s="285">
        <v>36254.172618186574</v>
      </c>
      <c r="J219" s="285">
        <v>36264.259402459873</v>
      </c>
    </row>
    <row r="220" spans="1:10" x14ac:dyDescent="0.2">
      <c r="A220" t="s">
        <v>987</v>
      </c>
      <c r="B220">
        <v>7800</v>
      </c>
      <c r="C220">
        <v>15300</v>
      </c>
      <c r="D220" s="284">
        <v>1200600</v>
      </c>
      <c r="E220">
        <v>1</v>
      </c>
      <c r="F220" t="s">
        <v>925</v>
      </c>
      <c r="G220" s="285"/>
      <c r="H220" s="285">
        <v>2599.92</v>
      </c>
      <c r="I220" s="285">
        <v>2688.6264993633595</v>
      </c>
      <c r="J220" s="285">
        <v>2689.3745400310136</v>
      </c>
    </row>
    <row r="221" spans="1:10" x14ac:dyDescent="0.2">
      <c r="A221" t="s">
        <v>988</v>
      </c>
      <c r="B221">
        <v>7810</v>
      </c>
      <c r="C221">
        <v>15300</v>
      </c>
      <c r="D221" s="284">
        <v>1200600</v>
      </c>
      <c r="E221">
        <v>1</v>
      </c>
      <c r="F221" t="s">
        <v>925</v>
      </c>
      <c r="G221" s="285"/>
      <c r="H221" s="285">
        <v>4183.51</v>
      </c>
      <c r="I221" s="285">
        <v>4326.2469023476142</v>
      </c>
      <c r="J221" s="285">
        <v>4327.4505684656242</v>
      </c>
    </row>
    <row r="222" spans="1:10" x14ac:dyDescent="0.2">
      <c r="A222" t="s">
        <v>989</v>
      </c>
      <c r="B222">
        <v>7850</v>
      </c>
      <c r="C222">
        <v>17100</v>
      </c>
      <c r="D222" s="284">
        <v>1200600</v>
      </c>
      <c r="E222">
        <v>1</v>
      </c>
      <c r="F222" t="s">
        <v>925</v>
      </c>
      <c r="G222" s="285"/>
      <c r="H222" s="285">
        <v>5416.5</v>
      </c>
      <c r="I222" s="285">
        <v>5601.3052070069989</v>
      </c>
      <c r="J222" s="285">
        <v>5602.8636250646114</v>
      </c>
    </row>
    <row r="223" spans="1:10" x14ac:dyDescent="0.2">
      <c r="A223" t="s">
        <v>990</v>
      </c>
      <c r="B223">
        <v>7900</v>
      </c>
      <c r="C223">
        <v>92000</v>
      </c>
      <c r="D223" s="284">
        <v>1200600</v>
      </c>
      <c r="E223">
        <v>1</v>
      </c>
      <c r="F223" t="s">
        <v>925</v>
      </c>
      <c r="G223" s="285"/>
      <c r="H223" s="285">
        <v>5469.19</v>
      </c>
      <c r="I223" s="285">
        <v>5655.792933649147</v>
      </c>
      <c r="J223" s="285">
        <v>5657.3665115050526</v>
      </c>
    </row>
    <row r="224" spans="1:10" x14ac:dyDescent="0.2">
      <c r="A224" t="s">
        <v>991</v>
      </c>
      <c r="B224">
        <v>8100</v>
      </c>
      <c r="C224">
        <v>92011</v>
      </c>
      <c r="D224" s="284">
        <v>1200600</v>
      </c>
      <c r="E224">
        <v>1</v>
      </c>
      <c r="F224" t="s">
        <v>925</v>
      </c>
      <c r="G224" s="285"/>
      <c r="H224" s="285">
        <v>12609.03</v>
      </c>
      <c r="I224" s="285">
        <v>13039.2366646926</v>
      </c>
      <c r="J224" s="285">
        <v>13042.864494479543</v>
      </c>
    </row>
    <row r="225" spans="1:10" x14ac:dyDescent="0.2">
      <c r="A225" t="s">
        <v>992</v>
      </c>
      <c r="B225">
        <v>8110</v>
      </c>
      <c r="C225">
        <v>92012</v>
      </c>
      <c r="D225" s="284">
        <v>1200600</v>
      </c>
      <c r="E225">
        <v>1</v>
      </c>
      <c r="F225" t="s">
        <v>925</v>
      </c>
      <c r="G225" s="285"/>
      <c r="H225" s="285">
        <v>27558.52</v>
      </c>
      <c r="I225" s="285">
        <v>28498.787330085208</v>
      </c>
      <c r="J225" s="285">
        <v>28506.71637932532</v>
      </c>
    </row>
    <row r="226" spans="1:10" x14ac:dyDescent="0.2">
      <c r="A226" t="s">
        <v>993</v>
      </c>
      <c r="B226">
        <v>8200</v>
      </c>
      <c r="C226">
        <v>93102</v>
      </c>
      <c r="D226" s="284">
        <v>1200600</v>
      </c>
      <c r="E226">
        <v>1</v>
      </c>
      <c r="F226" t="s">
        <v>925</v>
      </c>
      <c r="G226" s="285"/>
      <c r="H226" s="285">
        <v>9370.44</v>
      </c>
      <c r="I226" s="285">
        <v>9690.1494256340193</v>
      </c>
      <c r="J226" s="285">
        <v>9692.8454586634252</v>
      </c>
    </row>
    <row r="227" spans="1:10" x14ac:dyDescent="0.2">
      <c r="A227" t="s">
        <v>994</v>
      </c>
      <c r="B227">
        <v>8210</v>
      </c>
      <c r="C227">
        <v>93103</v>
      </c>
      <c r="D227" s="284">
        <v>1200600</v>
      </c>
      <c r="E227">
        <v>1</v>
      </c>
      <c r="F227" t="s">
        <v>925</v>
      </c>
      <c r="G227" s="285"/>
      <c r="H227" s="285">
        <v>7637.76</v>
      </c>
      <c r="I227" s="285">
        <v>7898.3522307522899</v>
      </c>
      <c r="J227" s="285">
        <v>7900.5497426333404</v>
      </c>
    </row>
    <row r="228" spans="1:10" x14ac:dyDescent="0.2">
      <c r="A228" t="s">
        <v>995</v>
      </c>
      <c r="B228">
        <v>8300</v>
      </c>
      <c r="C228">
        <v>92502</v>
      </c>
      <c r="D228" s="284">
        <v>1200600</v>
      </c>
      <c r="E228">
        <v>1</v>
      </c>
      <c r="F228" t="s">
        <v>925</v>
      </c>
      <c r="G228" s="285"/>
      <c r="H228" s="285">
        <v>3411.72</v>
      </c>
      <c r="I228" s="285">
        <v>3528.1242501338352</v>
      </c>
      <c r="J228" s="285">
        <v>3529.1058593012895</v>
      </c>
    </row>
    <row r="229" spans="1:10" x14ac:dyDescent="0.2">
      <c r="A229" t="s">
        <v>996</v>
      </c>
      <c r="B229">
        <v>8400</v>
      </c>
      <c r="C229">
        <v>93400</v>
      </c>
      <c r="D229" s="284">
        <v>1200600</v>
      </c>
      <c r="E229">
        <v>1</v>
      </c>
      <c r="F229" t="s">
        <v>930</v>
      </c>
      <c r="G229" s="285"/>
      <c r="H229" s="285">
        <v>6549</v>
      </c>
      <c r="I229" s="285">
        <v>6772.4448999702463</v>
      </c>
      <c r="J229" s="285">
        <v>6774.329157306036</v>
      </c>
    </row>
    <row r="230" spans="1:10" x14ac:dyDescent="0.2">
      <c r="A230" t="s">
        <v>997</v>
      </c>
      <c r="B230">
        <v>8410</v>
      </c>
      <c r="C230">
        <v>93201</v>
      </c>
      <c r="D230" s="284">
        <v>1200600</v>
      </c>
      <c r="E230">
        <v>1</v>
      </c>
      <c r="F230" t="s">
        <v>930</v>
      </c>
      <c r="G230" s="285"/>
      <c r="H230" s="285">
        <v>12202.92</v>
      </c>
      <c r="I230" s="285">
        <v>12619.270624331182</v>
      </c>
      <c r="J230" s="285">
        <v>12622.781609447697</v>
      </c>
    </row>
    <row r="231" spans="1:10" x14ac:dyDescent="0.2">
      <c r="A231" t="s">
        <v>998</v>
      </c>
      <c r="B231">
        <v>1100</v>
      </c>
      <c r="C231">
        <v>92001</v>
      </c>
      <c r="D231" s="284">
        <v>1210000</v>
      </c>
      <c r="E231">
        <v>1</v>
      </c>
      <c r="F231" t="s">
        <v>999</v>
      </c>
      <c r="G231" s="285"/>
      <c r="H231" s="285">
        <v>6350.52</v>
      </c>
      <c r="I231" s="285">
        <v>6567.1929739134293</v>
      </c>
      <c r="J231" s="285">
        <v>6569.0201252183733</v>
      </c>
    </row>
    <row r="232" spans="1:10" x14ac:dyDescent="0.2">
      <c r="A232" t="s">
        <v>1000</v>
      </c>
      <c r="B232">
        <v>1120</v>
      </c>
      <c r="C232">
        <v>92003</v>
      </c>
      <c r="D232" s="284">
        <v>1210000</v>
      </c>
      <c r="E232">
        <v>1</v>
      </c>
      <c r="F232" t="s">
        <v>999</v>
      </c>
      <c r="G232" s="285"/>
      <c r="H232" s="285">
        <v>3239.52</v>
      </c>
      <c r="I232" s="285">
        <v>3350.0489696673708</v>
      </c>
      <c r="J232" s="285">
        <v>3350.9810340015342</v>
      </c>
    </row>
    <row r="233" spans="1:10" x14ac:dyDescent="0.2">
      <c r="A233" t="s">
        <v>1001</v>
      </c>
      <c r="B233">
        <v>1200</v>
      </c>
      <c r="C233">
        <v>91203</v>
      </c>
      <c r="D233" s="284">
        <v>1210000</v>
      </c>
      <c r="E233">
        <v>1</v>
      </c>
      <c r="F233" t="s">
        <v>999</v>
      </c>
      <c r="G233" s="285"/>
      <c r="H233" s="285">
        <v>25347.119999999999</v>
      </c>
      <c r="I233" s="285">
        <v>26211.936719030968</v>
      </c>
      <c r="J233" s="285">
        <v>26219.22951133531</v>
      </c>
    </row>
    <row r="234" spans="1:10" x14ac:dyDescent="0.2">
      <c r="A234" t="s">
        <v>1002</v>
      </c>
      <c r="B234">
        <v>1210</v>
      </c>
      <c r="C234">
        <v>91203</v>
      </c>
      <c r="D234" s="284">
        <v>1210000</v>
      </c>
      <c r="E234">
        <v>1</v>
      </c>
      <c r="F234" t="s">
        <v>999</v>
      </c>
      <c r="G234" s="285"/>
      <c r="H234" s="285">
        <v>14637.48</v>
      </c>
      <c r="I234" s="285">
        <v>15136.895216737894</v>
      </c>
      <c r="J234" s="285">
        <v>15141.106665671696</v>
      </c>
    </row>
    <row r="235" spans="1:10" x14ac:dyDescent="0.2">
      <c r="A235" t="s">
        <v>1003</v>
      </c>
      <c r="B235">
        <v>1900</v>
      </c>
      <c r="C235">
        <v>92025</v>
      </c>
      <c r="D235" s="284">
        <v>1210000</v>
      </c>
      <c r="E235">
        <v>1</v>
      </c>
      <c r="F235" t="s">
        <v>1004</v>
      </c>
      <c r="G235" s="285"/>
      <c r="H235" s="285">
        <v>6806.04</v>
      </c>
      <c r="I235" s="285">
        <v>7038.2548308128708</v>
      </c>
      <c r="J235" s="285">
        <v>7040.2130428754263</v>
      </c>
    </row>
    <row r="236" spans="1:10" x14ac:dyDescent="0.2">
      <c r="A236" t="s">
        <v>1005</v>
      </c>
      <c r="B236">
        <v>2010</v>
      </c>
      <c r="C236">
        <v>93101</v>
      </c>
      <c r="D236" s="284">
        <v>1210000</v>
      </c>
      <c r="E236">
        <v>1</v>
      </c>
      <c r="F236" t="s">
        <v>999</v>
      </c>
      <c r="G236" s="285"/>
      <c r="H236" s="285">
        <v>17550.84</v>
      </c>
      <c r="I236" s="285">
        <v>18149.655954831851</v>
      </c>
      <c r="J236" s="285">
        <v>18154.705626387702</v>
      </c>
    </row>
    <row r="237" spans="1:10" x14ac:dyDescent="0.2">
      <c r="A237" t="s">
        <v>1006</v>
      </c>
      <c r="B237">
        <v>2200</v>
      </c>
      <c r="C237">
        <v>43000</v>
      </c>
      <c r="D237" s="284">
        <v>1210000</v>
      </c>
      <c r="E237">
        <v>1</v>
      </c>
      <c r="F237" t="s">
        <v>1004</v>
      </c>
      <c r="G237" s="285"/>
      <c r="H237" s="285">
        <v>11723.52</v>
      </c>
      <c r="I237" s="285">
        <v>12123.514007283429</v>
      </c>
      <c r="J237" s="285">
        <v>12126.887060965102</v>
      </c>
    </row>
    <row r="238" spans="1:10" x14ac:dyDescent="0.2">
      <c r="A238" t="s">
        <v>1007</v>
      </c>
      <c r="B238">
        <v>2300</v>
      </c>
      <c r="C238">
        <v>93202</v>
      </c>
      <c r="D238" s="284">
        <v>1210000</v>
      </c>
      <c r="E238">
        <v>1</v>
      </c>
      <c r="F238" t="s">
        <v>999</v>
      </c>
      <c r="G238" s="285"/>
      <c r="H238" s="285">
        <v>66434.759999999995</v>
      </c>
      <c r="I238" s="285">
        <v>68701.443203962015</v>
      </c>
      <c r="J238" s="285">
        <v>68720.557600645698</v>
      </c>
    </row>
    <row r="239" spans="1:10" x14ac:dyDescent="0.2">
      <c r="A239" t="s">
        <v>1008</v>
      </c>
      <c r="B239">
        <v>2400</v>
      </c>
      <c r="C239">
        <v>23108</v>
      </c>
      <c r="D239" s="284">
        <v>1210000</v>
      </c>
      <c r="E239">
        <v>1</v>
      </c>
      <c r="F239" t="s">
        <v>999</v>
      </c>
      <c r="G239" s="285"/>
      <c r="H239" s="285">
        <v>200454.96</v>
      </c>
      <c r="I239" s="285">
        <v>207294.26958707278</v>
      </c>
      <c r="J239" s="285">
        <v>207351.94384709344</v>
      </c>
    </row>
    <row r="240" spans="1:10" x14ac:dyDescent="0.2">
      <c r="A240" t="s">
        <v>1009</v>
      </c>
      <c r="B240">
        <v>2401</v>
      </c>
      <c r="C240">
        <v>13200</v>
      </c>
      <c r="D240" s="284">
        <v>1210000</v>
      </c>
      <c r="E240">
        <v>1</v>
      </c>
      <c r="F240" t="s">
        <v>1004</v>
      </c>
      <c r="G240" s="285"/>
      <c r="H240" s="285">
        <v>4078.68</v>
      </c>
      <c r="I240" s="285">
        <v>4217.8402144771171</v>
      </c>
      <c r="J240" s="285">
        <v>4219.0137192427819</v>
      </c>
    </row>
    <row r="241" spans="1:10" x14ac:dyDescent="0.2">
      <c r="A241" t="s">
        <v>1010</v>
      </c>
      <c r="B241">
        <v>2401</v>
      </c>
      <c r="C241">
        <v>15001</v>
      </c>
      <c r="D241" s="284">
        <v>1210000</v>
      </c>
      <c r="E241">
        <v>1</v>
      </c>
      <c r="F241" t="s">
        <v>1011</v>
      </c>
      <c r="G241" s="285"/>
      <c r="H241" s="285">
        <v>7598.64</v>
      </c>
      <c r="I241" s="285">
        <v>7857.8974980470166</v>
      </c>
      <c r="J241" s="285">
        <v>7860.0837544467759</v>
      </c>
    </row>
    <row r="242" spans="1:10" x14ac:dyDescent="0.2">
      <c r="A242" t="s">
        <v>1012</v>
      </c>
      <c r="B242">
        <v>2401</v>
      </c>
      <c r="C242">
        <v>92013</v>
      </c>
      <c r="D242" s="284">
        <v>1210000</v>
      </c>
      <c r="E242">
        <v>1</v>
      </c>
      <c r="F242" t="s">
        <v>999</v>
      </c>
      <c r="G242" s="285"/>
      <c r="H242" s="285">
        <v>265070.28000000003</v>
      </c>
      <c r="I242" s="285">
        <v>274114.1954374233</v>
      </c>
      <c r="J242" s="285">
        <v>274190.46061066957</v>
      </c>
    </row>
    <row r="243" spans="1:10" x14ac:dyDescent="0.2">
      <c r="A243" t="s">
        <v>1013</v>
      </c>
      <c r="B243">
        <v>2401</v>
      </c>
      <c r="C243">
        <v>92020</v>
      </c>
      <c r="D243" s="284">
        <v>1210000</v>
      </c>
      <c r="E243">
        <v>1</v>
      </c>
      <c r="F243" t="s">
        <v>1004</v>
      </c>
      <c r="G243" s="285"/>
      <c r="H243" s="285">
        <v>6350.52</v>
      </c>
      <c r="I243" s="285">
        <v>6567.1929739134293</v>
      </c>
      <c r="J243" s="285">
        <v>6569.0201252183733</v>
      </c>
    </row>
    <row r="244" spans="1:10" x14ac:dyDescent="0.2">
      <c r="A244" t="s">
        <v>1014</v>
      </c>
      <c r="B244">
        <v>2401</v>
      </c>
      <c r="C244">
        <v>92023</v>
      </c>
      <c r="D244" s="284">
        <v>1210000</v>
      </c>
      <c r="E244">
        <v>1</v>
      </c>
      <c r="F244" t="s">
        <v>1004</v>
      </c>
      <c r="G244" s="285"/>
      <c r="H244" s="285">
        <v>14066.4</v>
      </c>
      <c r="I244" s="285">
        <v>14546.330575804162</v>
      </c>
      <c r="J244" s="285">
        <v>14550.377715426723</v>
      </c>
    </row>
    <row r="245" spans="1:10" x14ac:dyDescent="0.2">
      <c r="A245" t="s">
        <v>1015</v>
      </c>
      <c r="B245">
        <v>2401</v>
      </c>
      <c r="C245">
        <v>93101</v>
      </c>
      <c r="D245" s="284">
        <v>1210000</v>
      </c>
      <c r="E245">
        <v>1</v>
      </c>
      <c r="F245" t="s">
        <v>1004</v>
      </c>
      <c r="G245" s="285"/>
      <c r="H245" s="285">
        <v>7715.88</v>
      </c>
      <c r="I245" s="285">
        <v>7979.1376018907349</v>
      </c>
      <c r="J245" s="285">
        <v>7981.3575902083512</v>
      </c>
    </row>
    <row r="246" spans="1:10" x14ac:dyDescent="0.2">
      <c r="A246" t="s">
        <v>1016</v>
      </c>
      <c r="B246">
        <v>2410</v>
      </c>
      <c r="C246">
        <v>92013</v>
      </c>
      <c r="D246" s="284">
        <v>1210000</v>
      </c>
      <c r="E246">
        <v>1</v>
      </c>
      <c r="F246" t="s">
        <v>999</v>
      </c>
      <c r="G246" s="285"/>
      <c r="H246" s="285">
        <v>7715.88</v>
      </c>
      <c r="I246" s="285">
        <v>7979.1376018907349</v>
      </c>
      <c r="J246" s="285">
        <v>7981.3575902083512</v>
      </c>
    </row>
    <row r="247" spans="1:10" x14ac:dyDescent="0.2">
      <c r="A247" t="s">
        <v>1017</v>
      </c>
      <c r="B247">
        <v>2420</v>
      </c>
      <c r="C247">
        <v>92014</v>
      </c>
      <c r="D247" s="284">
        <v>1210000</v>
      </c>
      <c r="E247">
        <v>1</v>
      </c>
      <c r="F247" t="s">
        <v>999</v>
      </c>
      <c r="G247" s="285"/>
      <c r="H247" s="285">
        <v>28390.080000000002</v>
      </c>
      <c r="I247" s="285">
        <v>29358.71927099516</v>
      </c>
      <c r="J247" s="285">
        <v>29366.887574019078</v>
      </c>
    </row>
    <row r="248" spans="1:10" x14ac:dyDescent="0.2">
      <c r="A248" t="s">
        <v>1018</v>
      </c>
      <c r="B248">
        <v>2430</v>
      </c>
      <c r="C248">
        <v>92017</v>
      </c>
      <c r="D248" s="284">
        <v>1210000</v>
      </c>
      <c r="E248">
        <v>1</v>
      </c>
      <c r="F248" t="s">
        <v>999</v>
      </c>
      <c r="G248" s="285"/>
      <c r="H248" s="285">
        <v>6350.52</v>
      </c>
      <c r="I248" s="285">
        <v>6567.1929739134293</v>
      </c>
      <c r="J248" s="285">
        <v>6569.0201252183733</v>
      </c>
    </row>
    <row r="249" spans="1:10" x14ac:dyDescent="0.2">
      <c r="A249" t="s">
        <v>1019</v>
      </c>
      <c r="B249">
        <v>2440</v>
      </c>
      <c r="C249">
        <v>92015</v>
      </c>
      <c r="D249" s="284">
        <v>1210000</v>
      </c>
      <c r="E249">
        <v>1</v>
      </c>
      <c r="F249" t="s">
        <v>999</v>
      </c>
      <c r="G249" s="285"/>
      <c r="H249" s="285">
        <v>13949.16</v>
      </c>
      <c r="I249" s="285">
        <v>14425.090471960444</v>
      </c>
      <c r="J249" s="285">
        <v>14429.103879665146</v>
      </c>
    </row>
    <row r="250" spans="1:10" x14ac:dyDescent="0.2">
      <c r="A250" t="s">
        <v>1020</v>
      </c>
      <c r="B250">
        <v>2500</v>
      </c>
      <c r="C250">
        <v>92002</v>
      </c>
      <c r="D250" s="284">
        <v>1210000</v>
      </c>
      <c r="E250">
        <v>1</v>
      </c>
      <c r="F250" t="s">
        <v>999</v>
      </c>
      <c r="G250" s="285"/>
      <c r="H250" s="285">
        <v>11515.2</v>
      </c>
      <c r="I250" s="285">
        <v>11908.086350914244</v>
      </c>
      <c r="J250" s="285">
        <v>11911.39946743174</v>
      </c>
    </row>
    <row r="251" spans="1:10" x14ac:dyDescent="0.2">
      <c r="A251" t="s">
        <v>1021</v>
      </c>
      <c r="B251">
        <v>2600</v>
      </c>
      <c r="C251">
        <v>92008</v>
      </c>
      <c r="D251" s="284">
        <v>1210000</v>
      </c>
      <c r="E251">
        <v>1</v>
      </c>
      <c r="F251" t="s">
        <v>999</v>
      </c>
      <c r="G251" s="285"/>
      <c r="H251" s="285">
        <v>21234.36</v>
      </c>
      <c r="I251" s="285">
        <v>21958.853731276868</v>
      </c>
      <c r="J251" s="285">
        <v>21964.963213426934</v>
      </c>
    </row>
    <row r="252" spans="1:10" x14ac:dyDescent="0.2">
      <c r="A252" t="s">
        <v>1022</v>
      </c>
      <c r="B252">
        <v>2700</v>
      </c>
      <c r="C252">
        <v>92004</v>
      </c>
      <c r="D252" s="284">
        <v>1210000</v>
      </c>
      <c r="E252">
        <v>1</v>
      </c>
      <c r="F252" t="s">
        <v>999</v>
      </c>
      <c r="G252" s="285"/>
      <c r="H252" s="285">
        <v>17823.63</v>
      </c>
      <c r="I252" s="285">
        <v>18431.753258887875</v>
      </c>
      <c r="J252" s="285">
        <v>18436.881416710123</v>
      </c>
    </row>
    <row r="253" spans="1:10" x14ac:dyDescent="0.2">
      <c r="A253" t="s">
        <v>1023</v>
      </c>
      <c r="B253">
        <v>2710</v>
      </c>
      <c r="C253">
        <v>92007</v>
      </c>
      <c r="D253" s="284">
        <v>1210000</v>
      </c>
      <c r="E253">
        <v>1</v>
      </c>
      <c r="F253" t="s">
        <v>999</v>
      </c>
      <c r="G253" s="285"/>
      <c r="H253" s="285">
        <v>3239.52</v>
      </c>
      <c r="I253" s="285">
        <v>3350.0489696673708</v>
      </c>
      <c r="J253" s="285">
        <v>3350.9810340015342</v>
      </c>
    </row>
    <row r="254" spans="1:10" x14ac:dyDescent="0.2">
      <c r="A254" t="s">
        <v>1024</v>
      </c>
      <c r="B254">
        <v>2720</v>
      </c>
      <c r="C254">
        <v>92501</v>
      </c>
      <c r="D254" s="284">
        <v>1210000</v>
      </c>
      <c r="E254">
        <v>1</v>
      </c>
      <c r="F254" t="s">
        <v>999</v>
      </c>
      <c r="G254" s="285"/>
      <c r="H254" s="285">
        <v>67139.28</v>
      </c>
      <c r="I254" s="285">
        <v>69430.000675473246</v>
      </c>
      <c r="J254" s="285">
        <v>69449.317774398209</v>
      </c>
    </row>
    <row r="255" spans="1:10" x14ac:dyDescent="0.2">
      <c r="A255" t="s">
        <v>1025</v>
      </c>
      <c r="B255">
        <v>2800</v>
      </c>
      <c r="C255">
        <v>92009</v>
      </c>
      <c r="D255" s="284">
        <v>1210000</v>
      </c>
      <c r="E255">
        <v>1</v>
      </c>
      <c r="F255" t="s">
        <v>1026</v>
      </c>
      <c r="G255" s="285"/>
      <c r="H255" s="285">
        <v>24148.560000000001</v>
      </c>
      <c r="I255" s="285">
        <v>24972.483129275537</v>
      </c>
      <c r="J255" s="285">
        <v>24979.431075729768</v>
      </c>
    </row>
    <row r="256" spans="1:10" x14ac:dyDescent="0.2">
      <c r="A256" t="s">
        <v>1027</v>
      </c>
      <c r="B256">
        <v>2900</v>
      </c>
      <c r="C256">
        <v>92020</v>
      </c>
      <c r="D256" s="284">
        <v>1210000</v>
      </c>
      <c r="E256">
        <v>1</v>
      </c>
      <c r="F256" t="s">
        <v>999</v>
      </c>
      <c r="G256" s="285"/>
      <c r="H256" s="285">
        <v>16432.68</v>
      </c>
      <c r="I256" s="285">
        <v>16993.345527384801</v>
      </c>
      <c r="J256" s="285">
        <v>16998.073485521414</v>
      </c>
    </row>
    <row r="257" spans="1:10" x14ac:dyDescent="0.2">
      <c r="A257" t="s">
        <v>1028</v>
      </c>
      <c r="B257">
        <v>2910</v>
      </c>
      <c r="C257">
        <v>92006</v>
      </c>
      <c r="D257" s="284">
        <v>1210000</v>
      </c>
      <c r="E257">
        <v>1</v>
      </c>
      <c r="F257" t="s">
        <v>999</v>
      </c>
      <c r="G257" s="285"/>
      <c r="H257" s="285">
        <v>13949.16</v>
      </c>
      <c r="I257" s="285">
        <v>14425.090471960444</v>
      </c>
      <c r="J257" s="285">
        <v>14429.103879665146</v>
      </c>
    </row>
    <row r="258" spans="1:10" x14ac:dyDescent="0.2">
      <c r="A258" t="s">
        <v>1029</v>
      </c>
      <c r="B258">
        <v>3000</v>
      </c>
      <c r="C258">
        <v>13200</v>
      </c>
      <c r="D258" s="284">
        <v>1210000</v>
      </c>
      <c r="E258">
        <v>1</v>
      </c>
      <c r="F258" t="s">
        <v>999</v>
      </c>
      <c r="G258" s="285"/>
      <c r="H258" s="285">
        <v>3799.32</v>
      </c>
      <c r="I258" s="285">
        <v>3928.9487490235083</v>
      </c>
      <c r="J258" s="285">
        <v>3930.0418772233879</v>
      </c>
    </row>
    <row r="259" spans="1:10" x14ac:dyDescent="0.2">
      <c r="A259" t="s">
        <v>1030</v>
      </c>
      <c r="B259">
        <v>3100</v>
      </c>
      <c r="C259">
        <v>13200</v>
      </c>
      <c r="D259" s="284">
        <v>1210000</v>
      </c>
      <c r="E259">
        <v>1</v>
      </c>
      <c r="F259" t="s">
        <v>999</v>
      </c>
      <c r="G259" s="285"/>
      <c r="H259" s="285">
        <v>77896.44</v>
      </c>
      <c r="I259" s="285">
        <v>80554.183509518742</v>
      </c>
      <c r="J259" s="285">
        <v>80576.595624116671</v>
      </c>
    </row>
    <row r="260" spans="1:10" x14ac:dyDescent="0.2">
      <c r="A260" t="s">
        <v>1031</v>
      </c>
      <c r="B260">
        <v>3200</v>
      </c>
      <c r="C260">
        <v>13200</v>
      </c>
      <c r="D260" s="284">
        <v>1210000</v>
      </c>
      <c r="E260">
        <v>1</v>
      </c>
      <c r="F260" t="s">
        <v>999</v>
      </c>
      <c r="G260" s="285"/>
      <c r="H260" s="285">
        <v>383110.97</v>
      </c>
      <c r="I260" s="285">
        <v>396182.30797055335</v>
      </c>
      <c r="J260" s="285">
        <v>396292.53543362312</v>
      </c>
    </row>
    <row r="261" spans="1:10" x14ac:dyDescent="0.2">
      <c r="A261" t="s">
        <v>1032</v>
      </c>
      <c r="B261">
        <v>3200</v>
      </c>
      <c r="C261">
        <v>13500</v>
      </c>
      <c r="D261" s="284">
        <v>1210000</v>
      </c>
      <c r="E261">
        <v>1</v>
      </c>
      <c r="F261" t="s">
        <v>1004</v>
      </c>
      <c r="G261" s="285"/>
      <c r="H261" s="285">
        <v>4637.76</v>
      </c>
      <c r="I261" s="285">
        <v>4795.9954282006429</v>
      </c>
      <c r="J261" s="285">
        <v>4797.3297896759259</v>
      </c>
    </row>
    <row r="262" spans="1:10" x14ac:dyDescent="0.2">
      <c r="A262" t="s">
        <v>1033</v>
      </c>
      <c r="B262">
        <v>5022</v>
      </c>
      <c r="C262">
        <v>92023</v>
      </c>
      <c r="D262" s="284">
        <v>1210000</v>
      </c>
      <c r="E262">
        <v>1</v>
      </c>
      <c r="F262" t="s">
        <v>999</v>
      </c>
      <c r="G262" s="285"/>
      <c r="H262" s="285">
        <v>3799.32</v>
      </c>
      <c r="I262" s="285">
        <v>3928.9487490235083</v>
      </c>
      <c r="J262" s="285">
        <v>3930.0418772233879</v>
      </c>
    </row>
    <row r="263" spans="1:10" x14ac:dyDescent="0.2">
      <c r="A263" t="s">
        <v>1034</v>
      </c>
      <c r="B263">
        <v>5024</v>
      </c>
      <c r="C263">
        <v>92023</v>
      </c>
      <c r="D263" s="284">
        <v>1210000</v>
      </c>
      <c r="E263">
        <v>1</v>
      </c>
      <c r="F263" t="s">
        <v>999</v>
      </c>
      <c r="G263" s="285"/>
      <c r="H263" s="285">
        <v>3799.32</v>
      </c>
      <c r="I263" s="285">
        <v>3928.9487490235083</v>
      </c>
      <c r="J263" s="285">
        <v>3930.0418772233879</v>
      </c>
    </row>
    <row r="264" spans="1:10" x14ac:dyDescent="0.2">
      <c r="A264" t="s">
        <v>1035</v>
      </c>
      <c r="B264">
        <v>5030</v>
      </c>
      <c r="C264">
        <v>31100</v>
      </c>
      <c r="D264" s="284">
        <v>1210000</v>
      </c>
      <c r="E264">
        <v>1</v>
      </c>
      <c r="F264" t="s">
        <v>999</v>
      </c>
      <c r="G264" s="285"/>
      <c r="H264" s="285">
        <v>3239.52</v>
      </c>
      <c r="I264" s="285">
        <v>3350.0489696673708</v>
      </c>
      <c r="J264" s="285">
        <v>3350.9810340015342</v>
      </c>
    </row>
    <row r="265" spans="1:10" x14ac:dyDescent="0.2">
      <c r="A265" t="s">
        <v>1036</v>
      </c>
      <c r="B265">
        <v>5030</v>
      </c>
      <c r="C265">
        <v>92023</v>
      </c>
      <c r="D265" s="284">
        <v>1210000</v>
      </c>
      <c r="E265">
        <v>1</v>
      </c>
      <c r="F265" t="s">
        <v>999</v>
      </c>
      <c r="G265" s="285"/>
      <c r="H265" s="285">
        <v>7598.64</v>
      </c>
      <c r="I265" s="285">
        <v>7857.8974980470166</v>
      </c>
      <c r="J265" s="285">
        <v>7860.0837544467759</v>
      </c>
    </row>
    <row r="266" spans="1:10" x14ac:dyDescent="0.2">
      <c r="A266" t="s">
        <v>1037</v>
      </c>
      <c r="B266">
        <v>5032</v>
      </c>
      <c r="C266">
        <v>49301</v>
      </c>
      <c r="D266" s="284">
        <v>1210000</v>
      </c>
      <c r="E266">
        <v>1</v>
      </c>
      <c r="F266" t="s">
        <v>999</v>
      </c>
      <c r="G266" s="285"/>
      <c r="H266" s="285">
        <v>3799.32</v>
      </c>
      <c r="I266" s="285">
        <v>3928.9487490235083</v>
      </c>
      <c r="J266" s="285">
        <v>3930.0418772233879</v>
      </c>
    </row>
    <row r="267" spans="1:10" x14ac:dyDescent="0.2">
      <c r="A267" t="s">
        <v>1038</v>
      </c>
      <c r="B267">
        <v>5033</v>
      </c>
      <c r="C267">
        <v>31102</v>
      </c>
      <c r="D267" s="284">
        <v>1210000</v>
      </c>
      <c r="E267">
        <v>1</v>
      </c>
      <c r="F267" t="s">
        <v>999</v>
      </c>
      <c r="G267" s="285"/>
      <c r="H267" s="285">
        <v>3799.32</v>
      </c>
      <c r="I267" s="285">
        <v>3928.9487490235083</v>
      </c>
      <c r="J267" s="285">
        <v>3930.0418772233879</v>
      </c>
    </row>
    <row r="268" spans="1:10" x14ac:dyDescent="0.2">
      <c r="A268" t="s">
        <v>1039</v>
      </c>
      <c r="B268">
        <v>5100</v>
      </c>
      <c r="C268">
        <v>92023</v>
      </c>
      <c r="D268" s="284">
        <v>1210000</v>
      </c>
      <c r="E268">
        <v>1</v>
      </c>
      <c r="F268" t="s">
        <v>999</v>
      </c>
      <c r="G268" s="285"/>
      <c r="H268" s="285">
        <v>26582.52</v>
      </c>
      <c r="I268" s="285">
        <v>27489.487250321738</v>
      </c>
      <c r="J268" s="285">
        <v>27497.135487963173</v>
      </c>
    </row>
    <row r="269" spans="1:10" x14ac:dyDescent="0.2">
      <c r="A269" t="s">
        <v>1040</v>
      </c>
      <c r="B269">
        <v>5112</v>
      </c>
      <c r="C269">
        <v>23113</v>
      </c>
      <c r="D269" s="284">
        <v>1210000</v>
      </c>
      <c r="E269">
        <v>1</v>
      </c>
      <c r="F269" t="s">
        <v>999</v>
      </c>
      <c r="G269" s="285"/>
      <c r="H269" s="285">
        <v>11723.52</v>
      </c>
      <c r="I269" s="285">
        <v>12123.514007283429</v>
      </c>
      <c r="J269" s="285">
        <v>12126.887060965102</v>
      </c>
    </row>
    <row r="270" spans="1:10" x14ac:dyDescent="0.2">
      <c r="A270" t="s">
        <v>1041</v>
      </c>
      <c r="B270">
        <v>5112</v>
      </c>
      <c r="C270">
        <v>23117</v>
      </c>
      <c r="D270" s="284">
        <v>1210000</v>
      </c>
      <c r="E270">
        <v>1</v>
      </c>
      <c r="F270" t="s">
        <v>999</v>
      </c>
      <c r="G270" s="285"/>
      <c r="H270" s="285">
        <v>4917.4799999999996</v>
      </c>
      <c r="I270" s="285">
        <v>5085.2591764705576</v>
      </c>
      <c r="J270" s="285">
        <v>5086.674018089675</v>
      </c>
    </row>
    <row r="271" spans="1:10" x14ac:dyDescent="0.2">
      <c r="A271" t="s">
        <v>1042</v>
      </c>
      <c r="B271">
        <v>5200</v>
      </c>
      <c r="C271">
        <v>33000</v>
      </c>
      <c r="D271" s="284">
        <v>1210000</v>
      </c>
      <c r="E271">
        <v>1</v>
      </c>
      <c r="F271" t="s">
        <v>999</v>
      </c>
      <c r="G271" s="285"/>
      <c r="H271" s="285">
        <v>3799.32</v>
      </c>
      <c r="I271" s="285">
        <v>3928.9487490235083</v>
      </c>
      <c r="J271" s="285">
        <v>3930.0418772233879</v>
      </c>
    </row>
    <row r="272" spans="1:10" x14ac:dyDescent="0.2">
      <c r="A272" t="s">
        <v>1043</v>
      </c>
      <c r="B272">
        <v>5200</v>
      </c>
      <c r="C272">
        <v>92023</v>
      </c>
      <c r="D272" s="284">
        <v>1210000</v>
      </c>
      <c r="E272">
        <v>1</v>
      </c>
      <c r="F272" t="s">
        <v>999</v>
      </c>
      <c r="G272" s="285"/>
      <c r="H272" s="285">
        <v>3799.32</v>
      </c>
      <c r="I272" s="285">
        <v>3928.9487490235083</v>
      </c>
      <c r="J272" s="285">
        <v>3930.0418772233879</v>
      </c>
    </row>
    <row r="273" spans="1:10" x14ac:dyDescent="0.2">
      <c r="A273" t="s">
        <v>1044</v>
      </c>
      <c r="B273">
        <v>5414</v>
      </c>
      <c r="C273">
        <v>33301</v>
      </c>
      <c r="D273" s="284">
        <v>1210000</v>
      </c>
      <c r="E273">
        <v>1</v>
      </c>
      <c r="F273" t="s">
        <v>999</v>
      </c>
      <c r="G273" s="285"/>
      <c r="H273" s="285">
        <v>3239.52</v>
      </c>
      <c r="I273" s="285">
        <v>3350.0489696673708</v>
      </c>
      <c r="J273" s="285">
        <v>3350.9810340015342</v>
      </c>
    </row>
    <row r="274" spans="1:10" x14ac:dyDescent="0.2">
      <c r="A274" t="s">
        <v>1045</v>
      </c>
      <c r="B274">
        <v>5415</v>
      </c>
      <c r="C274">
        <v>33211</v>
      </c>
      <c r="D274" s="284">
        <v>1210000</v>
      </c>
      <c r="E274">
        <v>1</v>
      </c>
      <c r="F274" t="s">
        <v>999</v>
      </c>
      <c r="G274" s="285"/>
      <c r="H274" s="285">
        <v>26595.24</v>
      </c>
      <c r="I274" s="285">
        <v>27502.641243164559</v>
      </c>
      <c r="J274" s="285">
        <v>27510.293140563714</v>
      </c>
    </row>
    <row r="275" spans="1:10" x14ac:dyDescent="0.2">
      <c r="A275" t="s">
        <v>1046</v>
      </c>
      <c r="B275">
        <v>5415</v>
      </c>
      <c r="C275">
        <v>33212</v>
      </c>
      <c r="D275" s="284">
        <v>1210000</v>
      </c>
      <c r="E275">
        <v>1</v>
      </c>
      <c r="F275" t="s">
        <v>999</v>
      </c>
      <c r="G275" s="285"/>
      <c r="H275" s="285">
        <v>18436.8</v>
      </c>
      <c r="I275" s="285">
        <v>19065.843965761404</v>
      </c>
      <c r="J275" s="285">
        <v>19071.148542895084</v>
      </c>
    </row>
    <row r="276" spans="1:10" x14ac:dyDescent="0.2">
      <c r="A276" t="s">
        <v>1047</v>
      </c>
      <c r="B276">
        <v>5415</v>
      </c>
      <c r="C276">
        <v>33213</v>
      </c>
      <c r="D276" s="284">
        <v>1210000</v>
      </c>
      <c r="E276">
        <v>1</v>
      </c>
      <c r="F276" t="s">
        <v>999</v>
      </c>
      <c r="G276" s="285"/>
      <c r="H276" s="285">
        <v>18436.8</v>
      </c>
      <c r="I276" s="285">
        <v>19065.843965761404</v>
      </c>
      <c r="J276" s="285">
        <v>19071.148542895084</v>
      </c>
    </row>
    <row r="277" spans="1:10" x14ac:dyDescent="0.2">
      <c r="A277" t="s">
        <v>1048</v>
      </c>
      <c r="B277">
        <v>5415</v>
      </c>
      <c r="C277">
        <v>33214</v>
      </c>
      <c r="D277" s="284">
        <v>1210000</v>
      </c>
      <c r="E277">
        <v>1</v>
      </c>
      <c r="F277" t="s">
        <v>999</v>
      </c>
      <c r="G277" s="285"/>
      <c r="H277" s="285">
        <v>7598.64</v>
      </c>
      <c r="I277" s="285">
        <v>7857.8974980470166</v>
      </c>
      <c r="J277" s="285">
        <v>7860.0837544467759</v>
      </c>
    </row>
    <row r="278" spans="1:10" x14ac:dyDescent="0.2">
      <c r="A278" t="s">
        <v>1049</v>
      </c>
      <c r="B278">
        <v>5500</v>
      </c>
      <c r="C278">
        <v>23105</v>
      </c>
      <c r="D278" s="284">
        <v>1210000</v>
      </c>
      <c r="E278">
        <v>1</v>
      </c>
      <c r="F278" t="s">
        <v>999</v>
      </c>
      <c r="G278" s="285"/>
      <c r="H278" s="285">
        <v>55968.72</v>
      </c>
      <c r="I278" s="285">
        <v>57878.313074036145</v>
      </c>
      <c r="J278" s="285">
        <v>57894.416215162229</v>
      </c>
    </row>
    <row r="279" spans="1:10" x14ac:dyDescent="0.2">
      <c r="A279" t="s">
        <v>1050</v>
      </c>
      <c r="B279">
        <v>5500</v>
      </c>
      <c r="C279">
        <v>92023</v>
      </c>
      <c r="D279" s="284">
        <v>1210000</v>
      </c>
      <c r="E279">
        <v>1</v>
      </c>
      <c r="F279" t="s">
        <v>999</v>
      </c>
      <c r="G279" s="285"/>
      <c r="H279" s="285">
        <v>8716.7999999999993</v>
      </c>
      <c r="I279" s="285">
        <v>9014.2079254940654</v>
      </c>
      <c r="J279" s="285">
        <v>9016.715895313062</v>
      </c>
    </row>
    <row r="280" spans="1:10" x14ac:dyDescent="0.2">
      <c r="A280" t="s">
        <v>1051</v>
      </c>
      <c r="B280">
        <v>5514</v>
      </c>
      <c r="C280">
        <v>23100</v>
      </c>
      <c r="D280" s="284">
        <v>1210000</v>
      </c>
      <c r="E280">
        <v>1</v>
      </c>
      <c r="F280" t="s">
        <v>999</v>
      </c>
      <c r="G280" s="285"/>
      <c r="H280" s="285">
        <v>15067.32</v>
      </c>
      <c r="I280" s="285">
        <v>15581.400899407494</v>
      </c>
      <c r="J280" s="285">
        <v>15585.736020531434</v>
      </c>
    </row>
    <row r="281" spans="1:10" x14ac:dyDescent="0.2">
      <c r="A281" t="s">
        <v>1052</v>
      </c>
      <c r="B281">
        <v>5600</v>
      </c>
      <c r="C281">
        <v>32700</v>
      </c>
      <c r="D281" s="284">
        <v>1210000</v>
      </c>
      <c r="E281">
        <v>1</v>
      </c>
      <c r="F281" t="s">
        <v>1004</v>
      </c>
      <c r="G281" s="285"/>
      <c r="H281" s="285">
        <v>7038.84</v>
      </c>
      <c r="I281" s="285">
        <v>7278.9977186908791</v>
      </c>
      <c r="J281" s="285">
        <v>7281.0229112249217</v>
      </c>
    </row>
    <row r="282" spans="1:10" x14ac:dyDescent="0.2">
      <c r="A282" t="s">
        <v>1053</v>
      </c>
      <c r="B282">
        <v>5800</v>
      </c>
      <c r="C282">
        <v>33701</v>
      </c>
      <c r="D282" s="284">
        <v>1210000</v>
      </c>
      <c r="E282">
        <v>1</v>
      </c>
      <c r="F282" t="s">
        <v>1054</v>
      </c>
      <c r="G282" s="285"/>
      <c r="H282" s="285">
        <v>25787.64</v>
      </c>
      <c r="I282" s="285">
        <v>26667.486791917654</v>
      </c>
      <c r="J282" s="285">
        <v>26674.906329227579</v>
      </c>
    </row>
    <row r="283" spans="1:10" x14ac:dyDescent="0.2">
      <c r="A283" t="s">
        <v>1055</v>
      </c>
      <c r="B283">
        <v>6000</v>
      </c>
      <c r="C283">
        <v>92023</v>
      </c>
      <c r="D283" s="284">
        <v>1210000</v>
      </c>
      <c r="E283">
        <v>1</v>
      </c>
      <c r="F283" t="s">
        <v>999</v>
      </c>
      <c r="G283" s="285"/>
      <c r="H283" s="285">
        <v>3799.32</v>
      </c>
      <c r="I283" s="285">
        <v>3928.9487490235083</v>
      </c>
      <c r="J283" s="285">
        <v>3930.0418772233879</v>
      </c>
    </row>
    <row r="284" spans="1:10" x14ac:dyDescent="0.2">
      <c r="A284" t="s">
        <v>1056</v>
      </c>
      <c r="B284">
        <v>6120</v>
      </c>
      <c r="C284">
        <v>32607</v>
      </c>
      <c r="D284" s="284">
        <v>1210000</v>
      </c>
      <c r="E284">
        <v>1</v>
      </c>
      <c r="F284" t="s">
        <v>999</v>
      </c>
      <c r="G284" s="285"/>
      <c r="H284" s="285">
        <v>4917.4799999999996</v>
      </c>
      <c r="I284" s="285">
        <v>5085.2591764705576</v>
      </c>
      <c r="J284" s="285">
        <v>5086.674018089675</v>
      </c>
    </row>
    <row r="285" spans="1:10" x14ac:dyDescent="0.2">
      <c r="A285" t="s">
        <v>1057</v>
      </c>
      <c r="B285">
        <v>6140</v>
      </c>
      <c r="C285">
        <v>32302</v>
      </c>
      <c r="D285" s="284">
        <v>1210000</v>
      </c>
      <c r="E285">
        <v>1</v>
      </c>
      <c r="F285" t="s">
        <v>999</v>
      </c>
      <c r="G285" s="285"/>
      <c r="H285" s="285">
        <v>36194.519999999997</v>
      </c>
      <c r="I285" s="285">
        <v>37429.438445697211</v>
      </c>
      <c r="J285" s="285">
        <v>37439.852217238724</v>
      </c>
    </row>
    <row r="286" spans="1:10" x14ac:dyDescent="0.2">
      <c r="A286" t="s">
        <v>1058</v>
      </c>
      <c r="B286">
        <v>7000</v>
      </c>
      <c r="C286">
        <v>15100</v>
      </c>
      <c r="D286" s="284">
        <v>1210000</v>
      </c>
      <c r="E286">
        <v>1</v>
      </c>
      <c r="F286" t="s">
        <v>999</v>
      </c>
      <c r="G286" s="285"/>
      <c r="H286" s="285">
        <v>3799.32</v>
      </c>
      <c r="I286" s="285">
        <v>3928.9487490235083</v>
      </c>
      <c r="J286" s="285">
        <v>3930.0418772233879</v>
      </c>
    </row>
    <row r="287" spans="1:10" x14ac:dyDescent="0.2">
      <c r="A287" t="s">
        <v>1059</v>
      </c>
      <c r="B287">
        <v>7010</v>
      </c>
      <c r="C287">
        <v>15001</v>
      </c>
      <c r="D287" s="284">
        <v>1210000</v>
      </c>
      <c r="E287">
        <v>1</v>
      </c>
      <c r="F287" t="s">
        <v>999</v>
      </c>
      <c r="G287" s="285"/>
      <c r="H287" s="285">
        <v>75483.240000000005</v>
      </c>
      <c r="I287" s="285">
        <v>78058.647697546199</v>
      </c>
      <c r="J287" s="285">
        <v>78080.365493957739</v>
      </c>
    </row>
    <row r="288" spans="1:10" x14ac:dyDescent="0.2">
      <c r="A288" t="s">
        <v>1060</v>
      </c>
      <c r="B288">
        <v>7100</v>
      </c>
      <c r="C288">
        <v>17000</v>
      </c>
      <c r="D288" s="284">
        <v>1210000</v>
      </c>
      <c r="E288">
        <v>1</v>
      </c>
      <c r="F288" t="s">
        <v>999</v>
      </c>
      <c r="G288" s="285"/>
      <c r="H288" s="285">
        <v>22291.08</v>
      </c>
      <c r="I288" s="285">
        <v>23051.627891407661</v>
      </c>
      <c r="J288" s="285">
        <v>23058.041409656656</v>
      </c>
    </row>
    <row r="289" spans="1:10" x14ac:dyDescent="0.2">
      <c r="A289" t="s">
        <v>1061</v>
      </c>
      <c r="B289">
        <v>7300</v>
      </c>
      <c r="C289">
        <v>15000</v>
      </c>
      <c r="D289" s="284">
        <v>1210000</v>
      </c>
      <c r="E289">
        <v>1</v>
      </c>
      <c r="F289" t="s">
        <v>999</v>
      </c>
      <c r="G289" s="285"/>
      <c r="H289" s="285">
        <v>12701.04</v>
      </c>
      <c r="I289" s="285">
        <v>13134.385947826859</v>
      </c>
      <c r="J289" s="285">
        <v>13138.040250436747</v>
      </c>
    </row>
    <row r="290" spans="1:10" x14ac:dyDescent="0.2">
      <c r="A290" t="s">
        <v>1062</v>
      </c>
      <c r="B290">
        <v>7400</v>
      </c>
      <c r="C290">
        <v>15002</v>
      </c>
      <c r="D290" s="284">
        <v>1210000</v>
      </c>
      <c r="E290">
        <v>1</v>
      </c>
      <c r="F290" t="s">
        <v>999</v>
      </c>
      <c r="G290" s="285"/>
      <c r="H290" s="285">
        <v>24775.68</v>
      </c>
      <c r="I290" s="285">
        <v>25620.999795280932</v>
      </c>
      <c r="J290" s="285">
        <v>25628.128174695983</v>
      </c>
    </row>
    <row r="291" spans="1:10" x14ac:dyDescent="0.2">
      <c r="A291" t="s">
        <v>1063</v>
      </c>
      <c r="B291">
        <v>7500</v>
      </c>
      <c r="C291">
        <v>15003</v>
      </c>
      <c r="D291" s="284">
        <v>1210000</v>
      </c>
      <c r="E291">
        <v>1</v>
      </c>
      <c r="F291" t="s">
        <v>999</v>
      </c>
      <c r="G291" s="285"/>
      <c r="H291" s="285">
        <v>74835.48</v>
      </c>
      <c r="I291" s="285">
        <v>77388.786816739244</v>
      </c>
      <c r="J291" s="285">
        <v>77410.318241715169</v>
      </c>
    </row>
    <row r="292" spans="1:10" x14ac:dyDescent="0.2">
      <c r="A292" t="s">
        <v>1064</v>
      </c>
      <c r="B292">
        <v>7600</v>
      </c>
      <c r="C292">
        <v>92024</v>
      </c>
      <c r="D292" s="284">
        <v>1210000</v>
      </c>
      <c r="E292">
        <v>1</v>
      </c>
      <c r="F292" t="s">
        <v>1026</v>
      </c>
      <c r="G292" s="285"/>
      <c r="H292" s="285">
        <v>14637.48</v>
      </c>
      <c r="I292" s="285">
        <v>15136.895216737894</v>
      </c>
      <c r="J292" s="285">
        <v>15141.106665671696</v>
      </c>
    </row>
    <row r="293" spans="1:10" x14ac:dyDescent="0.2">
      <c r="A293" t="s">
        <v>1065</v>
      </c>
      <c r="B293">
        <v>7660</v>
      </c>
      <c r="C293">
        <v>43120</v>
      </c>
      <c r="D293" s="284">
        <v>1210000</v>
      </c>
      <c r="E293">
        <v>1</v>
      </c>
      <c r="F293" t="s">
        <v>999</v>
      </c>
      <c r="G293" s="285"/>
      <c r="H293" s="285">
        <v>16069.08</v>
      </c>
      <c r="I293" s="285">
        <v>16617.339882915541</v>
      </c>
      <c r="J293" s="285">
        <v>16621.963227222976</v>
      </c>
    </row>
    <row r="294" spans="1:10" x14ac:dyDescent="0.2">
      <c r="A294" t="s">
        <v>1066</v>
      </c>
      <c r="B294">
        <v>7700</v>
      </c>
      <c r="C294">
        <v>15110</v>
      </c>
      <c r="D294" s="284">
        <v>1210000</v>
      </c>
      <c r="E294">
        <v>1</v>
      </c>
      <c r="F294" t="s">
        <v>999</v>
      </c>
      <c r="G294" s="285"/>
      <c r="H294" s="285">
        <v>81026.759999999995</v>
      </c>
      <c r="I294" s="285">
        <v>83791.306691573234</v>
      </c>
      <c r="J294" s="285">
        <v>83814.619451830556</v>
      </c>
    </row>
    <row r="295" spans="1:10" x14ac:dyDescent="0.2">
      <c r="A295" t="s">
        <v>1067</v>
      </c>
      <c r="B295">
        <v>7800</v>
      </c>
      <c r="C295">
        <v>15300</v>
      </c>
      <c r="D295" s="284">
        <v>1210000</v>
      </c>
      <c r="E295">
        <v>1</v>
      </c>
      <c r="F295" t="s">
        <v>999</v>
      </c>
      <c r="G295" s="285"/>
      <c r="H295" s="285">
        <v>7715.88</v>
      </c>
      <c r="I295" s="285">
        <v>7979.1376018907349</v>
      </c>
      <c r="J295" s="285">
        <v>7981.3575902083512</v>
      </c>
    </row>
    <row r="296" spans="1:10" x14ac:dyDescent="0.2">
      <c r="A296" t="s">
        <v>1068</v>
      </c>
      <c r="B296">
        <v>7810</v>
      </c>
      <c r="C296">
        <v>15300</v>
      </c>
      <c r="D296" s="284">
        <v>1210000</v>
      </c>
      <c r="E296">
        <v>1</v>
      </c>
      <c r="F296" t="s">
        <v>999</v>
      </c>
      <c r="G296" s="285"/>
      <c r="H296" s="285">
        <v>10149.84</v>
      </c>
      <c r="I296" s="285">
        <v>10496.141722936938</v>
      </c>
      <c r="J296" s="285">
        <v>10499.062002441762</v>
      </c>
    </row>
    <row r="297" spans="1:10" x14ac:dyDescent="0.2">
      <c r="A297" t="s">
        <v>1069</v>
      </c>
      <c r="B297">
        <v>7850</v>
      </c>
      <c r="C297">
        <v>17100</v>
      </c>
      <c r="D297" s="284">
        <v>1210000</v>
      </c>
      <c r="E297">
        <v>1</v>
      </c>
      <c r="F297" t="s">
        <v>999</v>
      </c>
      <c r="G297" s="285"/>
      <c r="H297" s="285">
        <v>13156.56</v>
      </c>
      <c r="I297" s="285">
        <v>13605.4478047263</v>
      </c>
      <c r="J297" s="285">
        <v>13609.233168093799</v>
      </c>
    </row>
    <row r="298" spans="1:10" x14ac:dyDescent="0.2">
      <c r="A298" t="s">
        <v>1070</v>
      </c>
      <c r="B298">
        <v>7900</v>
      </c>
      <c r="C298">
        <v>92000</v>
      </c>
      <c r="D298" s="284">
        <v>1210000</v>
      </c>
      <c r="E298">
        <v>1</v>
      </c>
      <c r="F298" t="s">
        <v>999</v>
      </c>
      <c r="G298" s="285"/>
      <c r="H298" s="285">
        <v>38558.639999999999</v>
      </c>
      <c r="I298" s="285">
        <v>39874.219700380017</v>
      </c>
      <c r="J298" s="285">
        <v>39885.31366896729</v>
      </c>
    </row>
    <row r="299" spans="1:10" x14ac:dyDescent="0.2">
      <c r="A299" t="s">
        <v>1071</v>
      </c>
      <c r="B299">
        <v>8100</v>
      </c>
      <c r="C299">
        <v>92011</v>
      </c>
      <c r="D299" s="284">
        <v>1210000</v>
      </c>
      <c r="E299">
        <v>1</v>
      </c>
      <c r="F299" t="s">
        <v>999</v>
      </c>
      <c r="G299" s="285"/>
      <c r="H299" s="285">
        <v>32051.279999999999</v>
      </c>
      <c r="I299" s="285">
        <v>33144.835512829188</v>
      </c>
      <c r="J299" s="285">
        <v>33154.057204608303</v>
      </c>
    </row>
    <row r="300" spans="1:10" x14ac:dyDescent="0.2">
      <c r="A300" t="s">
        <v>1072</v>
      </c>
      <c r="B300">
        <v>8110</v>
      </c>
      <c r="C300">
        <v>92012</v>
      </c>
      <c r="D300" s="284">
        <v>1210000</v>
      </c>
      <c r="E300">
        <v>1</v>
      </c>
      <c r="F300" t="s">
        <v>1026</v>
      </c>
      <c r="G300" s="285"/>
      <c r="H300" s="285">
        <v>78100.78</v>
      </c>
      <c r="I300" s="285">
        <v>80765.495372529884</v>
      </c>
      <c r="J300" s="285">
        <v>80787.96627917912</v>
      </c>
    </row>
    <row r="301" spans="1:10" x14ac:dyDescent="0.2">
      <c r="A301" t="s">
        <v>1073</v>
      </c>
      <c r="B301">
        <v>8200</v>
      </c>
      <c r="C301">
        <v>93102</v>
      </c>
      <c r="D301" s="284">
        <v>1210000</v>
      </c>
      <c r="E301">
        <v>1</v>
      </c>
      <c r="F301" t="s">
        <v>999</v>
      </c>
      <c r="G301" s="285"/>
      <c r="H301" s="285">
        <v>20223.48</v>
      </c>
      <c r="I301" s="285">
        <v>20913.483583089062</v>
      </c>
      <c r="J301" s="285">
        <v>20919.302218078403</v>
      </c>
    </row>
    <row r="302" spans="1:10" x14ac:dyDescent="0.2">
      <c r="A302" t="s">
        <v>1074</v>
      </c>
      <c r="B302">
        <v>8210</v>
      </c>
      <c r="C302">
        <v>93103</v>
      </c>
      <c r="D302" s="284">
        <v>1210000</v>
      </c>
      <c r="E302">
        <v>1</v>
      </c>
      <c r="F302" t="s">
        <v>1026</v>
      </c>
      <c r="G302" s="285"/>
      <c r="H302" s="285">
        <v>23901.360000000001</v>
      </c>
      <c r="I302" s="285">
        <v>24716.848928745279</v>
      </c>
      <c r="J302" s="285">
        <v>24723.725751606074</v>
      </c>
    </row>
    <row r="303" spans="1:10" x14ac:dyDescent="0.2">
      <c r="A303" t="s">
        <v>1075</v>
      </c>
      <c r="B303">
        <v>8300</v>
      </c>
      <c r="C303">
        <v>92502</v>
      </c>
      <c r="D303" s="284">
        <v>1210000</v>
      </c>
      <c r="E303">
        <v>1</v>
      </c>
      <c r="F303" t="s">
        <v>999</v>
      </c>
      <c r="G303" s="285"/>
      <c r="H303" s="285">
        <v>3799.32</v>
      </c>
      <c r="I303" s="285">
        <v>3928.9487490235083</v>
      </c>
      <c r="J303" s="285">
        <v>3930.0418772233879</v>
      </c>
    </row>
    <row r="304" spans="1:10" x14ac:dyDescent="0.2">
      <c r="A304" t="s">
        <v>1076</v>
      </c>
      <c r="B304">
        <v>8400</v>
      </c>
      <c r="C304">
        <v>93400</v>
      </c>
      <c r="D304" s="284">
        <v>1210000</v>
      </c>
      <c r="E304">
        <v>1</v>
      </c>
      <c r="F304" t="s">
        <v>1011</v>
      </c>
      <c r="G304" s="285"/>
      <c r="H304" s="285">
        <v>29617.32</v>
      </c>
      <c r="I304" s="285">
        <v>30627.831391782984</v>
      </c>
      <c r="J304" s="285">
        <v>30636.352792374895</v>
      </c>
    </row>
    <row r="305" spans="1:10" x14ac:dyDescent="0.2">
      <c r="A305" t="s">
        <v>1077</v>
      </c>
      <c r="B305">
        <v>8410</v>
      </c>
      <c r="C305">
        <v>93201</v>
      </c>
      <c r="D305" s="284">
        <v>1210000</v>
      </c>
      <c r="E305">
        <v>1</v>
      </c>
      <c r="F305" t="s">
        <v>1004</v>
      </c>
      <c r="G305" s="285"/>
      <c r="H305" s="285">
        <v>20674.2</v>
      </c>
      <c r="I305" s="285">
        <v>21379.581669104424</v>
      </c>
      <c r="J305" s="285">
        <v>21385.529983810728</v>
      </c>
    </row>
    <row r="306" spans="1:10" x14ac:dyDescent="0.2">
      <c r="A306" t="s">
        <v>1078</v>
      </c>
      <c r="B306">
        <v>1100</v>
      </c>
      <c r="C306">
        <v>92001</v>
      </c>
      <c r="D306" s="284">
        <v>1210100</v>
      </c>
      <c r="E306">
        <v>1</v>
      </c>
      <c r="F306" t="s">
        <v>1079</v>
      </c>
      <c r="G306" s="285"/>
      <c r="H306" s="285">
        <v>14835.84</v>
      </c>
      <c r="I306" s="285">
        <v>15342.023048522609</v>
      </c>
      <c r="J306" s="285">
        <v>15346.29156896124</v>
      </c>
    </row>
    <row r="307" spans="1:10" x14ac:dyDescent="0.2">
      <c r="A307" t="s">
        <v>1080</v>
      </c>
      <c r="B307">
        <v>1120</v>
      </c>
      <c r="C307">
        <v>92003</v>
      </c>
      <c r="D307" s="284">
        <v>1210100</v>
      </c>
      <c r="E307">
        <v>1</v>
      </c>
      <c r="F307" t="s">
        <v>1079</v>
      </c>
      <c r="G307" s="285"/>
      <c r="H307" s="285">
        <v>7374.72</v>
      </c>
      <c r="I307" s="285">
        <v>7626.3375863045612</v>
      </c>
      <c r="J307" s="285">
        <v>7628.4594171580338</v>
      </c>
    </row>
    <row r="308" spans="1:10" x14ac:dyDescent="0.2">
      <c r="A308" t="s">
        <v>1081</v>
      </c>
      <c r="B308">
        <v>1200</v>
      </c>
      <c r="C308">
        <v>91203</v>
      </c>
      <c r="D308" s="284">
        <v>1210100</v>
      </c>
      <c r="E308">
        <v>1</v>
      </c>
      <c r="F308" t="s">
        <v>1079</v>
      </c>
      <c r="G308" s="285"/>
      <c r="H308" s="285">
        <v>74910.48</v>
      </c>
      <c r="I308" s="285">
        <v>77466.345736803036</v>
      </c>
      <c r="J308" s="285">
        <v>77487.898740539109</v>
      </c>
    </row>
    <row r="309" spans="1:10" x14ac:dyDescent="0.2">
      <c r="A309" t="s">
        <v>1082</v>
      </c>
      <c r="B309">
        <v>1210</v>
      </c>
      <c r="C309">
        <v>91203</v>
      </c>
      <c r="D309" s="284">
        <v>1210100</v>
      </c>
      <c r="E309">
        <v>1</v>
      </c>
      <c r="F309" t="s">
        <v>1079</v>
      </c>
      <c r="G309" s="285"/>
      <c r="H309" s="285">
        <v>33914.76</v>
      </c>
      <c r="I309" s="285">
        <v>35071.895464302172</v>
      </c>
      <c r="J309" s="285">
        <v>35081.653310587331</v>
      </c>
    </row>
    <row r="310" spans="1:10" x14ac:dyDescent="0.2">
      <c r="A310" t="s">
        <v>1083</v>
      </c>
      <c r="B310">
        <v>1900</v>
      </c>
      <c r="C310">
        <v>92025</v>
      </c>
      <c r="D310" s="284">
        <v>1210100</v>
      </c>
      <c r="E310">
        <v>1</v>
      </c>
      <c r="F310" t="s">
        <v>1079</v>
      </c>
      <c r="G310" s="285"/>
      <c r="H310" s="285">
        <v>14749.44</v>
      </c>
      <c r="I310" s="285">
        <v>15252.675172609122</v>
      </c>
      <c r="J310" s="285">
        <v>15256.918834316068</v>
      </c>
    </row>
    <row r="311" spans="1:10" x14ac:dyDescent="0.2">
      <c r="A311" t="s">
        <v>1084</v>
      </c>
      <c r="B311">
        <v>2010</v>
      </c>
      <c r="C311">
        <v>93101</v>
      </c>
      <c r="D311" s="284">
        <v>1210100</v>
      </c>
      <c r="E311">
        <v>1</v>
      </c>
      <c r="F311" t="s">
        <v>1079</v>
      </c>
      <c r="G311" s="285"/>
      <c r="H311" s="285">
        <v>39907.08</v>
      </c>
      <c r="I311" s="285">
        <v>41268.667035990933</v>
      </c>
      <c r="J311" s="285">
        <v>41280.148973422591</v>
      </c>
    </row>
    <row r="312" spans="1:10" x14ac:dyDescent="0.2">
      <c r="A312" t="s">
        <v>1085</v>
      </c>
      <c r="B312">
        <v>2200</v>
      </c>
      <c r="C312">
        <v>43000</v>
      </c>
      <c r="D312" s="284">
        <v>1210100</v>
      </c>
      <c r="E312">
        <v>1</v>
      </c>
      <c r="F312" t="s">
        <v>1079</v>
      </c>
      <c r="G312" s="285"/>
      <c r="H312" s="285">
        <v>23954.639999999999</v>
      </c>
      <c r="I312" s="285">
        <v>24771.946785558597</v>
      </c>
      <c r="J312" s="285">
        <v>24778.838937970599</v>
      </c>
    </row>
    <row r="313" spans="1:10" x14ac:dyDescent="0.2">
      <c r="A313" t="s">
        <v>1086</v>
      </c>
      <c r="B313">
        <v>2300</v>
      </c>
      <c r="C313">
        <v>93202</v>
      </c>
      <c r="D313" s="284">
        <v>1210100</v>
      </c>
      <c r="E313">
        <v>1</v>
      </c>
      <c r="F313" t="s">
        <v>1079</v>
      </c>
      <c r="G313" s="285"/>
      <c r="H313" s="285">
        <v>142835.51999999999</v>
      </c>
      <c r="I313" s="285">
        <v>147708.91570600061</v>
      </c>
      <c r="J313" s="285">
        <v>147750.01188501593</v>
      </c>
    </row>
    <row r="314" spans="1:10" x14ac:dyDescent="0.2">
      <c r="A314" t="s">
        <v>1087</v>
      </c>
      <c r="B314">
        <v>2400</v>
      </c>
      <c r="C314">
        <v>23108</v>
      </c>
      <c r="D314" s="284">
        <v>1210100</v>
      </c>
      <c r="E314">
        <v>1</v>
      </c>
      <c r="F314" t="s">
        <v>1079</v>
      </c>
      <c r="G314" s="285"/>
      <c r="H314" s="285">
        <v>366894</v>
      </c>
      <c r="I314" s="285">
        <v>379412.03223846137</v>
      </c>
      <c r="J314" s="285">
        <v>379517.59380678588</v>
      </c>
    </row>
    <row r="315" spans="1:10" x14ac:dyDescent="0.2">
      <c r="A315" t="s">
        <v>1088</v>
      </c>
      <c r="B315">
        <v>2401</v>
      </c>
      <c r="C315">
        <v>13200</v>
      </c>
      <c r="D315" s="284">
        <v>1210100</v>
      </c>
      <c r="E315">
        <v>1</v>
      </c>
      <c r="F315" t="s">
        <v>1079</v>
      </c>
      <c r="G315" s="285"/>
      <c r="H315" s="285">
        <v>15614.88</v>
      </c>
      <c r="I315" s="285">
        <v>16147.643063009222</v>
      </c>
      <c r="J315" s="285">
        <v>16152.135726345223</v>
      </c>
    </row>
    <row r="316" spans="1:10" x14ac:dyDescent="0.2">
      <c r="A316" t="s">
        <v>1089</v>
      </c>
      <c r="B316">
        <v>2401</v>
      </c>
      <c r="C316">
        <v>15001</v>
      </c>
      <c r="D316" s="284">
        <v>1210100</v>
      </c>
      <c r="E316">
        <v>1</v>
      </c>
      <c r="F316" t="s">
        <v>1079</v>
      </c>
      <c r="G316" s="285"/>
      <c r="H316" s="285">
        <v>13555.44</v>
      </c>
      <c r="I316" s="285">
        <v>14017.937165193567</v>
      </c>
      <c r="J316" s="285">
        <v>14021.837293039018</v>
      </c>
    </row>
    <row r="317" spans="1:10" x14ac:dyDescent="0.2">
      <c r="A317" t="s">
        <v>1090</v>
      </c>
      <c r="B317">
        <v>2401</v>
      </c>
      <c r="C317">
        <v>92013</v>
      </c>
      <c r="D317" s="284">
        <v>1210100</v>
      </c>
      <c r="E317">
        <v>1</v>
      </c>
      <c r="F317" t="s">
        <v>1079</v>
      </c>
      <c r="G317" s="285"/>
      <c r="H317" s="285">
        <v>617194.07999999996</v>
      </c>
      <c r="I317" s="285">
        <v>638252.08419420186</v>
      </c>
      <c r="J317" s="285">
        <v>638429.66130106489</v>
      </c>
    </row>
    <row r="318" spans="1:10" x14ac:dyDescent="0.2">
      <c r="A318" t="s">
        <v>1091</v>
      </c>
      <c r="B318">
        <v>2401</v>
      </c>
      <c r="C318">
        <v>92020</v>
      </c>
      <c r="D318" s="284">
        <v>1210100</v>
      </c>
      <c r="E318">
        <v>1</v>
      </c>
      <c r="F318" t="s">
        <v>1092</v>
      </c>
      <c r="G318" s="285"/>
      <c r="H318" s="285">
        <v>11136.84</v>
      </c>
      <c r="I318" s="285">
        <v>11516.81711097643</v>
      </c>
      <c r="J318" s="285">
        <v>11520.021366964751</v>
      </c>
    </row>
    <row r="319" spans="1:10" x14ac:dyDescent="0.2">
      <c r="A319" t="s">
        <v>1093</v>
      </c>
      <c r="B319">
        <v>2401</v>
      </c>
      <c r="C319">
        <v>92023</v>
      </c>
      <c r="D319" s="284">
        <v>1210100</v>
      </c>
      <c r="E319">
        <v>1</v>
      </c>
      <c r="F319" t="s">
        <v>1079</v>
      </c>
      <c r="G319" s="285"/>
      <c r="H319" s="285">
        <v>29491.08</v>
      </c>
      <c r="I319" s="285">
        <v>30497.284217531611</v>
      </c>
      <c r="J319" s="285">
        <v>30505.769296754446</v>
      </c>
    </row>
    <row r="320" spans="1:10" x14ac:dyDescent="0.2">
      <c r="A320" t="s">
        <v>1094</v>
      </c>
      <c r="B320">
        <v>2401</v>
      </c>
      <c r="C320">
        <v>93101</v>
      </c>
      <c r="D320" s="284">
        <v>1210100</v>
      </c>
      <c r="E320">
        <v>1</v>
      </c>
      <c r="F320" t="s">
        <v>1079</v>
      </c>
      <c r="G320" s="285"/>
      <c r="H320" s="285">
        <v>22622.52</v>
      </c>
      <c r="I320" s="285">
        <v>23394.376270953562</v>
      </c>
      <c r="J320" s="285">
        <v>23400.885150059385</v>
      </c>
    </row>
    <row r="321" spans="1:10" x14ac:dyDescent="0.2">
      <c r="A321" t="s">
        <v>1095</v>
      </c>
      <c r="B321">
        <v>2410</v>
      </c>
      <c r="C321">
        <v>92013</v>
      </c>
      <c r="D321" s="284">
        <v>1210100</v>
      </c>
      <c r="E321">
        <v>1</v>
      </c>
      <c r="F321" t="s">
        <v>1079</v>
      </c>
      <c r="G321" s="285"/>
      <c r="H321" s="285">
        <v>22622.52</v>
      </c>
      <c r="I321" s="285">
        <v>23394.376270953562</v>
      </c>
      <c r="J321" s="285">
        <v>23400.885150059385</v>
      </c>
    </row>
    <row r="322" spans="1:10" x14ac:dyDescent="0.2">
      <c r="A322" t="s">
        <v>1096</v>
      </c>
      <c r="B322">
        <v>2420</v>
      </c>
      <c r="C322">
        <v>92014</v>
      </c>
      <c r="D322" s="284">
        <v>1210100</v>
      </c>
      <c r="E322">
        <v>1</v>
      </c>
      <c r="F322" t="s">
        <v>1079</v>
      </c>
      <c r="G322" s="285"/>
      <c r="H322" s="285">
        <v>66932.039999999994</v>
      </c>
      <c r="I322" s="285">
        <v>69215.689867552981</v>
      </c>
      <c r="J322" s="285">
        <v>69234.947340047918</v>
      </c>
    </row>
    <row r="323" spans="1:10" x14ac:dyDescent="0.2">
      <c r="A323" t="s">
        <v>1097</v>
      </c>
      <c r="B323">
        <v>2430</v>
      </c>
      <c r="C323">
        <v>92017</v>
      </c>
      <c r="D323" s="284">
        <v>1210100</v>
      </c>
      <c r="E323">
        <v>1</v>
      </c>
      <c r="F323" t="s">
        <v>1079</v>
      </c>
      <c r="G323" s="285"/>
      <c r="H323" s="285">
        <v>9052.92</v>
      </c>
      <c r="I323" s="285">
        <v>9361.7959816519524</v>
      </c>
      <c r="J323" s="285">
        <v>9364.4006588424108</v>
      </c>
    </row>
    <row r="324" spans="1:10" x14ac:dyDescent="0.2">
      <c r="A324" t="s">
        <v>1098</v>
      </c>
      <c r="B324">
        <v>2440</v>
      </c>
      <c r="C324">
        <v>92015</v>
      </c>
      <c r="D324" s="284">
        <v>1210100</v>
      </c>
      <c r="E324">
        <v>1</v>
      </c>
      <c r="F324" t="s">
        <v>1079</v>
      </c>
      <c r="G324" s="285"/>
      <c r="H324" s="285">
        <v>22608.36</v>
      </c>
      <c r="I324" s="285">
        <v>23379.73314684552</v>
      </c>
      <c r="J324" s="285">
        <v>23386.237951881427</v>
      </c>
    </row>
    <row r="325" spans="1:10" x14ac:dyDescent="0.2">
      <c r="A325" t="s">
        <v>1099</v>
      </c>
      <c r="B325">
        <v>2500</v>
      </c>
      <c r="C325">
        <v>92002</v>
      </c>
      <c r="D325" s="284">
        <v>1210100</v>
      </c>
      <c r="E325">
        <v>1</v>
      </c>
      <c r="F325" t="s">
        <v>1079</v>
      </c>
      <c r="G325" s="285"/>
      <c r="H325" s="285">
        <v>20400.599999999999</v>
      </c>
      <c r="I325" s="285">
        <v>21096.646728711708</v>
      </c>
      <c r="J325" s="285">
        <v>21102.516324101005</v>
      </c>
    </row>
    <row r="326" spans="1:10" x14ac:dyDescent="0.2">
      <c r="A326" t="s">
        <v>1100</v>
      </c>
      <c r="B326">
        <v>2600</v>
      </c>
      <c r="C326">
        <v>92008</v>
      </c>
      <c r="D326" s="284">
        <v>1210100</v>
      </c>
      <c r="E326">
        <v>1</v>
      </c>
      <c r="F326" t="s">
        <v>1079</v>
      </c>
      <c r="G326" s="285"/>
      <c r="H326" s="285">
        <v>42028.92</v>
      </c>
      <c r="I326" s="285">
        <v>43462.901955299654</v>
      </c>
      <c r="J326" s="285">
        <v>43474.994381750301</v>
      </c>
    </row>
    <row r="327" spans="1:10" x14ac:dyDescent="0.2">
      <c r="A327" t="s">
        <v>1101</v>
      </c>
      <c r="B327">
        <v>2700</v>
      </c>
      <c r="C327">
        <v>92004</v>
      </c>
      <c r="D327" s="284">
        <v>1210100</v>
      </c>
      <c r="E327">
        <v>1</v>
      </c>
      <c r="F327" t="s">
        <v>1079</v>
      </c>
      <c r="G327" s="285"/>
      <c r="H327" s="285">
        <v>33131.43</v>
      </c>
      <c r="I327" s="285">
        <v>34261.83907958791</v>
      </c>
      <c r="J327" s="285">
        <v>34271.371548670621</v>
      </c>
    </row>
    <row r="328" spans="1:10" x14ac:dyDescent="0.2">
      <c r="A328" t="s">
        <v>1102</v>
      </c>
      <c r="B328">
        <v>2710</v>
      </c>
      <c r="C328">
        <v>92007</v>
      </c>
      <c r="D328" s="284">
        <v>1210100</v>
      </c>
      <c r="E328">
        <v>1</v>
      </c>
      <c r="F328" t="s">
        <v>1079</v>
      </c>
      <c r="G328" s="285"/>
      <c r="H328" s="285">
        <v>8047.2</v>
      </c>
      <c r="I328" s="285">
        <v>8321.7618871645391</v>
      </c>
      <c r="J328" s="285">
        <v>8324.0772018129683</v>
      </c>
    </row>
    <row r="329" spans="1:10" x14ac:dyDescent="0.2">
      <c r="A329" t="s">
        <v>1103</v>
      </c>
      <c r="B329">
        <v>2720</v>
      </c>
      <c r="C329">
        <v>92501</v>
      </c>
      <c r="D329" s="284">
        <v>1210100</v>
      </c>
      <c r="E329">
        <v>1</v>
      </c>
      <c r="F329" t="s">
        <v>1079</v>
      </c>
      <c r="G329" s="285"/>
      <c r="H329" s="285">
        <v>178343.28</v>
      </c>
      <c r="I329" s="285">
        <v>184428.16263245771</v>
      </c>
      <c r="J329" s="285">
        <v>184479.47499062365</v>
      </c>
    </row>
    <row r="330" spans="1:10" x14ac:dyDescent="0.2">
      <c r="A330" t="s">
        <v>1104</v>
      </c>
      <c r="B330">
        <v>2800</v>
      </c>
      <c r="C330">
        <v>92009</v>
      </c>
      <c r="D330" s="284">
        <v>1210100</v>
      </c>
      <c r="E330">
        <v>1</v>
      </c>
      <c r="F330" t="s">
        <v>1079</v>
      </c>
      <c r="G330" s="285"/>
      <c r="H330" s="285">
        <v>55339.56</v>
      </c>
      <c r="I330" s="285">
        <v>57227.686805405006</v>
      </c>
      <c r="J330" s="285">
        <v>57243.608926627996</v>
      </c>
    </row>
    <row r="331" spans="1:10" x14ac:dyDescent="0.2">
      <c r="A331" t="s">
        <v>1105</v>
      </c>
      <c r="B331">
        <v>2900</v>
      </c>
      <c r="C331">
        <v>92020</v>
      </c>
      <c r="D331" s="284">
        <v>1210100</v>
      </c>
      <c r="E331">
        <v>1</v>
      </c>
      <c r="F331" t="s">
        <v>1079</v>
      </c>
      <c r="G331" s="285"/>
      <c r="H331" s="285">
        <v>40604.28</v>
      </c>
      <c r="I331" s="285">
        <v>41989.654756903932</v>
      </c>
      <c r="J331" s="285">
        <v>42001.337290489893</v>
      </c>
    </row>
    <row r="332" spans="1:10" x14ac:dyDescent="0.2">
      <c r="A332" t="s">
        <v>1106</v>
      </c>
      <c r="B332">
        <v>2910</v>
      </c>
      <c r="C332">
        <v>92006</v>
      </c>
      <c r="D332" s="284">
        <v>1210100</v>
      </c>
      <c r="E332">
        <v>1</v>
      </c>
      <c r="F332" t="s">
        <v>1079</v>
      </c>
      <c r="G332" s="285"/>
      <c r="H332" s="285">
        <v>22608.36</v>
      </c>
      <c r="I332" s="285">
        <v>23379.73314684552</v>
      </c>
      <c r="J332" s="285">
        <v>23386.237951881427</v>
      </c>
    </row>
    <row r="333" spans="1:10" x14ac:dyDescent="0.2">
      <c r="A333" t="s">
        <v>1107</v>
      </c>
      <c r="B333">
        <v>3000</v>
      </c>
      <c r="C333">
        <v>13200</v>
      </c>
      <c r="D333" s="284">
        <v>1210100</v>
      </c>
      <c r="E333">
        <v>1</v>
      </c>
      <c r="F333" t="s">
        <v>1079</v>
      </c>
      <c r="G333" s="285"/>
      <c r="H333" s="285">
        <v>14291.64</v>
      </c>
      <c r="I333" s="285">
        <v>14779.25552453974</v>
      </c>
      <c r="J333" s="285">
        <v>14783.367469494766</v>
      </c>
    </row>
    <row r="334" spans="1:10" x14ac:dyDescent="0.2">
      <c r="A334" t="s">
        <v>1108</v>
      </c>
      <c r="B334">
        <v>3100</v>
      </c>
      <c r="C334">
        <v>13200</v>
      </c>
      <c r="D334" s="284">
        <v>1210100</v>
      </c>
      <c r="E334">
        <v>1</v>
      </c>
      <c r="F334" t="s">
        <v>1079</v>
      </c>
      <c r="G334" s="285"/>
      <c r="H334" s="285">
        <v>284574.36</v>
      </c>
      <c r="I334" s="285">
        <v>294283.73385926045</v>
      </c>
      <c r="J334" s="285">
        <v>294365.61068402877</v>
      </c>
    </row>
    <row r="335" spans="1:10" x14ac:dyDescent="0.2">
      <c r="A335" t="s">
        <v>1109</v>
      </c>
      <c r="B335">
        <v>3200</v>
      </c>
      <c r="C335">
        <v>13200</v>
      </c>
      <c r="D335" s="284">
        <v>1210100</v>
      </c>
      <c r="E335">
        <v>1</v>
      </c>
      <c r="F335" t="s">
        <v>1079</v>
      </c>
      <c r="G335" s="285"/>
      <c r="H335" s="285">
        <v>1462063.2</v>
      </c>
      <c r="I335" s="285">
        <v>1511947.2380934765</v>
      </c>
      <c r="J335" s="285">
        <v>1512367.8982415888</v>
      </c>
    </row>
    <row r="336" spans="1:10" x14ac:dyDescent="0.2">
      <c r="A336" t="s">
        <v>1110</v>
      </c>
      <c r="B336">
        <v>3200</v>
      </c>
      <c r="C336">
        <v>13500</v>
      </c>
      <c r="D336" s="284">
        <v>1210100</v>
      </c>
      <c r="E336">
        <v>1</v>
      </c>
      <c r="F336" t="s">
        <v>1079</v>
      </c>
      <c r="G336" s="285"/>
      <c r="H336" s="285">
        <v>18023.88</v>
      </c>
      <c r="I336" s="285">
        <v>18638.835575458197</v>
      </c>
      <c r="J336" s="285">
        <v>18644.02134857003</v>
      </c>
    </row>
    <row r="337" spans="1:10" x14ac:dyDescent="0.2">
      <c r="A337" t="s">
        <v>1111</v>
      </c>
      <c r="B337">
        <v>5022</v>
      </c>
      <c r="C337">
        <v>92023</v>
      </c>
      <c r="D337" s="284">
        <v>1210100</v>
      </c>
      <c r="E337">
        <v>1</v>
      </c>
      <c r="F337" t="s">
        <v>1079</v>
      </c>
      <c r="G337" s="285"/>
      <c r="H337" s="285">
        <v>6777.72</v>
      </c>
      <c r="I337" s="285">
        <v>7008.9685825967836</v>
      </c>
      <c r="J337" s="285">
        <v>7010.9186465195089</v>
      </c>
    </row>
    <row r="338" spans="1:10" x14ac:dyDescent="0.2">
      <c r="A338" t="s">
        <v>1112</v>
      </c>
      <c r="B338">
        <v>5024</v>
      </c>
      <c r="C338">
        <v>92023</v>
      </c>
      <c r="D338" s="284">
        <v>1210100</v>
      </c>
      <c r="E338">
        <v>1</v>
      </c>
      <c r="F338" t="s">
        <v>1079</v>
      </c>
      <c r="G338" s="285"/>
      <c r="H338" s="285">
        <v>6777.72</v>
      </c>
      <c r="I338" s="285">
        <v>7008.9685825967836</v>
      </c>
      <c r="J338" s="285">
        <v>7010.9186465195089</v>
      </c>
    </row>
    <row r="339" spans="1:10" x14ac:dyDescent="0.2">
      <c r="A339" t="s">
        <v>1113</v>
      </c>
      <c r="B339">
        <v>5030</v>
      </c>
      <c r="C339">
        <v>31100</v>
      </c>
      <c r="D339" s="284">
        <v>1210100</v>
      </c>
      <c r="E339">
        <v>1</v>
      </c>
      <c r="F339" t="s">
        <v>1079</v>
      </c>
      <c r="G339" s="285"/>
      <c r="H339" s="285">
        <v>7374.72</v>
      </c>
      <c r="I339" s="285">
        <v>7626.3375863045612</v>
      </c>
      <c r="J339" s="285">
        <v>7628.4594171580338</v>
      </c>
    </row>
    <row r="340" spans="1:10" x14ac:dyDescent="0.2">
      <c r="A340" t="s">
        <v>1114</v>
      </c>
      <c r="B340">
        <v>5030</v>
      </c>
      <c r="C340">
        <v>92023</v>
      </c>
      <c r="D340" s="284">
        <v>1210100</v>
      </c>
      <c r="E340">
        <v>1</v>
      </c>
      <c r="F340" t="s">
        <v>1079</v>
      </c>
      <c r="G340" s="285"/>
      <c r="H340" s="285">
        <v>13555.44</v>
      </c>
      <c r="I340" s="285">
        <v>14017.937165193567</v>
      </c>
      <c r="J340" s="285">
        <v>14021.837293039018</v>
      </c>
    </row>
    <row r="341" spans="1:10" x14ac:dyDescent="0.2">
      <c r="A341" t="s">
        <v>1115</v>
      </c>
      <c r="B341">
        <v>5032</v>
      </c>
      <c r="C341">
        <v>49301</v>
      </c>
      <c r="D341" s="284">
        <v>1210100</v>
      </c>
      <c r="E341">
        <v>1</v>
      </c>
      <c r="F341" t="s">
        <v>1079</v>
      </c>
      <c r="G341" s="285"/>
      <c r="H341" s="285">
        <v>6777.72</v>
      </c>
      <c r="I341" s="285">
        <v>7008.9685825967836</v>
      </c>
      <c r="J341" s="285">
        <v>7010.9186465195089</v>
      </c>
    </row>
    <row r="342" spans="1:10" x14ac:dyDescent="0.2">
      <c r="A342" t="s">
        <v>1116</v>
      </c>
      <c r="B342">
        <v>5033</v>
      </c>
      <c r="C342">
        <v>31102</v>
      </c>
      <c r="D342" s="284">
        <v>1210100</v>
      </c>
      <c r="E342">
        <v>1</v>
      </c>
      <c r="F342" t="s">
        <v>1079</v>
      </c>
      <c r="G342" s="285"/>
      <c r="H342" s="285">
        <v>9934.08</v>
      </c>
      <c r="I342" s="285">
        <v>10273.020221697423</v>
      </c>
      <c r="J342" s="285">
        <v>10275.878423425063</v>
      </c>
    </row>
    <row r="343" spans="1:10" x14ac:dyDescent="0.2">
      <c r="A343" t="s">
        <v>1117</v>
      </c>
      <c r="B343">
        <v>5100</v>
      </c>
      <c r="C343">
        <v>92023</v>
      </c>
      <c r="D343" s="284">
        <v>1210100</v>
      </c>
      <c r="E343">
        <v>1</v>
      </c>
      <c r="F343" t="s">
        <v>1079</v>
      </c>
      <c r="G343" s="285"/>
      <c r="H343" s="285">
        <v>53306.64</v>
      </c>
      <c r="I343" s="285">
        <v>55125.405741723909</v>
      </c>
      <c r="J343" s="285">
        <v>55140.742957705937</v>
      </c>
    </row>
    <row r="344" spans="1:10" x14ac:dyDescent="0.2">
      <c r="A344" t="s">
        <v>1118</v>
      </c>
      <c r="B344">
        <v>5112</v>
      </c>
      <c r="C344">
        <v>23113</v>
      </c>
      <c r="D344" s="284">
        <v>1210100</v>
      </c>
      <c r="E344">
        <v>1</v>
      </c>
      <c r="F344" t="s">
        <v>1079</v>
      </c>
      <c r="G344" s="285"/>
      <c r="H344" s="285">
        <v>18982.32</v>
      </c>
      <c r="I344" s="285">
        <v>19629.976526737395</v>
      </c>
      <c r="J344" s="285">
        <v>19635.438059140863</v>
      </c>
    </row>
    <row r="345" spans="1:10" x14ac:dyDescent="0.2">
      <c r="A345" t="s">
        <v>1119</v>
      </c>
      <c r="B345">
        <v>5112</v>
      </c>
      <c r="C345">
        <v>23117</v>
      </c>
      <c r="D345" s="284">
        <v>1210100</v>
      </c>
      <c r="E345">
        <v>1</v>
      </c>
      <c r="F345" t="s">
        <v>1079</v>
      </c>
      <c r="G345" s="285"/>
      <c r="H345" s="285">
        <v>7577.88</v>
      </c>
      <c r="I345" s="285">
        <v>7836.4291889733586</v>
      </c>
      <c r="J345" s="285">
        <v>7838.6094723723099</v>
      </c>
    </row>
    <row r="346" spans="1:10" x14ac:dyDescent="0.2">
      <c r="A346" t="s">
        <v>1120</v>
      </c>
      <c r="B346">
        <v>5200</v>
      </c>
      <c r="C346">
        <v>33000</v>
      </c>
      <c r="D346" s="284">
        <v>1210100</v>
      </c>
      <c r="E346">
        <v>1</v>
      </c>
      <c r="F346" t="s">
        <v>1079</v>
      </c>
      <c r="G346" s="285"/>
      <c r="H346" s="285">
        <v>6777.72</v>
      </c>
      <c r="I346" s="285">
        <v>7008.9685825967836</v>
      </c>
      <c r="J346" s="285">
        <v>7010.9186465195089</v>
      </c>
    </row>
    <row r="347" spans="1:10" x14ac:dyDescent="0.2">
      <c r="A347" t="s">
        <v>1121</v>
      </c>
      <c r="B347">
        <v>5200</v>
      </c>
      <c r="C347">
        <v>92023</v>
      </c>
      <c r="D347" s="284">
        <v>1210100</v>
      </c>
      <c r="E347">
        <v>1</v>
      </c>
      <c r="F347" t="s">
        <v>1079</v>
      </c>
      <c r="G347" s="285"/>
      <c r="H347" s="285">
        <v>6777.72</v>
      </c>
      <c r="I347" s="285">
        <v>7008.9685825967836</v>
      </c>
      <c r="J347" s="285">
        <v>7010.9186465195089</v>
      </c>
    </row>
    <row r="348" spans="1:10" x14ac:dyDescent="0.2">
      <c r="A348" t="s">
        <v>1122</v>
      </c>
      <c r="B348">
        <v>5414</v>
      </c>
      <c r="C348">
        <v>33301</v>
      </c>
      <c r="D348" s="284">
        <v>1210100</v>
      </c>
      <c r="E348">
        <v>1</v>
      </c>
      <c r="F348" t="s">
        <v>1079</v>
      </c>
      <c r="G348" s="285"/>
      <c r="H348" s="285">
        <v>9315</v>
      </c>
      <c r="I348" s="285">
        <v>9632.8178719228654</v>
      </c>
      <c r="J348" s="285">
        <v>9635.4979539327724</v>
      </c>
    </row>
    <row r="349" spans="1:10" x14ac:dyDescent="0.2">
      <c r="A349" t="s">
        <v>1123</v>
      </c>
      <c r="B349">
        <v>5415</v>
      </c>
      <c r="C349">
        <v>33211</v>
      </c>
      <c r="D349" s="284">
        <v>1210100</v>
      </c>
      <c r="E349">
        <v>1</v>
      </c>
      <c r="F349" t="s">
        <v>1079</v>
      </c>
      <c r="G349" s="285"/>
      <c r="H349" s="285">
        <v>54226.2</v>
      </c>
      <c r="I349" s="285">
        <v>56076.340148842042</v>
      </c>
      <c r="J349" s="285">
        <v>56091.941937686446</v>
      </c>
    </row>
    <row r="350" spans="1:10" x14ac:dyDescent="0.2">
      <c r="A350" t="s">
        <v>1124</v>
      </c>
      <c r="B350">
        <v>5415</v>
      </c>
      <c r="C350">
        <v>33212</v>
      </c>
      <c r="D350" s="284">
        <v>1210100</v>
      </c>
      <c r="E350">
        <v>1</v>
      </c>
      <c r="F350" t="s">
        <v>1079</v>
      </c>
      <c r="G350" s="285"/>
      <c r="H350" s="285">
        <v>39033.599999999999</v>
      </c>
      <c r="I350" s="285">
        <v>40365.384829359988</v>
      </c>
      <c r="J350" s="285">
        <v>40376.615451919504</v>
      </c>
    </row>
    <row r="351" spans="1:10" x14ac:dyDescent="0.2">
      <c r="A351" t="s">
        <v>1125</v>
      </c>
      <c r="B351">
        <v>5415</v>
      </c>
      <c r="C351">
        <v>33213</v>
      </c>
      <c r="D351" s="284">
        <v>1210100</v>
      </c>
      <c r="E351">
        <v>1</v>
      </c>
      <c r="F351" t="s">
        <v>1079</v>
      </c>
      <c r="G351" s="285"/>
      <c r="H351" s="285">
        <v>39033.599999999999</v>
      </c>
      <c r="I351" s="285">
        <v>40365.384829359988</v>
      </c>
      <c r="J351" s="285">
        <v>40376.615451919504</v>
      </c>
    </row>
    <row r="352" spans="1:10" x14ac:dyDescent="0.2">
      <c r="A352" t="s">
        <v>1126</v>
      </c>
      <c r="B352">
        <v>5415</v>
      </c>
      <c r="C352">
        <v>33214</v>
      </c>
      <c r="D352" s="284">
        <v>1210100</v>
      </c>
      <c r="E352">
        <v>1</v>
      </c>
      <c r="F352" t="s">
        <v>1079</v>
      </c>
      <c r="G352" s="285"/>
      <c r="H352" s="285">
        <v>15493.2</v>
      </c>
      <c r="I352" s="285">
        <v>16021.811471097728</v>
      </c>
      <c r="J352" s="285">
        <v>16026.269125053272</v>
      </c>
    </row>
    <row r="353" spans="1:10" x14ac:dyDescent="0.2">
      <c r="A353" t="s">
        <v>1127</v>
      </c>
      <c r="B353">
        <v>5500</v>
      </c>
      <c r="C353">
        <v>23105</v>
      </c>
      <c r="D353" s="284">
        <v>1210100</v>
      </c>
      <c r="E353">
        <v>1</v>
      </c>
      <c r="F353" t="s">
        <v>1079</v>
      </c>
      <c r="G353" s="285"/>
      <c r="H353" s="285">
        <v>107155.92</v>
      </c>
      <c r="I353" s="285">
        <v>110811.96578189336</v>
      </c>
      <c r="J353" s="285">
        <v>110842.79634050281</v>
      </c>
    </row>
    <row r="354" spans="1:10" x14ac:dyDescent="0.2">
      <c r="A354" t="s">
        <v>1128</v>
      </c>
      <c r="B354">
        <v>5500</v>
      </c>
      <c r="C354">
        <v>92023</v>
      </c>
      <c r="D354" s="284">
        <v>1210100</v>
      </c>
      <c r="E354">
        <v>1</v>
      </c>
      <c r="F354" t="s">
        <v>1079</v>
      </c>
      <c r="G354" s="285"/>
      <c r="H354" s="285">
        <v>15982.92</v>
      </c>
      <c r="I354" s="285">
        <v>16528.240195546259</v>
      </c>
      <c r="J354" s="285">
        <v>16532.83875017404</v>
      </c>
    </row>
    <row r="355" spans="1:10" x14ac:dyDescent="0.2">
      <c r="A355" t="s">
        <v>1129</v>
      </c>
      <c r="B355">
        <v>5514</v>
      </c>
      <c r="C355">
        <v>23100</v>
      </c>
      <c r="D355" s="284">
        <v>1210100</v>
      </c>
      <c r="E355">
        <v>1</v>
      </c>
      <c r="F355" t="s">
        <v>1079</v>
      </c>
      <c r="G355" s="285"/>
      <c r="H355" s="285">
        <v>25403.759999999998</v>
      </c>
      <c r="I355" s="285">
        <v>26270.509215463142</v>
      </c>
      <c r="J355" s="285">
        <v>26277.818304047145</v>
      </c>
    </row>
    <row r="356" spans="1:10" x14ac:dyDescent="0.2">
      <c r="A356" t="s">
        <v>1130</v>
      </c>
      <c r="B356">
        <v>5600</v>
      </c>
      <c r="C356">
        <v>32700</v>
      </c>
      <c r="D356" s="284">
        <v>1210100</v>
      </c>
      <c r="E356">
        <v>1</v>
      </c>
      <c r="F356" t="s">
        <v>1079</v>
      </c>
      <c r="G356" s="285"/>
      <c r="H356" s="285">
        <v>14152.44</v>
      </c>
      <c r="I356" s="285">
        <v>14635.306168901345</v>
      </c>
      <c r="J356" s="285">
        <v>14639.378063677543</v>
      </c>
    </row>
    <row r="357" spans="1:10" x14ac:dyDescent="0.2">
      <c r="A357" t="s">
        <v>1131</v>
      </c>
      <c r="B357">
        <v>5800</v>
      </c>
      <c r="C357">
        <v>33701</v>
      </c>
      <c r="D357" s="284">
        <v>1210100</v>
      </c>
      <c r="E357">
        <v>1</v>
      </c>
      <c r="F357" t="s">
        <v>1132</v>
      </c>
      <c r="G357" s="285"/>
      <c r="H357" s="285">
        <v>66429.119999999995</v>
      </c>
      <c r="I357" s="285">
        <v>68695.610773173219</v>
      </c>
      <c r="J357" s="285">
        <v>68714.723547134141</v>
      </c>
    </row>
    <row r="358" spans="1:10" x14ac:dyDescent="0.2">
      <c r="A358" t="s">
        <v>1133</v>
      </c>
      <c r="B358">
        <v>6000</v>
      </c>
      <c r="C358">
        <v>92023</v>
      </c>
      <c r="D358" s="284">
        <v>1210100</v>
      </c>
      <c r="E358">
        <v>1</v>
      </c>
      <c r="F358" t="s">
        <v>1079</v>
      </c>
      <c r="G358" s="285"/>
      <c r="H358" s="285">
        <v>6777.72</v>
      </c>
      <c r="I358" s="285">
        <v>7008.9685825967836</v>
      </c>
      <c r="J358" s="285">
        <v>7010.9186465195089</v>
      </c>
    </row>
    <row r="359" spans="1:10" x14ac:dyDescent="0.2">
      <c r="A359" t="s">
        <v>1134</v>
      </c>
      <c r="B359">
        <v>6120</v>
      </c>
      <c r="C359">
        <v>32607</v>
      </c>
      <c r="D359" s="284">
        <v>1210100</v>
      </c>
      <c r="E359">
        <v>1</v>
      </c>
      <c r="F359" t="s">
        <v>1079</v>
      </c>
      <c r="G359" s="285"/>
      <c r="H359" s="285">
        <v>9205.2000000000007</v>
      </c>
      <c r="I359" s="285">
        <v>9519.2716129494747</v>
      </c>
      <c r="J359" s="285">
        <v>9521.920103654531</v>
      </c>
    </row>
    <row r="360" spans="1:10" x14ac:dyDescent="0.2">
      <c r="A360" t="s">
        <v>1135</v>
      </c>
      <c r="B360">
        <v>6140</v>
      </c>
      <c r="C360">
        <v>32302</v>
      </c>
      <c r="D360" s="284">
        <v>1210100</v>
      </c>
      <c r="E360">
        <v>1</v>
      </c>
      <c r="F360" t="s">
        <v>1079</v>
      </c>
      <c r="G360" s="285"/>
      <c r="H360" s="285">
        <v>90151.8</v>
      </c>
      <c r="I360" s="285">
        <v>93227.683330758533</v>
      </c>
      <c r="J360" s="285">
        <v>93253.621518342072</v>
      </c>
    </row>
    <row r="361" spans="1:10" x14ac:dyDescent="0.2">
      <c r="A361" t="s">
        <v>1136</v>
      </c>
      <c r="B361">
        <v>7000</v>
      </c>
      <c r="C361">
        <v>15100</v>
      </c>
      <c r="D361" s="284">
        <v>1210100</v>
      </c>
      <c r="E361">
        <v>1</v>
      </c>
      <c r="F361" t="s">
        <v>1079</v>
      </c>
      <c r="G361" s="285"/>
      <c r="H361" s="285">
        <v>7814.16</v>
      </c>
      <c r="I361" s="285">
        <v>8080.7708107423268</v>
      </c>
      <c r="J361" s="285">
        <v>8083.0190758672361</v>
      </c>
    </row>
    <row r="362" spans="1:10" x14ac:dyDescent="0.2">
      <c r="A362" t="s">
        <v>1137</v>
      </c>
      <c r="B362">
        <v>7010</v>
      </c>
      <c r="C362">
        <v>15001</v>
      </c>
      <c r="D362" s="284">
        <v>1210100</v>
      </c>
      <c r="E362">
        <v>1</v>
      </c>
      <c r="F362" t="s">
        <v>1079</v>
      </c>
      <c r="G362" s="285"/>
      <c r="H362" s="285">
        <v>156455.76</v>
      </c>
      <c r="I362" s="285">
        <v>161793.86377812931</v>
      </c>
      <c r="J362" s="285">
        <v>161838.87872903884</v>
      </c>
    </row>
    <row r="363" spans="1:10" x14ac:dyDescent="0.2">
      <c r="A363" t="s">
        <v>1138</v>
      </c>
      <c r="B363">
        <v>7100</v>
      </c>
      <c r="C363">
        <v>17000</v>
      </c>
      <c r="D363" s="284">
        <v>1210100</v>
      </c>
      <c r="E363">
        <v>1</v>
      </c>
      <c r="F363" t="s">
        <v>1079</v>
      </c>
      <c r="G363" s="285"/>
      <c r="H363" s="285">
        <v>39254.04</v>
      </c>
      <c r="I363" s="285">
        <v>40593.34600721149</v>
      </c>
      <c r="J363" s="285">
        <v>40604.640054062824</v>
      </c>
    </row>
    <row r="364" spans="1:10" x14ac:dyDescent="0.2">
      <c r="A364" t="s">
        <v>1139</v>
      </c>
      <c r="B364">
        <v>7300</v>
      </c>
      <c r="C364">
        <v>15000</v>
      </c>
      <c r="D364" s="284">
        <v>1210100</v>
      </c>
      <c r="E364">
        <v>1</v>
      </c>
      <c r="F364" t="s">
        <v>1079</v>
      </c>
      <c r="G364" s="285"/>
      <c r="H364" s="285">
        <v>25792.2</v>
      </c>
      <c r="I364" s="285">
        <v>26672.202374257533</v>
      </c>
      <c r="J364" s="285">
        <v>26679.623223556075</v>
      </c>
    </row>
    <row r="365" spans="1:10" x14ac:dyDescent="0.2">
      <c r="A365" t="s">
        <v>1140</v>
      </c>
      <c r="B365">
        <v>7400</v>
      </c>
      <c r="C365">
        <v>15002</v>
      </c>
      <c r="D365" s="284">
        <v>1210100</v>
      </c>
      <c r="E365">
        <v>1</v>
      </c>
      <c r="F365" t="s">
        <v>1079</v>
      </c>
      <c r="G365" s="285"/>
      <c r="H365" s="285">
        <v>62977.32</v>
      </c>
      <c r="I365" s="285">
        <v>65126.039036157301</v>
      </c>
      <c r="J365" s="285">
        <v>65144.158669261342</v>
      </c>
    </row>
    <row r="366" spans="1:10" x14ac:dyDescent="0.2">
      <c r="A366" t="s">
        <v>1141</v>
      </c>
      <c r="B366">
        <v>7500</v>
      </c>
      <c r="C366">
        <v>15003</v>
      </c>
      <c r="D366" s="284">
        <v>1210100</v>
      </c>
      <c r="E366">
        <v>1</v>
      </c>
      <c r="F366" t="s">
        <v>1079</v>
      </c>
      <c r="G366" s="285"/>
      <c r="H366" s="285">
        <v>163337.76</v>
      </c>
      <c r="I366" s="285">
        <v>168910.67028318279</v>
      </c>
      <c r="J366" s="285">
        <v>168957.66530112314</v>
      </c>
    </row>
    <row r="367" spans="1:10" x14ac:dyDescent="0.2">
      <c r="A367" t="s">
        <v>1142</v>
      </c>
      <c r="B367">
        <v>7600</v>
      </c>
      <c r="C367">
        <v>92024</v>
      </c>
      <c r="D367" s="284">
        <v>1210100</v>
      </c>
      <c r="E367">
        <v>1</v>
      </c>
      <c r="F367" t="s">
        <v>1079</v>
      </c>
      <c r="G367" s="285"/>
      <c r="H367" s="285">
        <v>40614.120000000003</v>
      </c>
      <c r="I367" s="285">
        <v>41999.830487216306</v>
      </c>
      <c r="J367" s="285">
        <v>42011.515851935597</v>
      </c>
    </row>
    <row r="368" spans="1:10" x14ac:dyDescent="0.2">
      <c r="A368" t="s">
        <v>1143</v>
      </c>
      <c r="B368">
        <v>7660</v>
      </c>
      <c r="C368">
        <v>43120</v>
      </c>
      <c r="D368" s="284">
        <v>1210100</v>
      </c>
      <c r="E368">
        <v>1</v>
      </c>
      <c r="F368" t="s">
        <v>1079</v>
      </c>
      <c r="G368" s="285"/>
      <c r="H368" s="285">
        <v>41843.519999999997</v>
      </c>
      <c r="I368" s="285">
        <v>43271.176304901965</v>
      </c>
      <c r="J368" s="285">
        <v>43283.21538865754</v>
      </c>
    </row>
    <row r="369" spans="1:10" x14ac:dyDescent="0.2">
      <c r="A369" t="s">
        <v>1144</v>
      </c>
      <c r="B369">
        <v>7700</v>
      </c>
      <c r="C369">
        <v>15110</v>
      </c>
      <c r="D369" s="284">
        <v>1210100</v>
      </c>
      <c r="E369">
        <v>1</v>
      </c>
      <c r="F369" t="s">
        <v>1079</v>
      </c>
      <c r="G369" s="285"/>
      <c r="H369" s="285">
        <v>176295.24</v>
      </c>
      <c r="I369" s="285">
        <v>182310.24569049175</v>
      </c>
      <c r="J369" s="285">
        <v>182360.96879313869</v>
      </c>
    </row>
    <row r="370" spans="1:10" x14ac:dyDescent="0.2">
      <c r="A370" t="s">
        <v>1145</v>
      </c>
      <c r="B370">
        <v>7800</v>
      </c>
      <c r="C370">
        <v>15300</v>
      </c>
      <c r="D370" s="284">
        <v>1210100</v>
      </c>
      <c r="E370">
        <v>1</v>
      </c>
      <c r="F370" t="s">
        <v>1079</v>
      </c>
      <c r="G370" s="285"/>
      <c r="H370" s="285">
        <v>23759.4</v>
      </c>
      <c r="I370" s="285">
        <v>24570.045404848537</v>
      </c>
      <c r="J370" s="285">
        <v>24576.88138343213</v>
      </c>
    </row>
    <row r="371" spans="1:10" x14ac:dyDescent="0.2">
      <c r="A371" t="s">
        <v>1146</v>
      </c>
      <c r="B371">
        <v>7810</v>
      </c>
      <c r="C371">
        <v>15300</v>
      </c>
      <c r="D371" s="284">
        <v>1210100</v>
      </c>
      <c r="E371">
        <v>1</v>
      </c>
      <c r="F371" t="s">
        <v>1079</v>
      </c>
      <c r="G371" s="285"/>
      <c r="H371" s="285">
        <v>23986.44</v>
      </c>
      <c r="I371" s="285">
        <v>24804.831767665644</v>
      </c>
      <c r="J371" s="285">
        <v>24811.733069471946</v>
      </c>
    </row>
    <row r="372" spans="1:10" x14ac:dyDescent="0.2">
      <c r="A372" t="s">
        <v>1147</v>
      </c>
      <c r="B372">
        <v>7850</v>
      </c>
      <c r="C372">
        <v>17100</v>
      </c>
      <c r="D372" s="284">
        <v>1210100</v>
      </c>
      <c r="E372">
        <v>1</v>
      </c>
      <c r="F372" t="s">
        <v>1079</v>
      </c>
      <c r="G372" s="285"/>
      <c r="H372" s="285">
        <v>28204.32</v>
      </c>
      <c r="I372" s="285">
        <v>29166.621337781158</v>
      </c>
      <c r="J372" s="285">
        <v>29174.736194531954</v>
      </c>
    </row>
    <row r="373" spans="1:10" x14ac:dyDescent="0.2">
      <c r="A373" t="s">
        <v>1148</v>
      </c>
      <c r="B373">
        <v>7900</v>
      </c>
      <c r="C373">
        <v>92000</v>
      </c>
      <c r="D373" s="284">
        <v>1210100</v>
      </c>
      <c r="E373">
        <v>1</v>
      </c>
      <c r="F373" t="s">
        <v>1079</v>
      </c>
      <c r="G373" s="285"/>
      <c r="H373" s="285">
        <v>86981.88</v>
      </c>
      <c r="I373" s="285">
        <v>89949.609038910363</v>
      </c>
      <c r="J373" s="285">
        <v>89974.63518724915</v>
      </c>
    </row>
    <row r="374" spans="1:10" x14ac:dyDescent="0.2">
      <c r="A374" t="s">
        <v>1149</v>
      </c>
      <c r="B374">
        <v>8100</v>
      </c>
      <c r="C374">
        <v>92011</v>
      </c>
      <c r="D374" s="284">
        <v>1210100</v>
      </c>
      <c r="E374">
        <v>1</v>
      </c>
      <c r="F374" t="s">
        <v>1079</v>
      </c>
      <c r="G374" s="285"/>
      <c r="H374" s="285">
        <v>90464.76</v>
      </c>
      <c r="I374" s="285">
        <v>93551.321192400719</v>
      </c>
      <c r="J374" s="285">
        <v>93577.349423834588</v>
      </c>
    </row>
    <row r="375" spans="1:10" x14ac:dyDescent="0.2">
      <c r="A375" t="s">
        <v>1150</v>
      </c>
      <c r="B375">
        <v>8110</v>
      </c>
      <c r="C375">
        <v>92012</v>
      </c>
      <c r="D375" s="284">
        <v>1210100</v>
      </c>
      <c r="E375">
        <v>1</v>
      </c>
      <c r="F375" t="s">
        <v>1079</v>
      </c>
      <c r="G375" s="285"/>
      <c r="H375" s="285">
        <v>183612.66</v>
      </c>
      <c r="I375" s="285">
        <v>189877.32826186757</v>
      </c>
      <c r="J375" s="285">
        <v>189930.15670919523</v>
      </c>
    </row>
    <row r="376" spans="1:10" x14ac:dyDescent="0.2">
      <c r="A376" t="s">
        <v>1151</v>
      </c>
      <c r="B376">
        <v>8200</v>
      </c>
      <c r="C376">
        <v>93102</v>
      </c>
      <c r="D376" s="284">
        <v>1210100</v>
      </c>
      <c r="E376">
        <v>1</v>
      </c>
      <c r="F376" t="s">
        <v>1079</v>
      </c>
      <c r="G376" s="285"/>
      <c r="H376" s="285">
        <v>61491.48</v>
      </c>
      <c r="I376" s="285">
        <v>63589.503758989522</v>
      </c>
      <c r="J376" s="285">
        <v>63607.195890960596</v>
      </c>
    </row>
    <row r="377" spans="1:10" x14ac:dyDescent="0.2">
      <c r="A377" t="s">
        <v>1152</v>
      </c>
      <c r="B377">
        <v>8210</v>
      </c>
      <c r="C377">
        <v>93103</v>
      </c>
      <c r="D377" s="284">
        <v>1210100</v>
      </c>
      <c r="E377">
        <v>1</v>
      </c>
      <c r="F377" t="s">
        <v>1079</v>
      </c>
      <c r="G377" s="285"/>
      <c r="H377" s="285">
        <v>49910.879999999997</v>
      </c>
      <c r="I377" s="285">
        <v>51613.786029779651</v>
      </c>
      <c r="J377" s="285">
        <v>51628.146228554382</v>
      </c>
    </row>
    <row r="378" spans="1:10" x14ac:dyDescent="0.2">
      <c r="A378" t="s">
        <v>1153</v>
      </c>
      <c r="B378">
        <v>8300</v>
      </c>
      <c r="C378">
        <v>92502</v>
      </c>
      <c r="D378" s="284">
        <v>1210100</v>
      </c>
      <c r="E378">
        <v>1</v>
      </c>
      <c r="F378" t="s">
        <v>1079</v>
      </c>
      <c r="G378" s="285"/>
      <c r="H378" s="285">
        <v>6777.72</v>
      </c>
      <c r="I378" s="285">
        <v>7008.9685825967836</v>
      </c>
      <c r="J378" s="285">
        <v>7010.9186465195089</v>
      </c>
    </row>
    <row r="379" spans="1:10" x14ac:dyDescent="0.2">
      <c r="A379" t="s">
        <v>1154</v>
      </c>
      <c r="B379">
        <v>8400</v>
      </c>
      <c r="C379">
        <v>93400</v>
      </c>
      <c r="D379" s="284">
        <v>1210100</v>
      </c>
      <c r="E379">
        <v>1</v>
      </c>
      <c r="F379" t="s">
        <v>1079</v>
      </c>
      <c r="G379" s="285"/>
      <c r="H379" s="285">
        <v>70758.36</v>
      </c>
      <c r="I379" s="285">
        <v>73172.559827799458</v>
      </c>
      <c r="J379" s="285">
        <v>73192.918196847924</v>
      </c>
    </row>
    <row r="380" spans="1:10" x14ac:dyDescent="0.2">
      <c r="A380" t="s">
        <v>1155</v>
      </c>
      <c r="B380">
        <v>8410</v>
      </c>
      <c r="C380">
        <v>93201</v>
      </c>
      <c r="D380" s="284">
        <v>1210100</v>
      </c>
      <c r="E380">
        <v>1</v>
      </c>
      <c r="F380" t="s">
        <v>1079</v>
      </c>
      <c r="G380" s="285"/>
      <c r="H380" s="285">
        <v>35186.639999999999</v>
      </c>
      <c r="I380" s="285">
        <v>36387.170654311965</v>
      </c>
      <c r="J380" s="285">
        <v>36397.294441843158</v>
      </c>
    </row>
    <row r="381" spans="1:10" x14ac:dyDescent="0.2">
      <c r="A381" t="s">
        <v>1156</v>
      </c>
      <c r="B381">
        <v>1200</v>
      </c>
      <c r="C381">
        <v>91203</v>
      </c>
      <c r="D381" s="284">
        <v>1210300</v>
      </c>
      <c r="E381">
        <v>1</v>
      </c>
      <c r="F381" t="s">
        <v>1157</v>
      </c>
      <c r="G381" s="285"/>
      <c r="H381" s="285">
        <v>2871.72</v>
      </c>
      <c r="I381" s="285">
        <v>2969.7000256745387</v>
      </c>
      <c r="J381" s="285">
        <v>2970.5262677689552</v>
      </c>
    </row>
    <row r="382" spans="1:10" x14ac:dyDescent="0.2">
      <c r="A382" t="s">
        <v>1158</v>
      </c>
      <c r="B382">
        <v>1210</v>
      </c>
      <c r="C382">
        <v>91203</v>
      </c>
      <c r="D382" s="284">
        <v>1210300</v>
      </c>
      <c r="E382">
        <v>1</v>
      </c>
      <c r="F382" t="s">
        <v>1157</v>
      </c>
      <c r="G382" s="285"/>
      <c r="H382" s="285">
        <v>15477</v>
      </c>
      <c r="I382" s="285">
        <v>16005.058744363949</v>
      </c>
      <c r="J382" s="285">
        <v>16009.511737307301</v>
      </c>
    </row>
    <row r="383" spans="1:10" x14ac:dyDescent="0.2">
      <c r="A383" t="s">
        <v>1159</v>
      </c>
      <c r="B383">
        <v>2300</v>
      </c>
      <c r="C383">
        <v>93202</v>
      </c>
      <c r="D383" s="284">
        <v>1210300</v>
      </c>
      <c r="E383">
        <v>1</v>
      </c>
      <c r="F383" t="s">
        <v>1157</v>
      </c>
      <c r="G383" s="285"/>
      <c r="H383" s="285">
        <v>4660.68</v>
      </c>
      <c r="I383" s="285">
        <v>4819.697434172137</v>
      </c>
      <c r="J383" s="285">
        <v>4821.0383901165205</v>
      </c>
    </row>
    <row r="384" spans="1:10" x14ac:dyDescent="0.2">
      <c r="A384" t="s">
        <v>1160</v>
      </c>
      <c r="B384">
        <v>2401</v>
      </c>
      <c r="C384">
        <v>92013</v>
      </c>
      <c r="D384" s="284">
        <v>1210300</v>
      </c>
      <c r="E384">
        <v>1</v>
      </c>
      <c r="F384" t="s">
        <v>1157</v>
      </c>
      <c r="G384" s="285"/>
      <c r="H384" s="285">
        <v>6972.6</v>
      </c>
      <c r="I384" s="285">
        <v>7210.4976804905391</v>
      </c>
      <c r="J384" s="285">
        <v>7212.5038146636225</v>
      </c>
    </row>
    <row r="385" spans="1:10" x14ac:dyDescent="0.2">
      <c r="A385" t="s">
        <v>1161</v>
      </c>
      <c r="B385">
        <v>2600</v>
      </c>
      <c r="C385">
        <v>92008</v>
      </c>
      <c r="D385" s="284">
        <v>1210300</v>
      </c>
      <c r="E385">
        <v>1</v>
      </c>
      <c r="F385" t="s">
        <v>1157</v>
      </c>
      <c r="G385" s="285"/>
      <c r="H385" s="285">
        <v>5120.04</v>
      </c>
      <c r="I385" s="285">
        <v>5294.7303077788456</v>
      </c>
      <c r="J385" s="285">
        <v>5296.2034293133602</v>
      </c>
    </row>
    <row r="386" spans="1:10" x14ac:dyDescent="0.2">
      <c r="A386" t="s">
        <v>1162</v>
      </c>
      <c r="B386">
        <v>2900</v>
      </c>
      <c r="C386">
        <v>92020</v>
      </c>
      <c r="D386" s="284">
        <v>1210300</v>
      </c>
      <c r="E386">
        <v>1</v>
      </c>
      <c r="F386" t="s">
        <v>1157</v>
      </c>
      <c r="G386" s="285"/>
      <c r="H386" s="285">
        <v>6306.6</v>
      </c>
      <c r="I386" s="285">
        <v>6521.7744703240733</v>
      </c>
      <c r="J386" s="285">
        <v>6523.588985107077</v>
      </c>
    </row>
    <row r="387" spans="1:10" x14ac:dyDescent="0.2">
      <c r="A387" t="s">
        <v>1163</v>
      </c>
      <c r="B387">
        <v>3200</v>
      </c>
      <c r="C387">
        <v>13200</v>
      </c>
      <c r="D387" s="284">
        <v>1210300</v>
      </c>
      <c r="E387">
        <v>1</v>
      </c>
      <c r="F387" t="s">
        <v>1157</v>
      </c>
      <c r="G387" s="285"/>
      <c r="H387" s="285">
        <v>4061.64</v>
      </c>
      <c r="I387" s="285">
        <v>4200.2188278386238</v>
      </c>
      <c r="J387" s="285">
        <v>4201.3874299099834</v>
      </c>
    </row>
    <row r="388" spans="1:10" x14ac:dyDescent="0.2">
      <c r="A388" t="s">
        <v>1164</v>
      </c>
      <c r="B388">
        <v>5514</v>
      </c>
      <c r="C388">
        <v>23100</v>
      </c>
      <c r="D388" s="284">
        <v>1210300</v>
      </c>
      <c r="E388">
        <v>1</v>
      </c>
      <c r="F388" t="s">
        <v>1157</v>
      </c>
      <c r="G388" s="285"/>
      <c r="H388" s="285">
        <v>13146.36</v>
      </c>
      <c r="I388" s="285">
        <v>13594.899791597625</v>
      </c>
      <c r="J388" s="285">
        <v>13598.682220253744</v>
      </c>
    </row>
    <row r="389" spans="1:10" x14ac:dyDescent="0.2">
      <c r="A389" t="s">
        <v>1165</v>
      </c>
      <c r="B389">
        <v>7100</v>
      </c>
      <c r="C389">
        <v>17000</v>
      </c>
      <c r="D389" s="284">
        <v>1210300</v>
      </c>
      <c r="E389">
        <v>1</v>
      </c>
      <c r="F389" t="s">
        <v>1157</v>
      </c>
      <c r="G389" s="285"/>
      <c r="H389" s="285">
        <v>9507.1200000000008</v>
      </c>
      <c r="I389" s="285">
        <v>9831.4928015582736</v>
      </c>
      <c r="J389" s="285">
        <v>9834.2281597201654</v>
      </c>
    </row>
    <row r="390" spans="1:10" x14ac:dyDescent="0.2">
      <c r="A390" t="s">
        <v>1166</v>
      </c>
      <c r="B390">
        <v>8200</v>
      </c>
      <c r="C390">
        <v>93102</v>
      </c>
      <c r="D390" s="284">
        <v>1210300</v>
      </c>
      <c r="E390">
        <v>1</v>
      </c>
      <c r="F390" t="s">
        <v>1157</v>
      </c>
      <c r="G390" s="285"/>
      <c r="H390" s="285">
        <v>5443.92</v>
      </c>
      <c r="I390" s="285">
        <v>5629.6607481823212</v>
      </c>
      <c r="J390" s="285">
        <v>5631.2270554346424</v>
      </c>
    </row>
    <row r="391" spans="1:10" x14ac:dyDescent="0.2">
      <c r="A391" t="s">
        <v>1167</v>
      </c>
      <c r="B391">
        <v>8300</v>
      </c>
      <c r="C391">
        <v>92502</v>
      </c>
      <c r="D391" s="284">
        <v>1210300</v>
      </c>
      <c r="E391">
        <v>1</v>
      </c>
      <c r="F391" t="s">
        <v>1157</v>
      </c>
      <c r="G391" s="285"/>
      <c r="H391" s="285">
        <v>1012.92</v>
      </c>
      <c r="I391" s="285">
        <v>1047.4797508135382</v>
      </c>
      <c r="J391" s="285">
        <v>1047.7711849165414</v>
      </c>
    </row>
    <row r="392" spans="1:10" x14ac:dyDescent="0.2">
      <c r="A392" t="s">
        <v>1168</v>
      </c>
      <c r="B392">
        <v>8410</v>
      </c>
      <c r="C392">
        <v>93201</v>
      </c>
      <c r="D392" s="284">
        <v>1210300</v>
      </c>
      <c r="E392">
        <v>1</v>
      </c>
      <c r="F392" t="s">
        <v>1157</v>
      </c>
      <c r="G392" s="285"/>
      <c r="H392" s="285">
        <v>211.2</v>
      </c>
      <c r="I392" s="285">
        <v>218.40591889963596</v>
      </c>
      <c r="J392" s="285">
        <v>218.46668468820195</v>
      </c>
    </row>
    <row r="393" spans="1:10" x14ac:dyDescent="0.2">
      <c r="A393" t="s">
        <v>1169</v>
      </c>
      <c r="B393">
        <v>1100</v>
      </c>
      <c r="C393">
        <v>92001</v>
      </c>
      <c r="D393" s="284">
        <v>1300000</v>
      </c>
      <c r="E393">
        <v>1</v>
      </c>
      <c r="F393" t="s">
        <v>1170</v>
      </c>
      <c r="G393" s="285"/>
      <c r="H393" s="285">
        <v>35439.32</v>
      </c>
      <c r="I393" s="285">
        <v>36648.471826601548</v>
      </c>
      <c r="J393" s="285">
        <v>36658.668314414252</v>
      </c>
    </row>
    <row r="394" spans="1:10" x14ac:dyDescent="0.2">
      <c r="A394" t="s">
        <v>1171</v>
      </c>
      <c r="B394">
        <v>1120</v>
      </c>
      <c r="C394">
        <v>92003</v>
      </c>
      <c r="D394" s="284">
        <v>1300000</v>
      </c>
      <c r="E394">
        <v>1</v>
      </c>
      <c r="F394" t="s">
        <v>1170</v>
      </c>
      <c r="G394" s="285"/>
      <c r="H394" s="285">
        <v>178240.15</v>
      </c>
      <c r="I394" s="285">
        <v>184321.51394677532</v>
      </c>
      <c r="J394" s="285">
        <v>184372.79663270747</v>
      </c>
    </row>
    <row r="395" spans="1:10" x14ac:dyDescent="0.2">
      <c r="A395" t="s">
        <v>1172</v>
      </c>
      <c r="B395">
        <v>1200</v>
      </c>
      <c r="C395">
        <v>91203</v>
      </c>
      <c r="D395" s="284">
        <v>1300000</v>
      </c>
      <c r="E395">
        <v>1</v>
      </c>
      <c r="F395" t="s">
        <v>1170</v>
      </c>
      <c r="G395" s="285"/>
      <c r="H395" s="285">
        <v>35873.85</v>
      </c>
      <c r="I395" s="285">
        <v>37097.82752707247</v>
      </c>
      <c r="J395" s="285">
        <v>37108.149036467112</v>
      </c>
    </row>
    <row r="396" spans="1:10" x14ac:dyDescent="0.2">
      <c r="A396" t="s">
        <v>1173</v>
      </c>
      <c r="B396">
        <v>1210</v>
      </c>
      <c r="C396">
        <v>91203</v>
      </c>
      <c r="D396" s="284">
        <v>1300000</v>
      </c>
      <c r="E396">
        <v>1</v>
      </c>
      <c r="F396" t="s">
        <v>1170</v>
      </c>
      <c r="G396" s="285"/>
      <c r="H396" s="285">
        <v>170152.86</v>
      </c>
      <c r="I396" s="285">
        <v>175958.29423153933</v>
      </c>
      <c r="J396" s="285">
        <v>176007.25006825646</v>
      </c>
    </row>
    <row r="397" spans="1:10" x14ac:dyDescent="0.2">
      <c r="A397" t="s">
        <v>1174</v>
      </c>
      <c r="B397">
        <v>1500</v>
      </c>
      <c r="C397">
        <v>92400</v>
      </c>
      <c r="D397" s="284">
        <v>1300000</v>
      </c>
      <c r="E397">
        <v>1</v>
      </c>
      <c r="F397" t="s">
        <v>1170</v>
      </c>
      <c r="G397" s="285"/>
      <c r="H397" s="285">
        <v>32397.47</v>
      </c>
      <c r="I397" s="285">
        <v>33502.837146654303</v>
      </c>
      <c r="J397" s="285">
        <v>33512.158443113076</v>
      </c>
    </row>
    <row r="398" spans="1:10" x14ac:dyDescent="0.2">
      <c r="A398" t="s">
        <v>1175</v>
      </c>
      <c r="B398">
        <v>1500</v>
      </c>
      <c r="C398">
        <v>92403</v>
      </c>
      <c r="D398" s="284">
        <v>1300000</v>
      </c>
      <c r="E398">
        <v>1</v>
      </c>
      <c r="F398" t="s">
        <v>1170</v>
      </c>
      <c r="G398" s="285"/>
      <c r="H398" s="285">
        <v>32915.06</v>
      </c>
      <c r="I398" s="285">
        <v>34038.086765798536</v>
      </c>
      <c r="J398" s="285">
        <v>34047.556981596819</v>
      </c>
    </row>
    <row r="399" spans="1:10" x14ac:dyDescent="0.2">
      <c r="A399" t="s">
        <v>1176</v>
      </c>
      <c r="B399">
        <v>1600</v>
      </c>
      <c r="C399">
        <v>23109</v>
      </c>
      <c r="D399" s="284">
        <v>1300000</v>
      </c>
      <c r="E399">
        <v>1</v>
      </c>
      <c r="F399" t="s">
        <v>1170</v>
      </c>
      <c r="G399" s="285"/>
      <c r="H399" s="285">
        <v>66550.48</v>
      </c>
      <c r="I399" s="285">
        <v>68821.111447025774</v>
      </c>
      <c r="J399" s="285">
        <v>68840.25913829777</v>
      </c>
    </row>
    <row r="400" spans="1:10" x14ac:dyDescent="0.2">
      <c r="A400" t="s">
        <v>1177</v>
      </c>
      <c r="B400">
        <v>1900</v>
      </c>
      <c r="C400">
        <v>92025</v>
      </c>
      <c r="D400" s="284">
        <v>1300000</v>
      </c>
      <c r="E400">
        <v>1</v>
      </c>
      <c r="F400" t="s">
        <v>1170</v>
      </c>
      <c r="G400" s="285"/>
      <c r="H400" s="285">
        <v>78134</v>
      </c>
      <c r="I400" s="285">
        <v>80799.848803523462</v>
      </c>
      <c r="J400" s="285">
        <v>80822.329268124857</v>
      </c>
    </row>
    <row r="401" spans="1:10" x14ac:dyDescent="0.2">
      <c r="A401" t="s">
        <v>1178</v>
      </c>
      <c r="B401">
        <v>2010</v>
      </c>
      <c r="C401">
        <v>93101</v>
      </c>
      <c r="D401" s="284">
        <v>1300000</v>
      </c>
      <c r="E401">
        <v>1</v>
      </c>
      <c r="F401" t="s">
        <v>1170</v>
      </c>
      <c r="G401" s="285"/>
      <c r="H401" s="285">
        <v>26151.360000000001</v>
      </c>
      <c r="I401" s="285">
        <v>27043.616530659016</v>
      </c>
      <c r="J401" s="285">
        <v>27051.140716324135</v>
      </c>
    </row>
    <row r="402" spans="1:10" x14ac:dyDescent="0.2">
      <c r="A402" t="s">
        <v>1179</v>
      </c>
      <c r="B402">
        <v>2100</v>
      </c>
      <c r="C402">
        <v>43200</v>
      </c>
      <c r="D402" s="284">
        <v>1300000</v>
      </c>
      <c r="E402">
        <v>1</v>
      </c>
      <c r="F402" t="s">
        <v>1170</v>
      </c>
      <c r="G402" s="285"/>
      <c r="H402" s="285">
        <v>27315.98</v>
      </c>
      <c r="I402" s="285">
        <v>28247.972123788248</v>
      </c>
      <c r="J402" s="285">
        <v>28255.831390195221</v>
      </c>
    </row>
    <row r="403" spans="1:10" x14ac:dyDescent="0.2">
      <c r="A403" t="s">
        <v>1180</v>
      </c>
      <c r="B403">
        <v>2200</v>
      </c>
      <c r="C403">
        <v>43000</v>
      </c>
      <c r="D403" s="284">
        <v>1300000</v>
      </c>
      <c r="E403">
        <v>1</v>
      </c>
      <c r="F403" t="s">
        <v>1170</v>
      </c>
      <c r="G403" s="285"/>
      <c r="H403" s="285">
        <v>62253.78</v>
      </c>
      <c r="I403" s="285">
        <v>64377.812622517893</v>
      </c>
      <c r="J403" s="285">
        <v>64395.724081007073</v>
      </c>
    </row>
    <row r="404" spans="1:10" x14ac:dyDescent="0.2">
      <c r="A404" t="s">
        <v>1181</v>
      </c>
      <c r="B404">
        <v>2300</v>
      </c>
      <c r="C404">
        <v>93202</v>
      </c>
      <c r="D404" s="284">
        <v>1300000</v>
      </c>
      <c r="E404">
        <v>1</v>
      </c>
      <c r="F404" t="s">
        <v>1170</v>
      </c>
      <c r="G404" s="285"/>
      <c r="H404" s="285">
        <v>2805.36</v>
      </c>
      <c r="I404" s="285">
        <v>2901.0758932020963</v>
      </c>
      <c r="J404" s="285">
        <v>2901.8830424095372</v>
      </c>
    </row>
    <row r="405" spans="1:10" x14ac:dyDescent="0.2">
      <c r="A405" t="s">
        <v>1182</v>
      </c>
      <c r="B405">
        <v>2401</v>
      </c>
      <c r="C405">
        <v>17000</v>
      </c>
      <c r="D405" s="284">
        <v>1300000</v>
      </c>
      <c r="E405">
        <v>1</v>
      </c>
      <c r="F405" t="s">
        <v>1170</v>
      </c>
      <c r="G405" s="285"/>
      <c r="H405" s="285">
        <v>74905.66</v>
      </c>
      <c r="I405" s="285">
        <v>77461.361283540275</v>
      </c>
      <c r="J405" s="285">
        <v>77482.912900481359</v>
      </c>
    </row>
    <row r="406" spans="1:10" x14ac:dyDescent="0.2">
      <c r="A406" t="s">
        <v>1183</v>
      </c>
      <c r="B406">
        <v>2401</v>
      </c>
      <c r="C406">
        <v>23100</v>
      </c>
      <c r="D406" s="284">
        <v>1300000</v>
      </c>
      <c r="E406">
        <v>1</v>
      </c>
      <c r="F406" t="s">
        <v>1170</v>
      </c>
      <c r="G406" s="285"/>
      <c r="H406" s="285">
        <v>32994.699999999997</v>
      </c>
      <c r="I406" s="285">
        <v>34120.443997716939</v>
      </c>
      <c r="J406" s="285">
        <v>34129.937127281322</v>
      </c>
    </row>
    <row r="407" spans="1:10" x14ac:dyDescent="0.2">
      <c r="A407" t="s">
        <v>1184</v>
      </c>
      <c r="B407">
        <v>2401</v>
      </c>
      <c r="C407">
        <v>23105</v>
      </c>
      <c r="D407" s="284">
        <v>1300000</v>
      </c>
      <c r="E407">
        <v>1</v>
      </c>
      <c r="F407" t="s">
        <v>1170</v>
      </c>
      <c r="G407" s="285"/>
      <c r="H407" s="285">
        <v>60403.519999999997</v>
      </c>
      <c r="I407" s="285">
        <v>62464.423723354819</v>
      </c>
      <c r="J407" s="285">
        <v>62481.802830954068</v>
      </c>
    </row>
    <row r="408" spans="1:10" x14ac:dyDescent="0.2">
      <c r="A408" t="s">
        <v>1185</v>
      </c>
      <c r="B408">
        <v>2401</v>
      </c>
      <c r="C408">
        <v>23113</v>
      </c>
      <c r="D408" s="284">
        <v>1300000</v>
      </c>
      <c r="E408">
        <v>1</v>
      </c>
      <c r="F408" t="s">
        <v>1170</v>
      </c>
      <c r="G408" s="285"/>
      <c r="H408" s="285">
        <v>29484.52</v>
      </c>
      <c r="I408" s="285">
        <v>30490.500397323365</v>
      </c>
      <c r="J408" s="285">
        <v>30498.983589123982</v>
      </c>
    </row>
    <row r="409" spans="1:10" x14ac:dyDescent="0.2">
      <c r="A409" t="s">
        <v>1186</v>
      </c>
      <c r="B409">
        <v>2401</v>
      </c>
      <c r="C409">
        <v>32000</v>
      </c>
      <c r="D409" s="284">
        <v>1300000</v>
      </c>
      <c r="E409">
        <v>1</v>
      </c>
      <c r="F409" t="s">
        <v>1170</v>
      </c>
      <c r="G409" s="285"/>
      <c r="H409" s="285">
        <v>51632.74</v>
      </c>
      <c r="I409" s="285">
        <v>53394.394057793514</v>
      </c>
      <c r="J409" s="285">
        <v>53409.249664620802</v>
      </c>
    </row>
    <row r="410" spans="1:10" x14ac:dyDescent="0.2">
      <c r="A410" t="s">
        <v>1187</v>
      </c>
      <c r="B410">
        <v>2401</v>
      </c>
      <c r="C410">
        <v>33210</v>
      </c>
      <c r="D410" s="284">
        <v>1300000</v>
      </c>
      <c r="E410">
        <v>1</v>
      </c>
      <c r="F410" t="s">
        <v>1170</v>
      </c>
      <c r="G410" s="285"/>
      <c r="H410" s="285">
        <v>20807.32</v>
      </c>
      <c r="I410" s="285">
        <v>21517.243581622981</v>
      </c>
      <c r="J410" s="285">
        <v>21523.230197189954</v>
      </c>
    </row>
    <row r="411" spans="1:10" x14ac:dyDescent="0.2">
      <c r="A411" t="s">
        <v>1188</v>
      </c>
      <c r="B411">
        <v>2401</v>
      </c>
      <c r="C411">
        <v>91203</v>
      </c>
      <c r="D411" s="284">
        <v>1300000</v>
      </c>
      <c r="E411">
        <v>1</v>
      </c>
      <c r="F411" t="s">
        <v>1189</v>
      </c>
      <c r="G411" s="285"/>
      <c r="H411" s="285">
        <v>21080.080000000002</v>
      </c>
      <c r="I411" s="285">
        <v>21799.309862110978</v>
      </c>
      <c r="J411" s="285">
        <v>21805.374955312844</v>
      </c>
    </row>
    <row r="412" spans="1:10" x14ac:dyDescent="0.2">
      <c r="A412" t="s">
        <v>1190</v>
      </c>
      <c r="B412">
        <v>2401</v>
      </c>
      <c r="C412">
        <v>92000</v>
      </c>
      <c r="D412" s="284">
        <v>1300000</v>
      </c>
      <c r="E412">
        <v>1</v>
      </c>
      <c r="F412" t="s">
        <v>1170</v>
      </c>
      <c r="G412" s="285"/>
      <c r="H412" s="285">
        <v>23353.52</v>
      </c>
      <c r="I412" s="285">
        <v>24150.317211841982</v>
      </c>
      <c r="J412" s="285">
        <v>24157.03641193001</v>
      </c>
    </row>
    <row r="413" spans="1:10" x14ac:dyDescent="0.2">
      <c r="A413" t="s">
        <v>1191</v>
      </c>
      <c r="B413">
        <v>2401</v>
      </c>
      <c r="C413">
        <v>92003</v>
      </c>
      <c r="D413" s="284">
        <v>1300000</v>
      </c>
      <c r="E413">
        <v>1</v>
      </c>
      <c r="F413" t="s">
        <v>1170</v>
      </c>
      <c r="G413" s="285"/>
      <c r="H413" s="285">
        <v>22075.58</v>
      </c>
      <c r="I413" s="285">
        <v>22828.775261091032</v>
      </c>
      <c r="J413" s="285">
        <v>22835.126776369212</v>
      </c>
    </row>
    <row r="414" spans="1:10" x14ac:dyDescent="0.2">
      <c r="A414" t="s">
        <v>1192</v>
      </c>
      <c r="B414">
        <v>2401</v>
      </c>
      <c r="C414">
        <v>92013</v>
      </c>
      <c r="D414" s="284">
        <v>1300000</v>
      </c>
      <c r="E414">
        <v>1</v>
      </c>
      <c r="F414" t="s">
        <v>1170</v>
      </c>
      <c r="G414" s="285"/>
      <c r="H414" s="285">
        <v>274039.73</v>
      </c>
      <c r="I414" s="285">
        <v>283389.67351163889</v>
      </c>
      <c r="J414" s="285">
        <v>283468.51934635412</v>
      </c>
    </row>
    <row r="415" spans="1:10" x14ac:dyDescent="0.2">
      <c r="A415" t="s">
        <v>1193</v>
      </c>
      <c r="B415">
        <v>2401</v>
      </c>
      <c r="C415">
        <v>92023</v>
      </c>
      <c r="D415" s="284">
        <v>1300000</v>
      </c>
      <c r="E415">
        <v>1</v>
      </c>
      <c r="F415" t="s">
        <v>1170</v>
      </c>
      <c r="G415" s="285"/>
      <c r="H415" s="285">
        <v>43680.28</v>
      </c>
      <c r="I415" s="285">
        <v>45170.604598453552</v>
      </c>
      <c r="J415" s="285">
        <v>45183.172148922225</v>
      </c>
    </row>
    <row r="416" spans="1:10" x14ac:dyDescent="0.2">
      <c r="A416" t="s">
        <v>1194</v>
      </c>
      <c r="B416">
        <v>2410</v>
      </c>
      <c r="C416">
        <v>92013</v>
      </c>
      <c r="D416" s="284">
        <v>1300000</v>
      </c>
      <c r="E416">
        <v>1</v>
      </c>
      <c r="F416" t="s">
        <v>1170</v>
      </c>
      <c r="G416" s="285"/>
      <c r="H416" s="285">
        <v>26482.86</v>
      </c>
      <c r="I416" s="285">
        <v>27386.426957340973</v>
      </c>
      <c r="J416" s="285">
        <v>27394.046521125929</v>
      </c>
    </row>
    <row r="417" spans="1:10" x14ac:dyDescent="0.2">
      <c r="A417" t="s">
        <v>1195</v>
      </c>
      <c r="B417">
        <v>2430</v>
      </c>
      <c r="C417">
        <v>92017</v>
      </c>
      <c r="D417" s="284">
        <v>1300000</v>
      </c>
      <c r="E417">
        <v>1</v>
      </c>
      <c r="F417" t="s">
        <v>1170</v>
      </c>
      <c r="G417" s="285"/>
      <c r="H417" s="285">
        <v>39422.54</v>
      </c>
      <c r="I417" s="285">
        <v>40767.595047621471</v>
      </c>
      <c r="J417" s="285">
        <v>40778.937574753923</v>
      </c>
    </row>
    <row r="418" spans="1:10" x14ac:dyDescent="0.2">
      <c r="A418" t="s">
        <v>1196</v>
      </c>
      <c r="B418">
        <v>2440</v>
      </c>
      <c r="C418">
        <v>92015</v>
      </c>
      <c r="D418" s="284">
        <v>1300000</v>
      </c>
      <c r="E418">
        <v>1</v>
      </c>
      <c r="F418" t="s">
        <v>1170</v>
      </c>
      <c r="G418" s="285"/>
      <c r="H418" s="285">
        <v>40185.839999999997</v>
      </c>
      <c r="I418" s="285">
        <v>41556.938030084028</v>
      </c>
      <c r="J418" s="285">
        <v>41568.500171451393</v>
      </c>
    </row>
    <row r="419" spans="1:10" x14ac:dyDescent="0.2">
      <c r="A419" t="s">
        <v>1197</v>
      </c>
      <c r="B419">
        <v>2600</v>
      </c>
      <c r="C419">
        <v>92008</v>
      </c>
      <c r="D419" s="284">
        <v>1300000</v>
      </c>
      <c r="E419">
        <v>1</v>
      </c>
      <c r="F419" t="s">
        <v>1170</v>
      </c>
      <c r="G419" s="285"/>
      <c r="H419" s="285">
        <v>120395.96</v>
      </c>
      <c r="I419" s="285">
        <v>124503.74183524534</v>
      </c>
      <c r="J419" s="285">
        <v>124538.3817758209</v>
      </c>
    </row>
    <row r="420" spans="1:10" x14ac:dyDescent="0.2">
      <c r="A420" t="s">
        <v>1198</v>
      </c>
      <c r="B420">
        <v>2700</v>
      </c>
      <c r="C420">
        <v>92004</v>
      </c>
      <c r="D420" s="284">
        <v>1300000</v>
      </c>
      <c r="E420">
        <v>1</v>
      </c>
      <c r="F420" t="s">
        <v>1170</v>
      </c>
      <c r="G420" s="285"/>
      <c r="H420" s="285">
        <v>35663.5</v>
      </c>
      <c r="I420" s="285">
        <v>36880.300609266887</v>
      </c>
      <c r="J420" s="285">
        <v>36890.561597432243</v>
      </c>
    </row>
    <row r="421" spans="1:10" x14ac:dyDescent="0.2">
      <c r="A421" t="s">
        <v>1199</v>
      </c>
      <c r="B421">
        <v>2710</v>
      </c>
      <c r="C421">
        <v>92007</v>
      </c>
      <c r="D421" s="284">
        <v>1300000</v>
      </c>
      <c r="E421">
        <v>1</v>
      </c>
      <c r="F421" t="s">
        <v>1170</v>
      </c>
      <c r="G421" s="285"/>
      <c r="H421" s="285">
        <v>223652.26</v>
      </c>
      <c r="I421" s="285">
        <v>231283.03673901656</v>
      </c>
      <c r="J421" s="285">
        <v>231347.38525200647</v>
      </c>
    </row>
    <row r="422" spans="1:10" x14ac:dyDescent="0.2">
      <c r="A422" t="s">
        <v>1200</v>
      </c>
      <c r="B422">
        <v>2720</v>
      </c>
      <c r="C422">
        <v>92501</v>
      </c>
      <c r="D422" s="284">
        <v>1300000</v>
      </c>
      <c r="E422">
        <v>1</v>
      </c>
      <c r="F422" t="s">
        <v>1170</v>
      </c>
      <c r="G422" s="285"/>
      <c r="H422" s="285">
        <v>103511.56</v>
      </c>
      <c r="I422" s="285">
        <v>107043.26410291099</v>
      </c>
      <c r="J422" s="285">
        <v>107073.04611791618</v>
      </c>
    </row>
    <row r="423" spans="1:10" x14ac:dyDescent="0.2">
      <c r="A423" t="s">
        <v>1201</v>
      </c>
      <c r="B423">
        <v>2900</v>
      </c>
      <c r="C423">
        <v>92020</v>
      </c>
      <c r="D423" s="284">
        <v>1300000</v>
      </c>
      <c r="E423">
        <v>1</v>
      </c>
      <c r="F423" t="s">
        <v>1170</v>
      </c>
      <c r="G423" s="285"/>
      <c r="H423" s="285">
        <v>26344.95</v>
      </c>
      <c r="I423" s="285">
        <v>27243.811615127674</v>
      </c>
      <c r="J423" s="285">
        <v>27251.391499888476</v>
      </c>
    </row>
    <row r="424" spans="1:10" x14ac:dyDescent="0.2">
      <c r="A424" t="s">
        <v>1202</v>
      </c>
      <c r="B424">
        <v>3100</v>
      </c>
      <c r="C424">
        <v>13200</v>
      </c>
      <c r="D424" s="284">
        <v>1300000</v>
      </c>
      <c r="E424">
        <v>1</v>
      </c>
      <c r="F424" t="s">
        <v>1170</v>
      </c>
      <c r="G424" s="285"/>
      <c r="H424" s="285">
        <v>26310.32</v>
      </c>
      <c r="I424" s="285">
        <v>27208.000076436885</v>
      </c>
      <c r="J424" s="285">
        <v>27215.569997564839</v>
      </c>
    </row>
    <row r="425" spans="1:10" x14ac:dyDescent="0.2">
      <c r="A425" t="s">
        <v>1203</v>
      </c>
      <c r="B425">
        <v>5020</v>
      </c>
      <c r="C425">
        <v>23104</v>
      </c>
      <c r="D425" s="284">
        <v>1300000</v>
      </c>
      <c r="E425">
        <v>1</v>
      </c>
      <c r="F425" t="s">
        <v>1170</v>
      </c>
      <c r="G425" s="285"/>
      <c r="H425" s="285">
        <v>156800.39000000001</v>
      </c>
      <c r="I425" s="285">
        <v>162150.25218641711</v>
      </c>
      <c r="J425" s="285">
        <v>162195.36629316807</v>
      </c>
    </row>
    <row r="426" spans="1:10" x14ac:dyDescent="0.2">
      <c r="A426" t="s">
        <v>1204</v>
      </c>
      <c r="B426">
        <v>5021</v>
      </c>
      <c r="C426">
        <v>92023</v>
      </c>
      <c r="D426" s="284">
        <v>1300000</v>
      </c>
      <c r="E426">
        <v>1</v>
      </c>
      <c r="F426" t="s">
        <v>1170</v>
      </c>
      <c r="G426" s="285"/>
      <c r="H426" s="285">
        <v>33251.82</v>
      </c>
      <c r="I426" s="285">
        <v>34386.336658074302</v>
      </c>
      <c r="J426" s="285">
        <v>34395.903765382798</v>
      </c>
    </row>
    <row r="427" spans="1:10" x14ac:dyDescent="0.2">
      <c r="A427" t="s">
        <v>1205</v>
      </c>
      <c r="B427">
        <v>5030</v>
      </c>
      <c r="C427">
        <v>31100</v>
      </c>
      <c r="D427" s="284">
        <v>1300000</v>
      </c>
      <c r="E427">
        <v>1</v>
      </c>
      <c r="F427" t="s">
        <v>1170</v>
      </c>
      <c r="G427" s="285"/>
      <c r="H427" s="285">
        <v>67032.179999999993</v>
      </c>
      <c r="I427" s="285">
        <v>69319.246537622152</v>
      </c>
      <c r="J427" s="285">
        <v>69338.532822077628</v>
      </c>
    </row>
    <row r="428" spans="1:10" x14ac:dyDescent="0.2">
      <c r="A428" t="s">
        <v>1206</v>
      </c>
      <c r="B428">
        <v>5033</v>
      </c>
      <c r="C428">
        <v>31102</v>
      </c>
      <c r="D428" s="284">
        <v>1300000</v>
      </c>
      <c r="E428">
        <v>1</v>
      </c>
      <c r="F428" t="s">
        <v>1170</v>
      </c>
      <c r="G428" s="285"/>
      <c r="H428" s="285">
        <v>56451.38</v>
      </c>
      <c r="I428" s="285">
        <v>58377.440918809334</v>
      </c>
      <c r="J428" s="285">
        <v>58393.682929327035</v>
      </c>
    </row>
    <row r="429" spans="1:10" x14ac:dyDescent="0.2">
      <c r="A429" t="s">
        <v>1207</v>
      </c>
      <c r="B429">
        <v>5100</v>
      </c>
      <c r="C429">
        <v>92023</v>
      </c>
      <c r="D429" s="284">
        <v>1300000</v>
      </c>
      <c r="E429">
        <v>1</v>
      </c>
      <c r="F429" t="s">
        <v>1170</v>
      </c>
      <c r="G429" s="285"/>
      <c r="H429" s="285">
        <v>170554.98</v>
      </c>
      <c r="I429" s="285">
        <v>176374.13413735339</v>
      </c>
      <c r="J429" s="285">
        <v>176423.20567075093</v>
      </c>
    </row>
    <row r="430" spans="1:10" x14ac:dyDescent="0.2">
      <c r="A430" t="s">
        <v>1208</v>
      </c>
      <c r="B430">
        <v>5112</v>
      </c>
      <c r="C430">
        <v>23113</v>
      </c>
      <c r="D430" s="284">
        <v>1300000</v>
      </c>
      <c r="E430">
        <v>1</v>
      </c>
      <c r="F430" t="s">
        <v>1170</v>
      </c>
      <c r="G430" s="285"/>
      <c r="H430" s="285">
        <v>23536.880000000001</v>
      </c>
      <c r="I430" s="285">
        <v>24339.933259613939</v>
      </c>
      <c r="J430" s="285">
        <v>24346.705215454767</v>
      </c>
    </row>
    <row r="431" spans="1:10" x14ac:dyDescent="0.2">
      <c r="A431" t="s">
        <v>1209</v>
      </c>
      <c r="B431">
        <v>5411</v>
      </c>
      <c r="C431">
        <v>33402</v>
      </c>
      <c r="D431" s="284">
        <v>1300000</v>
      </c>
      <c r="E431">
        <v>1</v>
      </c>
      <c r="F431" t="s">
        <v>1170</v>
      </c>
      <c r="G431" s="285"/>
      <c r="H431" s="285">
        <v>87556.84</v>
      </c>
      <c r="I431" s="285">
        <v>90544.186061308719</v>
      </c>
      <c r="J431" s="285">
        <v>90569.377635299941</v>
      </c>
    </row>
    <row r="432" spans="1:10" x14ac:dyDescent="0.2">
      <c r="A432" t="s">
        <v>1210</v>
      </c>
      <c r="B432">
        <v>5412</v>
      </c>
      <c r="C432">
        <v>33401</v>
      </c>
      <c r="D432" s="284">
        <v>1300000</v>
      </c>
      <c r="E432">
        <v>1</v>
      </c>
      <c r="F432" t="s">
        <v>1170</v>
      </c>
      <c r="G432" s="285"/>
      <c r="H432" s="285">
        <v>22970.639999999999</v>
      </c>
      <c r="I432" s="285">
        <v>23754.373754321656</v>
      </c>
      <c r="J432" s="285">
        <v>23760.982793400566</v>
      </c>
    </row>
    <row r="433" spans="1:10" x14ac:dyDescent="0.2">
      <c r="A433" t="s">
        <v>1211</v>
      </c>
      <c r="B433">
        <v>5413</v>
      </c>
      <c r="C433">
        <v>33302</v>
      </c>
      <c r="D433" s="284">
        <v>1300000</v>
      </c>
      <c r="E433">
        <v>1</v>
      </c>
      <c r="F433" t="s">
        <v>1170</v>
      </c>
      <c r="G433" s="285"/>
      <c r="H433" s="285">
        <v>22082.62</v>
      </c>
      <c r="I433" s="285">
        <v>22836.055458387684</v>
      </c>
      <c r="J433" s="285">
        <v>22842.40899919215</v>
      </c>
    </row>
    <row r="434" spans="1:10" x14ac:dyDescent="0.2">
      <c r="A434" t="s">
        <v>1212</v>
      </c>
      <c r="B434">
        <v>5414</v>
      </c>
      <c r="C434">
        <v>33301</v>
      </c>
      <c r="D434" s="284">
        <v>1300000</v>
      </c>
      <c r="E434">
        <v>1</v>
      </c>
      <c r="F434" t="s">
        <v>1170</v>
      </c>
      <c r="G434" s="285"/>
      <c r="H434" s="285">
        <v>65667.429999999993</v>
      </c>
      <c r="I434" s="285">
        <v>67907.932722194702</v>
      </c>
      <c r="J434" s="285">
        <v>67926.826345144756</v>
      </c>
    </row>
    <row r="435" spans="1:10" x14ac:dyDescent="0.2">
      <c r="A435" t="s">
        <v>1213</v>
      </c>
      <c r="B435">
        <v>5415</v>
      </c>
      <c r="C435">
        <v>33210</v>
      </c>
      <c r="D435" s="284">
        <v>1300000</v>
      </c>
      <c r="E435">
        <v>1</v>
      </c>
      <c r="F435" t="s">
        <v>1170</v>
      </c>
      <c r="G435" s="285"/>
      <c r="H435" s="285">
        <v>33857.94</v>
      </c>
      <c r="I435" s="285">
        <v>35013.136826461843</v>
      </c>
      <c r="J435" s="285">
        <v>35022.87832467832</v>
      </c>
    </row>
    <row r="436" spans="1:10" x14ac:dyDescent="0.2">
      <c r="A436" t="s">
        <v>1214</v>
      </c>
      <c r="B436">
        <v>5419</v>
      </c>
      <c r="C436">
        <v>92023</v>
      </c>
      <c r="D436" s="284">
        <v>1300000</v>
      </c>
      <c r="E436">
        <v>1</v>
      </c>
      <c r="F436" t="s">
        <v>1170</v>
      </c>
      <c r="G436" s="285"/>
      <c r="H436" s="285">
        <v>33754.199999999997</v>
      </c>
      <c r="I436" s="285">
        <v>34905.857328229598</v>
      </c>
      <c r="J436" s="285">
        <v>34915.568978705043</v>
      </c>
    </row>
    <row r="437" spans="1:10" x14ac:dyDescent="0.2">
      <c r="A437" t="s">
        <v>1215</v>
      </c>
      <c r="B437">
        <v>5500</v>
      </c>
      <c r="C437">
        <v>23105</v>
      </c>
      <c r="D437" s="284">
        <v>1300000</v>
      </c>
      <c r="E437">
        <v>1</v>
      </c>
      <c r="F437" t="s">
        <v>1170</v>
      </c>
      <c r="G437" s="285"/>
      <c r="H437" s="285">
        <v>608061.96</v>
      </c>
      <c r="I437" s="285">
        <v>628808.38599296252</v>
      </c>
      <c r="J437" s="285">
        <v>628983.33563546429</v>
      </c>
    </row>
    <row r="438" spans="1:10" x14ac:dyDescent="0.2">
      <c r="A438" t="s">
        <v>1216</v>
      </c>
      <c r="B438">
        <v>5500</v>
      </c>
      <c r="C438">
        <v>92023</v>
      </c>
      <c r="D438" s="284">
        <v>1300000</v>
      </c>
      <c r="E438">
        <v>1</v>
      </c>
      <c r="F438" t="s">
        <v>1170</v>
      </c>
      <c r="G438" s="285"/>
      <c r="H438" s="285">
        <v>59298.86</v>
      </c>
      <c r="I438" s="285">
        <v>61322.073901519259</v>
      </c>
      <c r="J438" s="285">
        <v>61339.135179876102</v>
      </c>
    </row>
    <row r="439" spans="1:10" x14ac:dyDescent="0.2">
      <c r="A439" t="s">
        <v>1217</v>
      </c>
      <c r="B439">
        <v>5514</v>
      </c>
      <c r="C439">
        <v>23100</v>
      </c>
      <c r="D439" s="284">
        <v>1300000</v>
      </c>
      <c r="E439">
        <v>1</v>
      </c>
      <c r="F439" t="s">
        <v>1170</v>
      </c>
      <c r="G439" s="285"/>
      <c r="H439" s="285">
        <v>68851.34</v>
      </c>
      <c r="I439" s="285">
        <v>71200.474337932101</v>
      </c>
      <c r="J439" s="285">
        <v>71220.284025284971</v>
      </c>
    </row>
    <row r="440" spans="1:10" x14ac:dyDescent="0.2">
      <c r="A440" t="s">
        <v>1218</v>
      </c>
      <c r="B440">
        <v>5600</v>
      </c>
      <c r="C440">
        <v>32700</v>
      </c>
      <c r="D440" s="284">
        <v>1300000</v>
      </c>
      <c r="E440">
        <v>1</v>
      </c>
      <c r="F440" t="s">
        <v>1170</v>
      </c>
      <c r="G440" s="285"/>
      <c r="H440" s="285">
        <v>58049.279999999999</v>
      </c>
      <c r="I440" s="285">
        <v>60029.85956374176</v>
      </c>
      <c r="J440" s="285">
        <v>60046.561316937252</v>
      </c>
    </row>
    <row r="441" spans="1:10" x14ac:dyDescent="0.2">
      <c r="A441" t="s">
        <v>1219</v>
      </c>
      <c r="B441">
        <v>5800</v>
      </c>
      <c r="C441">
        <v>33701</v>
      </c>
      <c r="D441" s="284">
        <v>1300000</v>
      </c>
      <c r="E441">
        <v>1</v>
      </c>
      <c r="F441" t="s">
        <v>1170</v>
      </c>
      <c r="G441" s="285"/>
      <c r="H441" s="285">
        <v>132649.07999999999</v>
      </c>
      <c r="I441" s="285">
        <v>137174.92523007255</v>
      </c>
      <c r="J441" s="285">
        <v>137213.0905991481</v>
      </c>
    </row>
    <row r="442" spans="1:10" x14ac:dyDescent="0.2">
      <c r="A442" t="s">
        <v>1220</v>
      </c>
      <c r="B442">
        <v>5900</v>
      </c>
      <c r="C442">
        <v>34100</v>
      </c>
      <c r="D442" s="284">
        <v>1300000</v>
      </c>
      <c r="E442">
        <v>1</v>
      </c>
      <c r="F442" t="s">
        <v>1170</v>
      </c>
      <c r="G442" s="285"/>
      <c r="H442" s="285">
        <v>94742.41</v>
      </c>
      <c r="I442" s="285">
        <v>97974.920051212408</v>
      </c>
      <c r="J442" s="285">
        <v>98002.179034424029</v>
      </c>
    </row>
    <row r="443" spans="1:10" x14ac:dyDescent="0.2">
      <c r="A443" t="s">
        <v>1221</v>
      </c>
      <c r="B443">
        <v>5900</v>
      </c>
      <c r="C443">
        <v>34201</v>
      </c>
      <c r="D443" s="284">
        <v>1300000</v>
      </c>
      <c r="E443">
        <v>1</v>
      </c>
      <c r="F443" t="s">
        <v>1170</v>
      </c>
      <c r="G443" s="285"/>
      <c r="H443" s="285">
        <v>142526.49</v>
      </c>
      <c r="I443" s="285">
        <v>147389.34193176977</v>
      </c>
      <c r="J443" s="285">
        <v>147430.3491976618</v>
      </c>
    </row>
    <row r="444" spans="1:10" x14ac:dyDescent="0.2">
      <c r="A444" t="s">
        <v>1222</v>
      </c>
      <c r="B444">
        <v>6100</v>
      </c>
      <c r="C444">
        <v>32000</v>
      </c>
      <c r="D444" s="284">
        <v>1300000</v>
      </c>
      <c r="E444">
        <v>1</v>
      </c>
      <c r="F444" t="s">
        <v>1170</v>
      </c>
      <c r="G444" s="285"/>
      <c r="H444" s="285">
        <v>67478.179999999993</v>
      </c>
      <c r="I444" s="285">
        <v>69780.463582268159</v>
      </c>
      <c r="J444" s="285">
        <v>69799.878188417293</v>
      </c>
    </row>
    <row r="445" spans="1:10" x14ac:dyDescent="0.2">
      <c r="A445" t="s">
        <v>1223</v>
      </c>
      <c r="B445">
        <v>6100</v>
      </c>
      <c r="C445">
        <v>92023</v>
      </c>
      <c r="D445" s="284">
        <v>1300000</v>
      </c>
      <c r="E445">
        <v>1</v>
      </c>
      <c r="F445" t="s">
        <v>1170</v>
      </c>
      <c r="G445" s="285"/>
      <c r="H445" s="285">
        <v>25891.32</v>
      </c>
      <c r="I445" s="285">
        <v>26774.704243013839</v>
      </c>
      <c r="J445" s="285">
        <v>26782.153610801786</v>
      </c>
    </row>
    <row r="446" spans="1:10" x14ac:dyDescent="0.2">
      <c r="A446" t="s">
        <v>1224</v>
      </c>
      <c r="B446">
        <v>6120</v>
      </c>
      <c r="C446">
        <v>32607</v>
      </c>
      <c r="D446" s="284">
        <v>1300000</v>
      </c>
      <c r="E446">
        <v>1</v>
      </c>
      <c r="F446" t="s">
        <v>1170</v>
      </c>
      <c r="G446" s="285"/>
      <c r="H446" s="285">
        <v>22757.200000000001</v>
      </c>
      <c r="I446" s="285">
        <v>23533.65140900945</v>
      </c>
      <c r="J446" s="285">
        <v>23540.199037814156</v>
      </c>
    </row>
    <row r="447" spans="1:10" x14ac:dyDescent="0.2">
      <c r="A447" t="s">
        <v>1225</v>
      </c>
      <c r="B447">
        <v>6120</v>
      </c>
      <c r="C447">
        <v>32608</v>
      </c>
      <c r="D447" s="284">
        <v>1300000</v>
      </c>
      <c r="E447">
        <v>1</v>
      </c>
      <c r="F447" t="s">
        <v>1170</v>
      </c>
      <c r="G447" s="285"/>
      <c r="H447" s="285">
        <v>67665.64</v>
      </c>
      <c r="I447" s="285">
        <v>69974.319517670287</v>
      </c>
      <c r="J447" s="285">
        <v>69993.788059211118</v>
      </c>
    </row>
    <row r="448" spans="1:10" x14ac:dyDescent="0.2">
      <c r="A448" t="s">
        <v>1226</v>
      </c>
      <c r="B448">
        <v>6130</v>
      </c>
      <c r="C448">
        <v>32301</v>
      </c>
      <c r="D448" s="284">
        <v>1300000</v>
      </c>
      <c r="E448">
        <v>1</v>
      </c>
      <c r="F448" t="s">
        <v>1170</v>
      </c>
      <c r="G448" s="285"/>
      <c r="H448" s="285">
        <v>32994.699999999997</v>
      </c>
      <c r="I448" s="285">
        <v>34120.443997716939</v>
      </c>
      <c r="J448" s="285">
        <v>34129.937127281322</v>
      </c>
    </row>
    <row r="449" spans="1:10" x14ac:dyDescent="0.2">
      <c r="A449" t="s">
        <v>1227</v>
      </c>
      <c r="B449">
        <v>6140</v>
      </c>
      <c r="C449">
        <v>32302</v>
      </c>
      <c r="D449" s="284">
        <v>1300000</v>
      </c>
      <c r="E449">
        <v>1</v>
      </c>
      <c r="F449" t="s">
        <v>1170</v>
      </c>
      <c r="G449" s="285"/>
      <c r="H449" s="285">
        <v>411633.86</v>
      </c>
      <c r="I449" s="285">
        <v>425678.36857719743</v>
      </c>
      <c r="J449" s="285">
        <v>425796.80255495955</v>
      </c>
    </row>
    <row r="450" spans="1:10" x14ac:dyDescent="0.2">
      <c r="A450" t="s">
        <v>1228</v>
      </c>
      <c r="B450">
        <v>7010</v>
      </c>
      <c r="C450">
        <v>15001</v>
      </c>
      <c r="D450" s="284">
        <v>1300000</v>
      </c>
      <c r="E450">
        <v>1</v>
      </c>
      <c r="F450" t="s">
        <v>1170</v>
      </c>
      <c r="G450" s="285"/>
      <c r="H450" s="285">
        <v>58910.71</v>
      </c>
      <c r="I450" s="285">
        <v>60920.680637215781</v>
      </c>
      <c r="J450" s="285">
        <v>60937.630238295955</v>
      </c>
    </row>
    <row r="451" spans="1:10" x14ac:dyDescent="0.2">
      <c r="A451" t="s">
        <v>1229</v>
      </c>
      <c r="B451">
        <v>7100</v>
      </c>
      <c r="C451">
        <v>17000</v>
      </c>
      <c r="D451" s="284">
        <v>1300000</v>
      </c>
      <c r="E451">
        <v>1</v>
      </c>
      <c r="F451" t="s">
        <v>1170</v>
      </c>
      <c r="G451" s="285"/>
      <c r="H451" s="285">
        <v>39785.199999999997</v>
      </c>
      <c r="I451" s="285">
        <v>41142.628620292598</v>
      </c>
      <c r="J451" s="285">
        <v>41154.075490800438</v>
      </c>
    </row>
    <row r="452" spans="1:10" x14ac:dyDescent="0.2">
      <c r="A452" t="s">
        <v>1230</v>
      </c>
      <c r="B452">
        <v>7300</v>
      </c>
      <c r="C452">
        <v>15000</v>
      </c>
      <c r="D452" s="284">
        <v>1300000</v>
      </c>
      <c r="E452">
        <v>1</v>
      </c>
      <c r="F452" t="s">
        <v>1170</v>
      </c>
      <c r="G452" s="285"/>
      <c r="H452" s="285">
        <v>94639.95</v>
      </c>
      <c r="I452" s="285">
        <v>97868.964225215925</v>
      </c>
      <c r="J452" s="285">
        <v>97896.193728964019</v>
      </c>
    </row>
    <row r="453" spans="1:10" x14ac:dyDescent="0.2">
      <c r="A453" t="s">
        <v>1231</v>
      </c>
      <c r="B453">
        <v>7400</v>
      </c>
      <c r="C453">
        <v>15002</v>
      </c>
      <c r="D453" s="284">
        <v>1300000</v>
      </c>
      <c r="E453">
        <v>1</v>
      </c>
      <c r="F453" t="s">
        <v>1170</v>
      </c>
      <c r="G453" s="285"/>
      <c r="H453" s="285">
        <v>39318.949999999997</v>
      </c>
      <c r="I453" s="285">
        <v>40660.470667229361</v>
      </c>
      <c r="J453" s="285">
        <v>40671.783389778306</v>
      </c>
    </row>
    <row r="454" spans="1:10" x14ac:dyDescent="0.2">
      <c r="A454" t="s">
        <v>1232</v>
      </c>
      <c r="B454">
        <v>7500</v>
      </c>
      <c r="C454">
        <v>15003</v>
      </c>
      <c r="D454" s="284">
        <v>1300000</v>
      </c>
      <c r="E454">
        <v>1</v>
      </c>
      <c r="F454" t="s">
        <v>1170</v>
      </c>
      <c r="G454" s="285"/>
      <c r="H454" s="285">
        <v>25806.86</v>
      </c>
      <c r="I454" s="285">
        <v>26687.362557832668</v>
      </c>
      <c r="J454" s="285">
        <v>26694.787625059525</v>
      </c>
    </row>
    <row r="455" spans="1:10" x14ac:dyDescent="0.2">
      <c r="A455" t="s">
        <v>1233</v>
      </c>
      <c r="B455">
        <v>7600</v>
      </c>
      <c r="C455">
        <v>92024</v>
      </c>
      <c r="D455" s="284">
        <v>1300000</v>
      </c>
      <c r="E455">
        <v>1</v>
      </c>
      <c r="F455" t="s">
        <v>1170</v>
      </c>
      <c r="G455" s="285"/>
      <c r="H455" s="285">
        <v>166033.92000000001</v>
      </c>
      <c r="I455" s="285">
        <v>171698.820388772</v>
      </c>
      <c r="J455" s="285">
        <v>171746.59113724504</v>
      </c>
    </row>
    <row r="456" spans="1:10" x14ac:dyDescent="0.2">
      <c r="A456" t="s">
        <v>1234</v>
      </c>
      <c r="B456">
        <v>7660</v>
      </c>
      <c r="C456">
        <v>43120</v>
      </c>
      <c r="D456" s="284">
        <v>1300000</v>
      </c>
      <c r="E456">
        <v>1</v>
      </c>
      <c r="F456" t="s">
        <v>1170</v>
      </c>
      <c r="G456" s="285"/>
      <c r="H456" s="285">
        <v>112599.54</v>
      </c>
      <c r="I456" s="285">
        <v>116441.31629439542</v>
      </c>
      <c r="J456" s="285">
        <v>116473.71307394216</v>
      </c>
    </row>
    <row r="457" spans="1:10" x14ac:dyDescent="0.2">
      <c r="A457" t="s">
        <v>1235</v>
      </c>
      <c r="B457">
        <v>7700</v>
      </c>
      <c r="C457">
        <v>15110</v>
      </c>
      <c r="D457" s="284">
        <v>1300000</v>
      </c>
      <c r="E457">
        <v>1</v>
      </c>
      <c r="F457" t="s">
        <v>1170</v>
      </c>
      <c r="G457" s="285"/>
      <c r="H457" s="285">
        <v>52382.6</v>
      </c>
      <c r="I457" s="285">
        <v>54169.838481780636</v>
      </c>
      <c r="J457" s="285">
        <v>54184.909835929015</v>
      </c>
    </row>
    <row r="458" spans="1:10" x14ac:dyDescent="0.2">
      <c r="A458" t="s">
        <v>1236</v>
      </c>
      <c r="B458">
        <v>7810</v>
      </c>
      <c r="C458">
        <v>15300</v>
      </c>
      <c r="D458" s="284">
        <v>1300000</v>
      </c>
      <c r="E458">
        <v>1</v>
      </c>
      <c r="F458" t="s">
        <v>1170</v>
      </c>
      <c r="G458" s="285"/>
      <c r="H458" s="285">
        <v>23421.74</v>
      </c>
      <c r="I458" s="285">
        <v>24220.864805532008</v>
      </c>
      <c r="J458" s="285">
        <v>24227.603633660263</v>
      </c>
    </row>
    <row r="459" spans="1:10" x14ac:dyDescent="0.2">
      <c r="A459" t="s">
        <v>1237</v>
      </c>
      <c r="B459">
        <v>7840</v>
      </c>
      <c r="C459">
        <v>92000</v>
      </c>
      <c r="D459" s="284">
        <v>1300000</v>
      </c>
      <c r="E459">
        <v>1</v>
      </c>
      <c r="F459" t="s">
        <v>1170</v>
      </c>
      <c r="G459" s="285"/>
      <c r="H459" s="285">
        <v>74222.720000000001</v>
      </c>
      <c r="I459" s="285">
        <v>76755.120098628729</v>
      </c>
      <c r="J459" s="285">
        <v>76776.475222257111</v>
      </c>
    </row>
    <row r="460" spans="1:10" x14ac:dyDescent="0.2">
      <c r="A460" t="s">
        <v>1238</v>
      </c>
      <c r="B460">
        <v>7900</v>
      </c>
      <c r="C460">
        <v>92000</v>
      </c>
      <c r="D460" s="284">
        <v>1300000</v>
      </c>
      <c r="E460">
        <v>1</v>
      </c>
      <c r="F460" t="s">
        <v>1170</v>
      </c>
      <c r="G460" s="285"/>
      <c r="H460" s="285">
        <v>66077.09</v>
      </c>
      <c r="I460" s="285">
        <v>68331.569884772471</v>
      </c>
      <c r="J460" s="285">
        <v>68350.581373787601</v>
      </c>
    </row>
    <row r="461" spans="1:10" x14ac:dyDescent="0.2">
      <c r="A461" t="s">
        <v>1239</v>
      </c>
      <c r="B461">
        <v>8110</v>
      </c>
      <c r="C461">
        <v>92012</v>
      </c>
      <c r="D461" s="284">
        <v>1300000</v>
      </c>
      <c r="E461">
        <v>1</v>
      </c>
      <c r="F461" t="s">
        <v>1240</v>
      </c>
      <c r="G461" s="285"/>
      <c r="H461" s="285">
        <v>26669.18</v>
      </c>
      <c r="I461" s="285">
        <v>27579.103997158112</v>
      </c>
      <c r="J461" s="285">
        <v>27586.777168337605</v>
      </c>
    </row>
    <row r="462" spans="1:10" x14ac:dyDescent="0.2">
      <c r="A462" t="s">
        <v>1241</v>
      </c>
      <c r="B462">
        <v>8220</v>
      </c>
      <c r="C462">
        <v>93102</v>
      </c>
      <c r="D462" s="284">
        <v>1300000</v>
      </c>
      <c r="E462">
        <v>1</v>
      </c>
      <c r="F462" t="s">
        <v>1170</v>
      </c>
      <c r="G462" s="285"/>
      <c r="H462" s="285">
        <v>67270.59</v>
      </c>
      <c r="I462" s="285">
        <v>69565.79083272093</v>
      </c>
      <c r="J462" s="285">
        <v>69585.145711739155</v>
      </c>
    </row>
    <row r="463" spans="1:10" x14ac:dyDescent="0.2">
      <c r="A463" t="s">
        <v>1242</v>
      </c>
      <c r="B463">
        <v>8300</v>
      </c>
      <c r="C463">
        <v>92502</v>
      </c>
      <c r="D463" s="284">
        <v>1300000</v>
      </c>
      <c r="E463">
        <v>1</v>
      </c>
      <c r="F463" t="s">
        <v>1170</v>
      </c>
      <c r="G463" s="285"/>
      <c r="H463" s="285">
        <v>37273.440000000002</v>
      </c>
      <c r="I463" s="285">
        <v>38545.170046166895</v>
      </c>
      <c r="J463" s="285">
        <v>38555.894241120339</v>
      </c>
    </row>
    <row r="464" spans="1:10" x14ac:dyDescent="0.2">
      <c r="A464" t="s">
        <v>1243</v>
      </c>
      <c r="B464">
        <v>8400</v>
      </c>
      <c r="C464">
        <v>93400</v>
      </c>
      <c r="D464" s="284">
        <v>1300000</v>
      </c>
      <c r="E464">
        <v>1</v>
      </c>
      <c r="F464" t="s">
        <v>1170</v>
      </c>
      <c r="G464" s="285"/>
      <c r="H464" s="285">
        <v>26149.1</v>
      </c>
      <c r="I464" s="285">
        <v>27041.279421867759</v>
      </c>
      <c r="J464" s="285">
        <v>27048.802957292908</v>
      </c>
    </row>
    <row r="465" spans="1:10" x14ac:dyDescent="0.2">
      <c r="A465" t="s">
        <v>1244</v>
      </c>
      <c r="B465">
        <v>2400</v>
      </c>
      <c r="C465">
        <v>92013</v>
      </c>
      <c r="D465" s="284">
        <v>1300000</v>
      </c>
      <c r="E465">
        <v>1</v>
      </c>
      <c r="F465" t="s">
        <v>1245</v>
      </c>
      <c r="G465" s="285"/>
      <c r="H465" s="285">
        <v>127058.41</v>
      </c>
      <c r="I465" s="285">
        <v>131393.50752829874</v>
      </c>
      <c r="J465" s="285">
        <v>131430.06436768128</v>
      </c>
    </row>
    <row r="466" spans="1:10" x14ac:dyDescent="0.2">
      <c r="A466" t="s">
        <v>1246</v>
      </c>
      <c r="B466">
        <v>1100</v>
      </c>
      <c r="C466">
        <v>92001</v>
      </c>
      <c r="D466" s="284">
        <v>1300200</v>
      </c>
      <c r="E466">
        <v>1</v>
      </c>
      <c r="F466" t="s">
        <v>1247</v>
      </c>
      <c r="G466" s="285"/>
      <c r="H466" s="285">
        <v>17561.28</v>
      </c>
      <c r="I466" s="285">
        <v>18160.452156504729</v>
      </c>
      <c r="J466" s="285">
        <v>18165.504831823993</v>
      </c>
    </row>
    <row r="467" spans="1:10" x14ac:dyDescent="0.2">
      <c r="A467" t="s">
        <v>1248</v>
      </c>
      <c r="B467">
        <v>1120</v>
      </c>
      <c r="C467">
        <v>92003</v>
      </c>
      <c r="D467" s="284">
        <v>1300200</v>
      </c>
      <c r="E467">
        <v>1</v>
      </c>
      <c r="F467" t="s">
        <v>1247</v>
      </c>
      <c r="G467" s="285"/>
      <c r="H467" s="285">
        <v>56456.160000000003</v>
      </c>
      <c r="I467" s="285">
        <v>58382.384007314737</v>
      </c>
      <c r="J467" s="285">
        <v>58398.627393118753</v>
      </c>
    </row>
    <row r="468" spans="1:10" x14ac:dyDescent="0.2">
      <c r="A468" t="s">
        <v>1249</v>
      </c>
      <c r="B468">
        <v>1200</v>
      </c>
      <c r="C468">
        <v>91203</v>
      </c>
      <c r="D468" s="284">
        <v>1300200</v>
      </c>
      <c r="E468">
        <v>1</v>
      </c>
      <c r="F468" t="s">
        <v>1247</v>
      </c>
      <c r="G468" s="285"/>
      <c r="H468" s="285">
        <v>14730.12</v>
      </c>
      <c r="I468" s="285">
        <v>15232.695994800692</v>
      </c>
      <c r="J468" s="285">
        <v>15236.934097819023</v>
      </c>
    </row>
    <row r="469" spans="1:10" x14ac:dyDescent="0.2">
      <c r="A469" t="s">
        <v>1250</v>
      </c>
      <c r="B469">
        <v>1210</v>
      </c>
      <c r="C469">
        <v>91203</v>
      </c>
      <c r="D469" s="284">
        <v>1300200</v>
      </c>
      <c r="E469">
        <v>1</v>
      </c>
      <c r="F469" t="s">
        <v>1247</v>
      </c>
      <c r="G469" s="285"/>
      <c r="H469" s="285">
        <v>19542</v>
      </c>
      <c r="I469" s="285">
        <v>20208.752211821429</v>
      </c>
      <c r="J469" s="285">
        <v>20214.374773564596</v>
      </c>
    </row>
    <row r="470" spans="1:10" x14ac:dyDescent="0.2">
      <c r="A470" t="s">
        <v>1251</v>
      </c>
      <c r="B470">
        <v>1500</v>
      </c>
      <c r="C470">
        <v>92400</v>
      </c>
      <c r="D470" s="284">
        <v>1300200</v>
      </c>
      <c r="E470">
        <v>1</v>
      </c>
      <c r="F470" t="s">
        <v>1247</v>
      </c>
      <c r="G470" s="285"/>
      <c r="H470" s="285">
        <v>3860.76</v>
      </c>
      <c r="I470" s="285">
        <v>3992.4850163397659</v>
      </c>
      <c r="J470" s="285">
        <v>3993.5958218599558</v>
      </c>
    </row>
    <row r="471" spans="1:10" x14ac:dyDescent="0.2">
      <c r="A471" t="s">
        <v>1252</v>
      </c>
      <c r="B471">
        <v>1500</v>
      </c>
      <c r="C471">
        <v>92403</v>
      </c>
      <c r="D471" s="284">
        <v>1300200</v>
      </c>
      <c r="E471">
        <v>1</v>
      </c>
      <c r="F471" t="s">
        <v>1247</v>
      </c>
      <c r="G471" s="285"/>
      <c r="H471" s="285">
        <v>3860.76</v>
      </c>
      <c r="I471" s="285">
        <v>3992.4850163397659</v>
      </c>
      <c r="J471" s="285">
        <v>3993.5958218599558</v>
      </c>
    </row>
    <row r="472" spans="1:10" x14ac:dyDescent="0.2">
      <c r="A472" t="s">
        <v>1253</v>
      </c>
      <c r="B472">
        <v>1600</v>
      </c>
      <c r="C472">
        <v>23109</v>
      </c>
      <c r="D472" s="284">
        <v>1300200</v>
      </c>
      <c r="E472">
        <v>1</v>
      </c>
      <c r="F472" t="s">
        <v>1247</v>
      </c>
      <c r="G472" s="285"/>
      <c r="H472" s="285">
        <v>7948.08</v>
      </c>
      <c r="I472" s="285">
        <v>8219.2600184082312</v>
      </c>
      <c r="J472" s="285">
        <v>8221.5468145672548</v>
      </c>
    </row>
    <row r="473" spans="1:10" x14ac:dyDescent="0.2">
      <c r="A473" t="s">
        <v>1254</v>
      </c>
      <c r="B473">
        <v>1900</v>
      </c>
      <c r="C473">
        <v>92025</v>
      </c>
      <c r="D473" s="284">
        <v>1300200</v>
      </c>
      <c r="E473">
        <v>1</v>
      </c>
      <c r="F473" t="s">
        <v>1247</v>
      </c>
      <c r="G473" s="285"/>
      <c r="H473" s="285">
        <v>17602.32</v>
      </c>
      <c r="I473" s="285">
        <v>18202.892397563635</v>
      </c>
      <c r="J473" s="285">
        <v>18207.95688078045</v>
      </c>
    </row>
    <row r="474" spans="1:10" x14ac:dyDescent="0.2">
      <c r="A474" t="s">
        <v>1255</v>
      </c>
      <c r="B474">
        <v>2100</v>
      </c>
      <c r="C474">
        <v>43200</v>
      </c>
      <c r="D474" s="284">
        <v>1300200</v>
      </c>
      <c r="E474">
        <v>1</v>
      </c>
      <c r="F474" t="s">
        <v>1247</v>
      </c>
      <c r="G474" s="285"/>
      <c r="H474" s="285">
        <v>13919.4</v>
      </c>
      <c r="I474" s="285">
        <v>14394.315092479132</v>
      </c>
      <c r="J474" s="285">
        <v>14398.319937731809</v>
      </c>
    </row>
    <row r="475" spans="1:10" x14ac:dyDescent="0.2">
      <c r="A475" t="s">
        <v>1256</v>
      </c>
      <c r="B475">
        <v>2200</v>
      </c>
      <c r="C475">
        <v>43000</v>
      </c>
      <c r="D475" s="284">
        <v>1300200</v>
      </c>
      <c r="E475">
        <v>1</v>
      </c>
      <c r="F475" t="s">
        <v>1247</v>
      </c>
      <c r="G475" s="285"/>
      <c r="H475" s="285">
        <v>19582.919999999998</v>
      </c>
      <c r="I475" s="285">
        <v>20251.068358608234</v>
      </c>
      <c r="J475" s="285">
        <v>20256.702693722935</v>
      </c>
    </row>
    <row r="476" spans="1:10" x14ac:dyDescent="0.2">
      <c r="A476" t="s">
        <v>1257</v>
      </c>
      <c r="B476">
        <v>2300</v>
      </c>
      <c r="C476">
        <v>93202</v>
      </c>
      <c r="D476" s="284">
        <v>1300200</v>
      </c>
      <c r="E476">
        <v>1</v>
      </c>
      <c r="F476" t="s">
        <v>1247</v>
      </c>
      <c r="G476" s="285"/>
      <c r="H476" s="285">
        <v>10609.32</v>
      </c>
      <c r="I476" s="285">
        <v>10971.298690815747</v>
      </c>
      <c r="J476" s="285">
        <v>10974.351170436717</v>
      </c>
    </row>
    <row r="477" spans="1:10" x14ac:dyDescent="0.2">
      <c r="A477" t="s">
        <v>1258</v>
      </c>
      <c r="B477">
        <v>2401</v>
      </c>
      <c r="C477">
        <v>17000</v>
      </c>
      <c r="D477" s="284">
        <v>1300200</v>
      </c>
      <c r="E477">
        <v>1</v>
      </c>
      <c r="F477" t="s">
        <v>1247</v>
      </c>
      <c r="G477" s="285"/>
      <c r="H477" s="285">
        <v>32610.240000000002</v>
      </c>
      <c r="I477" s="285">
        <v>33722.866632280609</v>
      </c>
      <c r="J477" s="285">
        <v>33732.249146243332</v>
      </c>
    </row>
    <row r="478" spans="1:10" x14ac:dyDescent="0.2">
      <c r="A478" t="s">
        <v>1259</v>
      </c>
      <c r="B478">
        <v>2401</v>
      </c>
      <c r="C478">
        <v>23100</v>
      </c>
      <c r="D478" s="284">
        <v>1300200</v>
      </c>
      <c r="E478">
        <v>1</v>
      </c>
      <c r="F478" t="s">
        <v>1247</v>
      </c>
      <c r="G478" s="285"/>
      <c r="H478" s="285">
        <v>1627.32</v>
      </c>
      <c r="I478" s="285">
        <v>1682.8424239761155</v>
      </c>
      <c r="J478" s="285">
        <v>1683.3106312822197</v>
      </c>
    </row>
    <row r="479" spans="1:10" x14ac:dyDescent="0.2">
      <c r="A479" t="s">
        <v>1260</v>
      </c>
      <c r="B479">
        <v>2401</v>
      </c>
      <c r="C479">
        <v>23105</v>
      </c>
      <c r="D479" s="284">
        <v>1300200</v>
      </c>
      <c r="E479">
        <v>1</v>
      </c>
      <c r="F479" t="s">
        <v>1247</v>
      </c>
      <c r="G479" s="285"/>
      <c r="H479" s="285">
        <v>3254.64</v>
      </c>
      <c r="I479" s="285">
        <v>3365.6848479522309</v>
      </c>
      <c r="J479" s="285">
        <v>3366.6212625644393</v>
      </c>
    </row>
    <row r="480" spans="1:10" x14ac:dyDescent="0.2">
      <c r="A480" t="s">
        <v>1261</v>
      </c>
      <c r="B480">
        <v>2401</v>
      </c>
      <c r="C480">
        <v>23113</v>
      </c>
      <c r="D480" s="284">
        <v>1300200</v>
      </c>
      <c r="E480">
        <v>1</v>
      </c>
      <c r="F480" t="s">
        <v>1247</v>
      </c>
      <c r="G480" s="285"/>
      <c r="H480" s="285">
        <v>9060.1200000000008</v>
      </c>
      <c r="I480" s="285">
        <v>9369.2416379780771</v>
      </c>
      <c r="J480" s="285">
        <v>9371.848386729509</v>
      </c>
    </row>
    <row r="481" spans="1:10" x14ac:dyDescent="0.2">
      <c r="A481" t="s">
        <v>1262</v>
      </c>
      <c r="B481">
        <v>2401</v>
      </c>
      <c r="C481">
        <v>32000</v>
      </c>
      <c r="D481" s="284">
        <v>1300200</v>
      </c>
      <c r="E481">
        <v>1</v>
      </c>
      <c r="F481" t="s">
        <v>1247</v>
      </c>
      <c r="G481" s="285"/>
      <c r="H481" s="285">
        <v>2299.8000000000002</v>
      </c>
      <c r="I481" s="285">
        <v>2378.2667248360931</v>
      </c>
      <c r="J481" s="285">
        <v>2378.9284159371541</v>
      </c>
    </row>
    <row r="482" spans="1:10" x14ac:dyDescent="0.2">
      <c r="A482" t="s">
        <v>1263</v>
      </c>
      <c r="B482">
        <v>2401</v>
      </c>
      <c r="C482">
        <v>33210</v>
      </c>
      <c r="D482" s="284">
        <v>1300200</v>
      </c>
      <c r="E482">
        <v>1</v>
      </c>
      <c r="F482" t="s">
        <v>1264</v>
      </c>
      <c r="G482" s="285"/>
      <c r="H482" s="285">
        <v>1057.32</v>
      </c>
      <c r="I482" s="285">
        <v>1093.3946314913026</v>
      </c>
      <c r="J482" s="285">
        <v>1093.698840220311</v>
      </c>
    </row>
    <row r="483" spans="1:10" x14ac:dyDescent="0.2">
      <c r="A483" t="s">
        <v>1265</v>
      </c>
      <c r="B483">
        <v>2401</v>
      </c>
      <c r="C483">
        <v>92000</v>
      </c>
      <c r="D483" s="284">
        <v>1300200</v>
      </c>
      <c r="E483">
        <v>1</v>
      </c>
      <c r="F483" t="s">
        <v>1247</v>
      </c>
      <c r="G483" s="285"/>
      <c r="H483" s="285">
        <v>1267.68</v>
      </c>
      <c r="I483" s="285">
        <v>1310.9318904862241</v>
      </c>
      <c r="J483" s="285">
        <v>1311.296623321685</v>
      </c>
    </row>
    <row r="484" spans="1:10" x14ac:dyDescent="0.2">
      <c r="A484" t="s">
        <v>1266</v>
      </c>
      <c r="B484">
        <v>2401</v>
      </c>
      <c r="C484">
        <v>92003</v>
      </c>
      <c r="D484" s="284">
        <v>1300200</v>
      </c>
      <c r="E484">
        <v>1</v>
      </c>
      <c r="F484" t="s">
        <v>1247</v>
      </c>
      <c r="G484" s="285"/>
      <c r="H484" s="285">
        <v>2170.3200000000002</v>
      </c>
      <c r="I484" s="285">
        <v>2244.3690052379638</v>
      </c>
      <c r="J484" s="285">
        <v>2244.9934427675121</v>
      </c>
    </row>
    <row r="485" spans="1:10" x14ac:dyDescent="0.2">
      <c r="A485" t="s">
        <v>1267</v>
      </c>
      <c r="B485">
        <v>2401</v>
      </c>
      <c r="C485">
        <v>92013</v>
      </c>
      <c r="D485" s="284">
        <v>1300200</v>
      </c>
      <c r="E485">
        <v>1</v>
      </c>
      <c r="F485" t="s">
        <v>1268</v>
      </c>
      <c r="G485" s="285"/>
      <c r="H485" s="285">
        <v>10447.77</v>
      </c>
      <c r="I485" s="285">
        <v>10804.236776998341</v>
      </c>
      <c r="J485" s="285">
        <v>10807.24277596996</v>
      </c>
    </row>
    <row r="486" spans="1:10" x14ac:dyDescent="0.2">
      <c r="A486" t="s">
        <v>1269</v>
      </c>
      <c r="B486">
        <v>2410</v>
      </c>
      <c r="C486">
        <v>92013</v>
      </c>
      <c r="D486" s="284">
        <v>1300200</v>
      </c>
      <c r="E486">
        <v>1</v>
      </c>
      <c r="F486" t="s">
        <v>1247</v>
      </c>
      <c r="G486" s="285"/>
      <c r="H486" s="285">
        <v>3549.24</v>
      </c>
      <c r="I486" s="285">
        <v>3670.3362859628028</v>
      </c>
      <c r="J486" s="285">
        <v>3671.3574619448577</v>
      </c>
    </row>
    <row r="487" spans="1:10" x14ac:dyDescent="0.2">
      <c r="A487" t="s">
        <v>1270</v>
      </c>
      <c r="B487">
        <v>2430</v>
      </c>
      <c r="C487">
        <v>92017</v>
      </c>
      <c r="D487" s="284">
        <v>1300200</v>
      </c>
      <c r="E487">
        <v>1</v>
      </c>
      <c r="F487" t="s">
        <v>1247</v>
      </c>
      <c r="G487" s="285"/>
      <c r="H487" s="285">
        <v>16305.12</v>
      </c>
      <c r="I487" s="285">
        <v>16861.433316140305</v>
      </c>
      <c r="J487" s="285">
        <v>16866.124573121666</v>
      </c>
    </row>
    <row r="488" spans="1:10" x14ac:dyDescent="0.2">
      <c r="A488" t="s">
        <v>1271</v>
      </c>
      <c r="B488">
        <v>2440</v>
      </c>
      <c r="C488">
        <v>92015</v>
      </c>
      <c r="D488" s="284">
        <v>1300200</v>
      </c>
      <c r="E488">
        <v>1</v>
      </c>
      <c r="F488" t="s">
        <v>1247</v>
      </c>
      <c r="G488" s="285"/>
      <c r="H488" s="285">
        <v>16305.12</v>
      </c>
      <c r="I488" s="285">
        <v>16861.433316140305</v>
      </c>
      <c r="J488" s="285">
        <v>16866.124573121666</v>
      </c>
    </row>
    <row r="489" spans="1:10" x14ac:dyDescent="0.2">
      <c r="A489" t="s">
        <v>1272</v>
      </c>
      <c r="B489">
        <v>2600</v>
      </c>
      <c r="C489">
        <v>92008</v>
      </c>
      <c r="D489" s="284">
        <v>1300200</v>
      </c>
      <c r="E489">
        <v>1</v>
      </c>
      <c r="F489" t="s">
        <v>1247</v>
      </c>
      <c r="G489" s="285"/>
      <c r="H489" s="285">
        <v>21406.32</v>
      </c>
      <c r="I489" s="285">
        <v>22136.680823199127</v>
      </c>
      <c r="J489" s="285">
        <v>22142.839781130453</v>
      </c>
    </row>
    <row r="490" spans="1:10" x14ac:dyDescent="0.2">
      <c r="A490" t="s">
        <v>1273</v>
      </c>
      <c r="B490">
        <v>2700</v>
      </c>
      <c r="C490">
        <v>92004</v>
      </c>
      <c r="D490" s="284">
        <v>1300200</v>
      </c>
      <c r="E490">
        <v>1</v>
      </c>
      <c r="F490" t="s">
        <v>1247</v>
      </c>
      <c r="G490" s="285"/>
      <c r="H490" s="285">
        <v>17843.04</v>
      </c>
      <c r="I490" s="285">
        <v>18451.825507400383</v>
      </c>
      <c r="J490" s="285">
        <v>18456.959249805754</v>
      </c>
    </row>
    <row r="491" spans="1:10" x14ac:dyDescent="0.2">
      <c r="A491" t="s">
        <v>1274</v>
      </c>
      <c r="B491">
        <v>2710</v>
      </c>
      <c r="C491">
        <v>92007</v>
      </c>
      <c r="D491" s="284">
        <v>1300200</v>
      </c>
      <c r="E491">
        <v>1</v>
      </c>
      <c r="F491" t="s">
        <v>1247</v>
      </c>
      <c r="G491" s="285"/>
      <c r="H491" s="285">
        <v>4015.8</v>
      </c>
      <c r="I491" s="285">
        <v>4152.8148158956355</v>
      </c>
      <c r="J491" s="285">
        <v>4153.9702290287951</v>
      </c>
    </row>
    <row r="492" spans="1:10" x14ac:dyDescent="0.2">
      <c r="A492" t="s">
        <v>1275</v>
      </c>
      <c r="B492">
        <v>2720</v>
      </c>
      <c r="C492">
        <v>92501</v>
      </c>
      <c r="D492" s="284">
        <v>1300200</v>
      </c>
      <c r="E492">
        <v>1</v>
      </c>
      <c r="F492" t="s">
        <v>1247</v>
      </c>
      <c r="G492" s="285"/>
      <c r="H492" s="285">
        <v>14196.96</v>
      </c>
      <c r="I492" s="285">
        <v>14681.345143851211</v>
      </c>
      <c r="J492" s="285">
        <v>14685.429847779431</v>
      </c>
    </row>
    <row r="493" spans="1:10" x14ac:dyDescent="0.2">
      <c r="A493" t="s">
        <v>1276</v>
      </c>
      <c r="B493">
        <v>2900</v>
      </c>
      <c r="C493">
        <v>92020</v>
      </c>
      <c r="D493" s="284">
        <v>1300200</v>
      </c>
      <c r="E493">
        <v>1</v>
      </c>
      <c r="F493" t="s">
        <v>1247</v>
      </c>
      <c r="G493" s="285"/>
      <c r="H493" s="285">
        <v>2416.1999999999998</v>
      </c>
      <c r="I493" s="285">
        <v>2498.6381687750963</v>
      </c>
      <c r="J493" s="285">
        <v>2499.3333501119009</v>
      </c>
    </row>
    <row r="494" spans="1:10" x14ac:dyDescent="0.2">
      <c r="A494" t="s">
        <v>1277</v>
      </c>
      <c r="B494">
        <v>3100</v>
      </c>
      <c r="C494">
        <v>13200</v>
      </c>
      <c r="D494" s="284">
        <v>1300200</v>
      </c>
      <c r="E494">
        <v>1</v>
      </c>
      <c r="F494" t="s">
        <v>1247</v>
      </c>
      <c r="G494" s="285"/>
      <c r="H494" s="285">
        <v>953.76</v>
      </c>
      <c r="I494" s="285">
        <v>986.30127466721967</v>
      </c>
      <c r="J494" s="285">
        <v>986.5756874442211</v>
      </c>
    </row>
    <row r="495" spans="1:10" x14ac:dyDescent="0.2">
      <c r="A495" t="s">
        <v>1278</v>
      </c>
      <c r="B495">
        <v>5020</v>
      </c>
      <c r="C495">
        <v>23104</v>
      </c>
      <c r="D495" s="284">
        <v>1300200</v>
      </c>
      <c r="E495">
        <v>1</v>
      </c>
      <c r="F495" t="s">
        <v>1247</v>
      </c>
      <c r="G495" s="285"/>
      <c r="H495" s="285">
        <v>15963.96</v>
      </c>
      <c r="I495" s="285">
        <v>16508.633300554131</v>
      </c>
      <c r="J495" s="285">
        <v>16513.226400071348</v>
      </c>
    </row>
    <row r="496" spans="1:10" x14ac:dyDescent="0.2">
      <c r="A496" t="s">
        <v>1279</v>
      </c>
      <c r="B496">
        <v>5021</v>
      </c>
      <c r="C496">
        <v>92023</v>
      </c>
      <c r="D496" s="284">
        <v>1300200</v>
      </c>
      <c r="E496">
        <v>1</v>
      </c>
      <c r="F496" t="s">
        <v>1247</v>
      </c>
      <c r="G496" s="285"/>
      <c r="H496" s="285">
        <v>3860.76</v>
      </c>
      <c r="I496" s="285">
        <v>3992.4850163397659</v>
      </c>
      <c r="J496" s="285">
        <v>3993.5958218599558</v>
      </c>
    </row>
    <row r="497" spans="1:10" x14ac:dyDescent="0.2">
      <c r="A497" t="s">
        <v>1280</v>
      </c>
      <c r="B497">
        <v>5030</v>
      </c>
      <c r="C497">
        <v>31100</v>
      </c>
      <c r="D497" s="284">
        <v>1300200</v>
      </c>
      <c r="E497">
        <v>1</v>
      </c>
      <c r="F497" t="s">
        <v>1247</v>
      </c>
      <c r="G497" s="285"/>
      <c r="H497" s="285">
        <v>19470.36</v>
      </c>
      <c r="I497" s="285">
        <v>20134.667931376498</v>
      </c>
      <c r="J497" s="285">
        <v>20140.269881087974</v>
      </c>
    </row>
    <row r="498" spans="1:10" x14ac:dyDescent="0.2">
      <c r="A498" t="s">
        <v>1281</v>
      </c>
      <c r="B498">
        <v>5033</v>
      </c>
      <c r="C498">
        <v>31102</v>
      </c>
      <c r="D498" s="284">
        <v>1300200</v>
      </c>
      <c r="E498">
        <v>1</v>
      </c>
      <c r="F498" t="s">
        <v>1247</v>
      </c>
      <c r="G498" s="285"/>
      <c r="H498" s="285">
        <v>4159.2</v>
      </c>
      <c r="I498" s="285">
        <v>4301.1074710576031</v>
      </c>
      <c r="J498" s="285">
        <v>4302.3041427801581</v>
      </c>
    </row>
    <row r="499" spans="1:10" x14ac:dyDescent="0.2">
      <c r="A499" t="s">
        <v>1282</v>
      </c>
      <c r="B499">
        <v>5100</v>
      </c>
      <c r="C499">
        <v>92023</v>
      </c>
      <c r="D499" s="284">
        <v>1300200</v>
      </c>
      <c r="E499">
        <v>1</v>
      </c>
      <c r="F499" t="s">
        <v>1247</v>
      </c>
      <c r="G499" s="285"/>
      <c r="H499" s="285">
        <v>20478.599999999999</v>
      </c>
      <c r="I499" s="285">
        <v>21177.308005578052</v>
      </c>
      <c r="J499" s="285">
        <v>21183.200042877899</v>
      </c>
    </row>
    <row r="500" spans="1:10" x14ac:dyDescent="0.2">
      <c r="A500" t="s">
        <v>1283</v>
      </c>
      <c r="B500">
        <v>5112</v>
      </c>
      <c r="C500">
        <v>23113</v>
      </c>
      <c r="D500" s="284">
        <v>1300200</v>
      </c>
      <c r="E500">
        <v>1</v>
      </c>
      <c r="F500" t="s">
        <v>1247</v>
      </c>
      <c r="G500" s="285"/>
      <c r="H500" s="285">
        <v>1467.12</v>
      </c>
      <c r="I500" s="285">
        <v>1517.1765707198574</v>
      </c>
      <c r="J500" s="285">
        <v>1517.5986857942937</v>
      </c>
    </row>
    <row r="501" spans="1:10" x14ac:dyDescent="0.2">
      <c r="A501" t="s">
        <v>1284</v>
      </c>
      <c r="B501">
        <v>5411</v>
      </c>
      <c r="C501">
        <v>33402</v>
      </c>
      <c r="D501" s="284">
        <v>1300200</v>
      </c>
      <c r="E501">
        <v>1</v>
      </c>
      <c r="F501" t="s">
        <v>1247</v>
      </c>
      <c r="G501" s="285"/>
      <c r="H501" s="285">
        <v>25313.88</v>
      </c>
      <c r="I501" s="285">
        <v>26177.562605658699</v>
      </c>
      <c r="J501" s="285">
        <v>26184.845834256543</v>
      </c>
    </row>
    <row r="502" spans="1:10" x14ac:dyDescent="0.2">
      <c r="A502" t="s">
        <v>1285</v>
      </c>
      <c r="B502">
        <v>5413</v>
      </c>
      <c r="C502">
        <v>33302</v>
      </c>
      <c r="D502" s="284">
        <v>1300200</v>
      </c>
      <c r="E502">
        <v>1</v>
      </c>
      <c r="F502" t="s">
        <v>1247</v>
      </c>
      <c r="G502" s="285"/>
      <c r="H502" s="285">
        <v>2325.12</v>
      </c>
      <c r="I502" s="285">
        <v>2404.4506162496286</v>
      </c>
      <c r="J502" s="285">
        <v>2405.1195923401142</v>
      </c>
    </row>
    <row r="503" spans="1:10" x14ac:dyDescent="0.2">
      <c r="A503" t="s">
        <v>1286</v>
      </c>
      <c r="B503">
        <v>5414</v>
      </c>
      <c r="C503">
        <v>33301</v>
      </c>
      <c r="D503" s="284">
        <v>1300200</v>
      </c>
      <c r="E503">
        <v>1</v>
      </c>
      <c r="F503" t="s">
        <v>1247</v>
      </c>
      <c r="G503" s="285"/>
      <c r="H503" s="285">
        <v>17464.919999999998</v>
      </c>
      <c r="I503" s="285">
        <v>18060.804456006768</v>
      </c>
      <c r="J503" s="285">
        <v>18065.829406934998</v>
      </c>
    </row>
    <row r="504" spans="1:10" x14ac:dyDescent="0.2">
      <c r="A504" t="s">
        <v>1287</v>
      </c>
      <c r="B504">
        <v>5415</v>
      </c>
      <c r="C504">
        <v>33210</v>
      </c>
      <c r="D504" s="284">
        <v>1300200</v>
      </c>
      <c r="E504">
        <v>1</v>
      </c>
      <c r="F504" t="s">
        <v>1247</v>
      </c>
      <c r="G504" s="285"/>
      <c r="H504" s="285">
        <v>9060.1200000000008</v>
      </c>
      <c r="I504" s="285">
        <v>9369.2416379780771</v>
      </c>
      <c r="J504" s="285">
        <v>9371.848386729509</v>
      </c>
    </row>
    <row r="505" spans="1:10" x14ac:dyDescent="0.2">
      <c r="A505" t="s">
        <v>1288</v>
      </c>
      <c r="B505">
        <v>5419</v>
      </c>
      <c r="C505">
        <v>92023</v>
      </c>
      <c r="D505" s="284">
        <v>1300200</v>
      </c>
      <c r="E505">
        <v>1</v>
      </c>
      <c r="F505" t="s">
        <v>1247</v>
      </c>
      <c r="G505" s="285"/>
      <c r="H505" s="285">
        <v>8691</v>
      </c>
      <c r="I505" s="285">
        <v>8987.5276569921225</v>
      </c>
      <c r="J505" s="285">
        <v>8990.0282037176294</v>
      </c>
    </row>
    <row r="506" spans="1:10" x14ac:dyDescent="0.2">
      <c r="A506" t="s">
        <v>1289</v>
      </c>
      <c r="B506">
        <v>5500</v>
      </c>
      <c r="C506">
        <v>23105</v>
      </c>
      <c r="D506" s="284">
        <v>1300200</v>
      </c>
      <c r="E506">
        <v>1</v>
      </c>
      <c r="F506" t="s">
        <v>1247</v>
      </c>
      <c r="G506" s="285"/>
      <c r="H506" s="285">
        <v>77949.240000000005</v>
      </c>
      <c r="I506" s="285">
        <v>80608.784989243664</v>
      </c>
      <c r="J506" s="285">
        <v>80631.212295288744</v>
      </c>
    </row>
    <row r="507" spans="1:10" x14ac:dyDescent="0.2">
      <c r="A507" t="s">
        <v>1290</v>
      </c>
      <c r="B507">
        <v>5500</v>
      </c>
      <c r="C507">
        <v>92023</v>
      </c>
      <c r="D507" s="284">
        <v>1300200</v>
      </c>
      <c r="E507">
        <v>1</v>
      </c>
      <c r="F507" t="s">
        <v>1247</v>
      </c>
      <c r="G507" s="285"/>
      <c r="H507" s="285">
        <v>4043.52</v>
      </c>
      <c r="I507" s="285">
        <v>4181.4805927512125</v>
      </c>
      <c r="J507" s="285">
        <v>4182.6439813941215</v>
      </c>
    </row>
    <row r="508" spans="1:10" x14ac:dyDescent="0.2">
      <c r="A508" t="s">
        <v>1291</v>
      </c>
      <c r="B508">
        <v>5514</v>
      </c>
      <c r="C508">
        <v>23100</v>
      </c>
      <c r="D508" s="284">
        <v>1300200</v>
      </c>
      <c r="E508">
        <v>1</v>
      </c>
      <c r="F508" t="s">
        <v>1247</v>
      </c>
      <c r="G508" s="285"/>
      <c r="H508" s="285">
        <v>14713.32</v>
      </c>
      <c r="I508" s="285">
        <v>15215.322796706401</v>
      </c>
      <c r="J508" s="285">
        <v>15219.556066082461</v>
      </c>
    </row>
    <row r="509" spans="1:10" x14ac:dyDescent="0.2">
      <c r="A509" t="s">
        <v>1292</v>
      </c>
      <c r="B509">
        <v>5600</v>
      </c>
      <c r="C509">
        <v>32700</v>
      </c>
      <c r="D509" s="284">
        <v>1300200</v>
      </c>
      <c r="E509">
        <v>1</v>
      </c>
      <c r="F509" t="s">
        <v>1247</v>
      </c>
      <c r="G509" s="285"/>
      <c r="H509" s="285">
        <v>10930.56</v>
      </c>
      <c r="I509" s="285">
        <v>11303.499057232977</v>
      </c>
      <c r="J509" s="285">
        <v>11306.643962999397</v>
      </c>
    </row>
    <row r="510" spans="1:10" x14ac:dyDescent="0.2">
      <c r="A510" t="s">
        <v>1293</v>
      </c>
      <c r="B510">
        <v>5800</v>
      </c>
      <c r="C510">
        <v>33701</v>
      </c>
      <c r="D510" s="284">
        <v>1300200</v>
      </c>
      <c r="E510">
        <v>1</v>
      </c>
      <c r="F510" t="s">
        <v>1247</v>
      </c>
      <c r="G510" s="285"/>
      <c r="H510" s="285">
        <v>4599.6000000000004</v>
      </c>
      <c r="I510" s="285">
        <v>4756.5334496721862</v>
      </c>
      <c r="J510" s="285">
        <v>4757.8568318743082</v>
      </c>
    </row>
    <row r="511" spans="1:10" x14ac:dyDescent="0.2">
      <c r="A511" t="s">
        <v>1294</v>
      </c>
      <c r="B511">
        <v>5900</v>
      </c>
      <c r="C511">
        <v>34100</v>
      </c>
      <c r="D511" s="284">
        <v>1300200</v>
      </c>
      <c r="E511">
        <v>1</v>
      </c>
      <c r="F511" t="s">
        <v>1247</v>
      </c>
      <c r="G511" s="285"/>
      <c r="H511" s="285">
        <v>18937.080000000002</v>
      </c>
      <c r="I511" s="285">
        <v>19583.192986154918</v>
      </c>
      <c r="J511" s="285">
        <v>19588.641502250266</v>
      </c>
    </row>
    <row r="512" spans="1:10" x14ac:dyDescent="0.2">
      <c r="A512" t="s">
        <v>1295</v>
      </c>
      <c r="B512">
        <v>5900</v>
      </c>
      <c r="C512">
        <v>34201</v>
      </c>
      <c r="D512" s="284">
        <v>1300200</v>
      </c>
      <c r="E512">
        <v>1</v>
      </c>
      <c r="F512" t="s">
        <v>1247</v>
      </c>
      <c r="G512" s="285"/>
      <c r="H512" s="285">
        <v>11561.88</v>
      </c>
      <c r="I512" s="285">
        <v>11956.359022761946</v>
      </c>
      <c r="J512" s="285">
        <v>11959.685569899755</v>
      </c>
    </row>
    <row r="513" spans="1:10" x14ac:dyDescent="0.2">
      <c r="A513" t="s">
        <v>1296</v>
      </c>
      <c r="B513">
        <v>6100</v>
      </c>
      <c r="C513">
        <v>32000</v>
      </c>
      <c r="D513" s="284">
        <v>1300200</v>
      </c>
      <c r="E513">
        <v>1</v>
      </c>
      <c r="F513" t="s">
        <v>1247</v>
      </c>
      <c r="G513" s="285"/>
      <c r="H513" s="285">
        <v>16202.64</v>
      </c>
      <c r="I513" s="285">
        <v>16755.456807765138</v>
      </c>
      <c r="J513" s="285">
        <v>16760.118579528636</v>
      </c>
    </row>
    <row r="514" spans="1:10" x14ac:dyDescent="0.2">
      <c r="A514" t="s">
        <v>1297</v>
      </c>
      <c r="B514">
        <v>6120</v>
      </c>
      <c r="C514">
        <v>32607</v>
      </c>
      <c r="D514" s="284">
        <v>1300200</v>
      </c>
      <c r="E514">
        <v>1</v>
      </c>
      <c r="F514" t="s">
        <v>1247</v>
      </c>
      <c r="G514" s="285"/>
      <c r="H514" s="285">
        <v>672.48</v>
      </c>
      <c r="I514" s="285">
        <v>695.42430085997728</v>
      </c>
      <c r="J514" s="285">
        <v>695.61778465493398</v>
      </c>
    </row>
    <row r="515" spans="1:10" x14ac:dyDescent="0.2">
      <c r="A515" t="s">
        <v>1298</v>
      </c>
      <c r="B515">
        <v>6120</v>
      </c>
      <c r="C515">
        <v>32608</v>
      </c>
      <c r="D515" s="284">
        <v>1300200</v>
      </c>
      <c r="E515">
        <v>1</v>
      </c>
      <c r="F515" t="s">
        <v>1247</v>
      </c>
      <c r="G515" s="285"/>
      <c r="H515" s="285">
        <v>3874.92</v>
      </c>
      <c r="I515" s="285">
        <v>4007.1281404478095</v>
      </c>
      <c r="J515" s="285">
        <v>4008.2430200379144</v>
      </c>
    </row>
    <row r="516" spans="1:10" x14ac:dyDescent="0.2">
      <c r="A516" t="s">
        <v>1299</v>
      </c>
      <c r="B516">
        <v>6130</v>
      </c>
      <c r="C516">
        <v>32301</v>
      </c>
      <c r="D516" s="284">
        <v>1300200</v>
      </c>
      <c r="E516">
        <v>1</v>
      </c>
      <c r="F516" t="s">
        <v>1247</v>
      </c>
      <c r="G516" s="285"/>
      <c r="H516" s="285">
        <v>1627.32</v>
      </c>
      <c r="I516" s="285">
        <v>1682.8424239761155</v>
      </c>
      <c r="J516" s="285">
        <v>1683.3106312822197</v>
      </c>
    </row>
    <row r="517" spans="1:10" x14ac:dyDescent="0.2">
      <c r="A517" t="s">
        <v>1300</v>
      </c>
      <c r="B517">
        <v>6140</v>
      </c>
      <c r="C517">
        <v>32302</v>
      </c>
      <c r="D517" s="284">
        <v>1300200</v>
      </c>
      <c r="E517">
        <v>1</v>
      </c>
      <c r="F517" t="s">
        <v>1247</v>
      </c>
      <c r="G517" s="285"/>
      <c r="H517" s="285">
        <v>11412.72</v>
      </c>
      <c r="I517" s="285">
        <v>11802.109842539077</v>
      </c>
      <c r="J517" s="285">
        <v>11805.393473838712</v>
      </c>
    </row>
    <row r="518" spans="1:10" x14ac:dyDescent="0.2">
      <c r="A518" t="s">
        <v>1301</v>
      </c>
      <c r="B518">
        <v>7010</v>
      </c>
      <c r="C518">
        <v>15001</v>
      </c>
      <c r="D518" s="284">
        <v>1300200</v>
      </c>
      <c r="E518">
        <v>1</v>
      </c>
      <c r="F518" t="s">
        <v>1247</v>
      </c>
      <c r="G518" s="285"/>
      <c r="H518" s="285">
        <v>5482.68</v>
      </c>
      <c r="I518" s="285">
        <v>5669.743198071289</v>
      </c>
      <c r="J518" s="285">
        <v>5671.3206572268527</v>
      </c>
    </row>
    <row r="519" spans="1:10" x14ac:dyDescent="0.2">
      <c r="A519" t="s">
        <v>1302</v>
      </c>
      <c r="B519">
        <v>7100</v>
      </c>
      <c r="C519">
        <v>17000</v>
      </c>
      <c r="D519" s="284">
        <v>1300200</v>
      </c>
      <c r="E519">
        <v>1</v>
      </c>
      <c r="F519" t="s">
        <v>1247</v>
      </c>
      <c r="G519" s="285"/>
      <c r="H519" s="285">
        <v>16305.12</v>
      </c>
      <c r="I519" s="285">
        <v>16861.433316140305</v>
      </c>
      <c r="J519" s="285">
        <v>16866.124573121666</v>
      </c>
    </row>
    <row r="520" spans="1:10" x14ac:dyDescent="0.2">
      <c r="A520" t="s">
        <v>1303</v>
      </c>
      <c r="B520">
        <v>7300</v>
      </c>
      <c r="C520">
        <v>15000</v>
      </c>
      <c r="D520" s="284">
        <v>1300200</v>
      </c>
      <c r="E520">
        <v>1</v>
      </c>
      <c r="F520" t="s">
        <v>1247</v>
      </c>
      <c r="G520" s="285"/>
      <c r="H520" s="285">
        <v>22575.72</v>
      </c>
      <c r="I520" s="285">
        <v>23345.979504833758</v>
      </c>
      <c r="J520" s="285">
        <v>23352.474918793254</v>
      </c>
    </row>
    <row r="521" spans="1:10" x14ac:dyDescent="0.2">
      <c r="A521" t="s">
        <v>1304</v>
      </c>
      <c r="B521">
        <v>7400</v>
      </c>
      <c r="C521">
        <v>15002</v>
      </c>
      <c r="D521" s="284">
        <v>1300200</v>
      </c>
      <c r="E521">
        <v>1</v>
      </c>
      <c r="F521" t="s">
        <v>1247</v>
      </c>
      <c r="G521" s="285"/>
      <c r="H521" s="285">
        <v>17442</v>
      </c>
      <c r="I521" s="285">
        <v>18037.102450035276</v>
      </c>
      <c r="J521" s="285">
        <v>18042.120806494404</v>
      </c>
    </row>
    <row r="522" spans="1:10" x14ac:dyDescent="0.2">
      <c r="A522" t="s">
        <v>1305</v>
      </c>
      <c r="B522">
        <v>7600</v>
      </c>
      <c r="C522">
        <v>92024</v>
      </c>
      <c r="D522" s="284">
        <v>1300200</v>
      </c>
      <c r="E522">
        <v>1</v>
      </c>
      <c r="F522" t="s">
        <v>1247</v>
      </c>
      <c r="G522" s="285"/>
      <c r="H522" s="285">
        <v>40955.64</v>
      </c>
      <c r="I522" s="285">
        <v>42353.002785618781</v>
      </c>
      <c r="J522" s="285">
        <v>42364.786411380264</v>
      </c>
    </row>
    <row r="523" spans="1:10" x14ac:dyDescent="0.2">
      <c r="A523" t="s">
        <v>1306</v>
      </c>
      <c r="B523">
        <v>7660</v>
      </c>
      <c r="C523">
        <v>43120</v>
      </c>
      <c r="D523" s="284">
        <v>1300200</v>
      </c>
      <c r="E523">
        <v>1</v>
      </c>
      <c r="F523" t="s">
        <v>1247</v>
      </c>
      <c r="G523" s="285"/>
      <c r="H523" s="285">
        <v>6410.28</v>
      </c>
      <c r="I523" s="285">
        <v>6628.9919214202573</v>
      </c>
      <c r="J523" s="285">
        <v>6630.8362666812836</v>
      </c>
    </row>
    <row r="524" spans="1:10" x14ac:dyDescent="0.2">
      <c r="A524" t="s">
        <v>1307</v>
      </c>
      <c r="B524">
        <v>7700</v>
      </c>
      <c r="C524">
        <v>15110</v>
      </c>
      <c r="D524" s="284">
        <v>1300200</v>
      </c>
      <c r="E524">
        <v>1</v>
      </c>
      <c r="F524" t="s">
        <v>1247</v>
      </c>
      <c r="G524" s="285"/>
      <c r="H524" s="285">
        <v>6312.72</v>
      </c>
      <c r="I524" s="285">
        <v>6528.103278201278</v>
      </c>
      <c r="J524" s="285">
        <v>6529.9195538111089</v>
      </c>
    </row>
    <row r="525" spans="1:10" x14ac:dyDescent="0.2">
      <c r="A525" t="s">
        <v>1308</v>
      </c>
      <c r="B525">
        <v>7810</v>
      </c>
      <c r="C525">
        <v>15300</v>
      </c>
      <c r="D525" s="284">
        <v>1300200</v>
      </c>
      <c r="E525">
        <v>1</v>
      </c>
      <c r="F525" t="s">
        <v>1247</v>
      </c>
      <c r="G525" s="285"/>
      <c r="H525" s="285">
        <v>4800.12</v>
      </c>
      <c r="I525" s="285">
        <v>4963.8949783547378</v>
      </c>
      <c r="J525" s="285">
        <v>4965.2760535299813</v>
      </c>
    </row>
    <row r="526" spans="1:10" x14ac:dyDescent="0.2">
      <c r="A526" t="s">
        <v>1309</v>
      </c>
      <c r="B526">
        <v>7840</v>
      </c>
      <c r="C526">
        <v>92000</v>
      </c>
      <c r="D526" s="284">
        <v>1300200</v>
      </c>
      <c r="E526">
        <v>1</v>
      </c>
      <c r="F526" t="s">
        <v>1247</v>
      </c>
      <c r="G526" s="285"/>
      <c r="H526" s="285">
        <v>18073.2</v>
      </c>
      <c r="I526" s="285">
        <v>18689.838321292144</v>
      </c>
      <c r="J526" s="285">
        <v>18695.038284596645</v>
      </c>
    </row>
    <row r="527" spans="1:10" x14ac:dyDescent="0.2">
      <c r="A527" t="s">
        <v>1310</v>
      </c>
      <c r="B527">
        <v>7900</v>
      </c>
      <c r="C527">
        <v>92000</v>
      </c>
      <c r="D527" s="284">
        <v>1300200</v>
      </c>
      <c r="E527">
        <v>1</v>
      </c>
      <c r="F527" t="s">
        <v>1247</v>
      </c>
      <c r="G527" s="285"/>
      <c r="H527" s="285">
        <v>26655.360000000001</v>
      </c>
      <c r="I527" s="285">
        <v>27564.812473487691</v>
      </c>
      <c r="J527" s="285">
        <v>27572.48166842098</v>
      </c>
    </row>
    <row r="528" spans="1:10" x14ac:dyDescent="0.2">
      <c r="A528" t="s">
        <v>1311</v>
      </c>
      <c r="B528">
        <v>8110</v>
      </c>
      <c r="C528">
        <v>92012</v>
      </c>
      <c r="D528" s="284">
        <v>1300200</v>
      </c>
      <c r="E528">
        <v>1</v>
      </c>
      <c r="F528" t="s">
        <v>1312</v>
      </c>
      <c r="G528" s="285"/>
      <c r="H528" s="285">
        <v>2416.1999999999998</v>
      </c>
      <c r="I528" s="285">
        <v>2498.6381687750963</v>
      </c>
      <c r="J528" s="285">
        <v>2499.3333501119009</v>
      </c>
    </row>
    <row r="529" spans="1:10" x14ac:dyDescent="0.2">
      <c r="A529" t="s">
        <v>1313</v>
      </c>
      <c r="B529">
        <v>8220</v>
      </c>
      <c r="C529">
        <v>93102</v>
      </c>
      <c r="D529" s="284">
        <v>1300200</v>
      </c>
      <c r="E529">
        <v>1</v>
      </c>
      <c r="F529" t="s">
        <v>1312</v>
      </c>
      <c r="G529" s="285"/>
      <c r="H529" s="285">
        <v>18721.32</v>
      </c>
      <c r="I529" s="285">
        <v>19360.071484915403</v>
      </c>
      <c r="J529" s="285">
        <v>19365.457923233567</v>
      </c>
    </row>
    <row r="530" spans="1:10" x14ac:dyDescent="0.2">
      <c r="A530" t="s">
        <v>1314</v>
      </c>
      <c r="B530">
        <v>8300</v>
      </c>
      <c r="C530">
        <v>92502</v>
      </c>
      <c r="D530" s="284">
        <v>1300200</v>
      </c>
      <c r="E530">
        <v>1</v>
      </c>
      <c r="F530" t="s">
        <v>1247</v>
      </c>
      <c r="G530" s="285"/>
      <c r="H530" s="285">
        <v>4150.4399999999996</v>
      </c>
      <c r="I530" s="285">
        <v>4292.0485891941526</v>
      </c>
      <c r="J530" s="285">
        <v>4293.2427405175231</v>
      </c>
    </row>
    <row r="531" spans="1:10" x14ac:dyDescent="0.2">
      <c r="A531" t="s">
        <v>1315</v>
      </c>
      <c r="B531">
        <v>8400</v>
      </c>
      <c r="C531">
        <v>93400</v>
      </c>
      <c r="D531" s="284">
        <v>1300200</v>
      </c>
      <c r="E531">
        <v>1</v>
      </c>
      <c r="F531" t="s">
        <v>1247</v>
      </c>
      <c r="G531" s="285"/>
      <c r="H531" s="285">
        <v>2416.1999999999998</v>
      </c>
      <c r="I531" s="285">
        <v>2498.6381687750963</v>
      </c>
      <c r="J531" s="285">
        <v>2499.3333501119009</v>
      </c>
    </row>
    <row r="532" spans="1:10" x14ac:dyDescent="0.2">
      <c r="A532" t="s">
        <v>1316</v>
      </c>
      <c r="B532">
        <v>1120</v>
      </c>
      <c r="C532">
        <v>92003</v>
      </c>
      <c r="D532" s="284">
        <v>1310000</v>
      </c>
      <c r="E532">
        <v>1</v>
      </c>
      <c r="F532" t="s">
        <v>1317</v>
      </c>
      <c r="G532" s="285"/>
      <c r="H532" s="285">
        <v>70829.41</v>
      </c>
      <c r="I532" s="285">
        <v>73246.033978073232</v>
      </c>
      <c r="J532" s="285">
        <v>73266.412789400478</v>
      </c>
    </row>
    <row r="533" spans="1:10" x14ac:dyDescent="0.2">
      <c r="A533" t="s">
        <v>1318</v>
      </c>
      <c r="B533">
        <v>1200</v>
      </c>
      <c r="C533">
        <v>91203</v>
      </c>
      <c r="D533" s="284">
        <v>1310000</v>
      </c>
      <c r="E533">
        <v>1</v>
      </c>
      <c r="F533" t="s">
        <v>1317</v>
      </c>
      <c r="G533" s="285"/>
      <c r="H533" s="285">
        <v>11261.78</v>
      </c>
      <c r="I533" s="285">
        <v>11646.019930613364</v>
      </c>
      <c r="J533" s="285">
        <v>11649.260133938917</v>
      </c>
    </row>
    <row r="534" spans="1:10" x14ac:dyDescent="0.2">
      <c r="A534" t="s">
        <v>1319</v>
      </c>
      <c r="B534">
        <v>2410</v>
      </c>
      <c r="C534">
        <v>92013</v>
      </c>
      <c r="D534" s="284">
        <v>1310000</v>
      </c>
      <c r="E534">
        <v>1</v>
      </c>
      <c r="F534" t="s">
        <v>1317</v>
      </c>
      <c r="G534" s="285"/>
      <c r="H534" s="285">
        <v>10298.32</v>
      </c>
      <c r="I534" s="285">
        <v>10649.68770228456</v>
      </c>
      <c r="J534" s="285">
        <v>10652.650701980134</v>
      </c>
    </row>
    <row r="535" spans="1:10" x14ac:dyDescent="0.2">
      <c r="A535" t="s">
        <v>1320</v>
      </c>
      <c r="B535">
        <v>2430</v>
      </c>
      <c r="C535">
        <v>92017</v>
      </c>
      <c r="D535" s="284">
        <v>1310000</v>
      </c>
      <c r="E535">
        <v>1</v>
      </c>
      <c r="F535" t="s">
        <v>1317</v>
      </c>
      <c r="G535" s="285"/>
      <c r="H535" s="285">
        <v>11215.62</v>
      </c>
      <c r="I535" s="285">
        <v>11598.285000611437</v>
      </c>
      <c r="J535" s="285">
        <v>11601.511922929412</v>
      </c>
    </row>
    <row r="536" spans="1:10" x14ac:dyDescent="0.2">
      <c r="A536" t="s">
        <v>1321</v>
      </c>
      <c r="B536">
        <v>2500</v>
      </c>
      <c r="C536">
        <v>92002</v>
      </c>
      <c r="D536" s="284">
        <v>1310000</v>
      </c>
      <c r="E536">
        <v>1</v>
      </c>
      <c r="F536" t="s">
        <v>1317</v>
      </c>
      <c r="G536" s="285"/>
      <c r="H536" s="285">
        <v>44051.57</v>
      </c>
      <c r="I536" s="285">
        <v>45554.562617526688</v>
      </c>
      <c r="J536" s="285">
        <v>45567.236994366744</v>
      </c>
    </row>
    <row r="537" spans="1:10" x14ac:dyDescent="0.2">
      <c r="A537" t="s">
        <v>1322</v>
      </c>
      <c r="B537">
        <v>2600</v>
      </c>
      <c r="C537">
        <v>92008</v>
      </c>
      <c r="D537" s="284">
        <v>1310000</v>
      </c>
      <c r="E537">
        <v>1</v>
      </c>
      <c r="F537" t="s">
        <v>1317</v>
      </c>
      <c r="G537" s="285"/>
      <c r="H537" s="285">
        <v>34119.65</v>
      </c>
      <c r="I537" s="285">
        <v>35283.776092727108</v>
      </c>
      <c r="J537" s="285">
        <v>35293.592889307816</v>
      </c>
    </row>
    <row r="538" spans="1:10" x14ac:dyDescent="0.2">
      <c r="A538" t="s">
        <v>1323</v>
      </c>
      <c r="B538">
        <v>2710</v>
      </c>
      <c r="C538">
        <v>92007</v>
      </c>
      <c r="D538" s="284">
        <v>1310000</v>
      </c>
      <c r="E538">
        <v>1</v>
      </c>
      <c r="F538" t="s">
        <v>1317</v>
      </c>
      <c r="G538" s="285"/>
      <c r="H538" s="285">
        <v>49319.88</v>
      </c>
      <c r="I538" s="285">
        <v>51002.621739676979</v>
      </c>
      <c r="J538" s="285">
        <v>51016.811897821775</v>
      </c>
    </row>
    <row r="539" spans="1:10" x14ac:dyDescent="0.2">
      <c r="A539" t="s">
        <v>1324</v>
      </c>
      <c r="B539">
        <v>5210</v>
      </c>
      <c r="C539">
        <v>33802</v>
      </c>
      <c r="D539" s="284">
        <v>1310000</v>
      </c>
      <c r="E539">
        <v>1</v>
      </c>
      <c r="F539" t="s">
        <v>1317</v>
      </c>
      <c r="G539" s="285"/>
      <c r="H539" s="285">
        <v>41047</v>
      </c>
      <c r="I539" s="285">
        <v>42447.479891445822</v>
      </c>
      <c r="J539" s="285">
        <v>42459.289803014326</v>
      </c>
    </row>
    <row r="540" spans="1:10" x14ac:dyDescent="0.2">
      <c r="A540" t="s">
        <v>1325</v>
      </c>
      <c r="B540">
        <v>5500</v>
      </c>
      <c r="C540">
        <v>23105</v>
      </c>
      <c r="D540" s="284">
        <v>1310000</v>
      </c>
      <c r="E540">
        <v>1</v>
      </c>
      <c r="F540" t="s">
        <v>1317</v>
      </c>
      <c r="G540" s="285"/>
      <c r="H540" s="285">
        <v>15065.1</v>
      </c>
      <c r="I540" s="285">
        <v>15579.105155373607</v>
      </c>
      <c r="J540" s="285">
        <v>15583.439637766247</v>
      </c>
    </row>
    <row r="541" spans="1:10" x14ac:dyDescent="0.2">
      <c r="A541" t="s">
        <v>1326</v>
      </c>
      <c r="B541">
        <v>5600</v>
      </c>
      <c r="C541">
        <v>32700</v>
      </c>
      <c r="D541" s="284">
        <v>1310000</v>
      </c>
      <c r="E541">
        <v>1</v>
      </c>
      <c r="F541" t="s">
        <v>1327</v>
      </c>
      <c r="G541" s="285"/>
      <c r="H541" s="285">
        <v>13628.06</v>
      </c>
      <c r="I541" s="285">
        <v>14093.034882194001</v>
      </c>
      <c r="J541" s="285">
        <v>14096.955904033606</v>
      </c>
    </row>
    <row r="542" spans="1:10" x14ac:dyDescent="0.2">
      <c r="A542" t="s">
        <v>1328</v>
      </c>
      <c r="B542">
        <v>5800</v>
      </c>
      <c r="C542">
        <v>33701</v>
      </c>
      <c r="D542" s="284">
        <v>1310000</v>
      </c>
      <c r="E542">
        <v>1</v>
      </c>
      <c r="F542" t="s">
        <v>1329</v>
      </c>
      <c r="G542" s="285"/>
      <c r="H542" s="285">
        <v>31150.43</v>
      </c>
      <c r="I542" s="285">
        <v>32213.249470969637</v>
      </c>
      <c r="J542" s="285">
        <v>32222.21197306774</v>
      </c>
    </row>
    <row r="543" spans="1:10" x14ac:dyDescent="0.2">
      <c r="A543" t="s">
        <v>1330</v>
      </c>
      <c r="B543">
        <v>6120</v>
      </c>
      <c r="C543">
        <v>32608</v>
      </c>
      <c r="D543" s="284">
        <v>1310000</v>
      </c>
      <c r="E543">
        <v>1</v>
      </c>
      <c r="F543" t="s">
        <v>1317</v>
      </c>
      <c r="G543" s="285"/>
      <c r="H543" s="285">
        <v>32260.32</v>
      </c>
      <c r="I543" s="285">
        <v>33361.007734830986</v>
      </c>
      <c r="J543" s="285">
        <v>33370.289570930378</v>
      </c>
    </row>
    <row r="544" spans="1:10" x14ac:dyDescent="0.2">
      <c r="A544" t="s">
        <v>1331</v>
      </c>
      <c r="B544">
        <v>6140</v>
      </c>
      <c r="C544">
        <v>32302</v>
      </c>
      <c r="D544" s="284">
        <v>1310000</v>
      </c>
      <c r="E544">
        <v>1</v>
      </c>
      <c r="F544" t="s">
        <v>1317</v>
      </c>
      <c r="G544" s="285"/>
      <c r="H544" s="285">
        <v>5760.26</v>
      </c>
      <c r="I544" s="285">
        <v>5956.7939318220506</v>
      </c>
      <c r="J544" s="285">
        <v>5958.4512554074918</v>
      </c>
    </row>
    <row r="545" spans="1:10" x14ac:dyDescent="0.2">
      <c r="A545" t="s">
        <v>1332</v>
      </c>
      <c r="B545">
        <v>7820</v>
      </c>
      <c r="C545">
        <v>13300</v>
      </c>
      <c r="D545" s="284">
        <v>1310000</v>
      </c>
      <c r="E545">
        <v>1</v>
      </c>
      <c r="F545" t="s">
        <v>1317</v>
      </c>
      <c r="G545" s="285"/>
      <c r="H545" s="285">
        <v>37960.82</v>
      </c>
      <c r="I545" s="285">
        <v>39256.002719146207</v>
      </c>
      <c r="J545" s="285">
        <v>39266.924684874954</v>
      </c>
    </row>
    <row r="546" spans="1:10" x14ac:dyDescent="0.2">
      <c r="A546" t="s">
        <v>1333</v>
      </c>
      <c r="B546">
        <v>7840</v>
      </c>
      <c r="C546">
        <v>92000</v>
      </c>
      <c r="D546" s="284">
        <v>1310000</v>
      </c>
      <c r="E546">
        <v>1</v>
      </c>
      <c r="F546" t="s">
        <v>1317</v>
      </c>
      <c r="G546" s="285"/>
      <c r="H546" s="285">
        <v>52171.14</v>
      </c>
      <c r="I546" s="285">
        <v>53951.163691958114</v>
      </c>
      <c r="J546" s="285">
        <v>53966.174205511554</v>
      </c>
    </row>
    <row r="547" spans="1:10" x14ac:dyDescent="0.2">
      <c r="A547" t="s">
        <v>1334</v>
      </c>
      <c r="B547">
        <v>7900</v>
      </c>
      <c r="C547">
        <v>92000</v>
      </c>
      <c r="D547" s="284">
        <v>1310000</v>
      </c>
      <c r="E547">
        <v>1</v>
      </c>
      <c r="F547" t="s">
        <v>1317</v>
      </c>
      <c r="G547" s="285"/>
      <c r="H547" s="285">
        <v>48545.9</v>
      </c>
      <c r="I547" s="285">
        <v>50202.234366997342</v>
      </c>
      <c r="J547" s="285">
        <v>50216.20183809178</v>
      </c>
    </row>
    <row r="548" spans="1:10" x14ac:dyDescent="0.2">
      <c r="A548" t="s">
        <v>1335</v>
      </c>
      <c r="B548">
        <v>1120</v>
      </c>
      <c r="C548">
        <v>92003</v>
      </c>
      <c r="D548" s="284">
        <v>1430000</v>
      </c>
      <c r="E548">
        <v>1</v>
      </c>
      <c r="F548" t="s">
        <v>1336</v>
      </c>
      <c r="G548" s="285"/>
      <c r="H548" s="285">
        <v>33205.440000000002</v>
      </c>
      <c r="I548" s="285">
        <v>34338.374221906859</v>
      </c>
      <c r="J548" s="285">
        <v>34347.927984910086</v>
      </c>
    </row>
    <row r="549" spans="1:10" x14ac:dyDescent="0.2">
      <c r="A549" t="s">
        <v>1337</v>
      </c>
      <c r="B549">
        <v>1210</v>
      </c>
      <c r="C549">
        <v>91203</v>
      </c>
      <c r="D549" s="284">
        <v>1430000</v>
      </c>
      <c r="E549">
        <v>1</v>
      </c>
      <c r="F549" t="s">
        <v>1336</v>
      </c>
      <c r="G549" s="285"/>
      <c r="H549" s="285">
        <v>22600.2</v>
      </c>
      <c r="I549" s="285">
        <v>23371.294736342581</v>
      </c>
      <c r="J549" s="285">
        <v>23377.797193609385</v>
      </c>
    </row>
    <row r="550" spans="1:10" x14ac:dyDescent="0.2">
      <c r="A550" t="s">
        <v>1338</v>
      </c>
      <c r="B550">
        <v>2430</v>
      </c>
      <c r="C550">
        <v>92017</v>
      </c>
      <c r="D550" s="284">
        <v>1430000</v>
      </c>
      <c r="E550">
        <v>1</v>
      </c>
      <c r="F550" t="s">
        <v>1336</v>
      </c>
      <c r="G550" s="285"/>
      <c r="H550" s="285">
        <v>66410.880000000005</v>
      </c>
      <c r="I550" s="285">
        <v>68676.748443813718</v>
      </c>
      <c r="J550" s="285">
        <v>68695.855969820172</v>
      </c>
    </row>
    <row r="551" spans="1:10" x14ac:dyDescent="0.2">
      <c r="A551" t="s">
        <v>1339</v>
      </c>
      <c r="B551">
        <v>2440</v>
      </c>
      <c r="C551">
        <v>92015</v>
      </c>
      <c r="D551" s="284">
        <v>1430000</v>
      </c>
      <c r="E551">
        <v>1</v>
      </c>
      <c r="F551" t="s">
        <v>1336</v>
      </c>
      <c r="G551" s="285"/>
      <c r="H551" s="285">
        <v>22600.2</v>
      </c>
      <c r="I551" s="285">
        <v>23371.294736342581</v>
      </c>
      <c r="J551" s="285">
        <v>23377.797193609385</v>
      </c>
    </row>
    <row r="552" spans="1:10" x14ac:dyDescent="0.2">
      <c r="A552" t="s">
        <v>1340</v>
      </c>
      <c r="B552">
        <v>2600</v>
      </c>
      <c r="C552">
        <v>92008</v>
      </c>
      <c r="D552" s="284">
        <v>1430000</v>
      </c>
      <c r="E552">
        <v>1</v>
      </c>
      <c r="F552" t="s">
        <v>1336</v>
      </c>
      <c r="G552" s="285"/>
      <c r="H552" s="285">
        <v>136527.26</v>
      </c>
      <c r="I552" s="285">
        <v>141185.42459824582</v>
      </c>
      <c r="J552" s="285">
        <v>141224.70578486825</v>
      </c>
    </row>
    <row r="553" spans="1:10" x14ac:dyDescent="0.2">
      <c r="A553" t="s">
        <v>1341</v>
      </c>
      <c r="B553">
        <v>2710</v>
      </c>
      <c r="C553">
        <v>92007</v>
      </c>
      <c r="D553" s="284">
        <v>1430000</v>
      </c>
      <c r="E553">
        <v>1</v>
      </c>
      <c r="F553" t="s">
        <v>1336</v>
      </c>
      <c r="G553" s="285"/>
      <c r="H553" s="285">
        <v>43861.3</v>
      </c>
      <c r="I553" s="285">
        <v>45357.800807919528</v>
      </c>
      <c r="J553" s="285">
        <v>45370.420440883681</v>
      </c>
    </row>
    <row r="554" spans="1:10" x14ac:dyDescent="0.2">
      <c r="A554" t="s">
        <v>1342</v>
      </c>
      <c r="B554">
        <v>5100</v>
      </c>
      <c r="C554">
        <v>92023</v>
      </c>
      <c r="D554" s="284">
        <v>1430000</v>
      </c>
      <c r="E554">
        <v>1</v>
      </c>
      <c r="F554" t="s">
        <v>1336</v>
      </c>
      <c r="G554" s="285"/>
      <c r="H554" s="285">
        <v>46564.39</v>
      </c>
      <c r="I554" s="285">
        <v>48153.117357722629</v>
      </c>
      <c r="J554" s="285">
        <v>48166.514715096891</v>
      </c>
    </row>
    <row r="555" spans="1:10" x14ac:dyDescent="0.2">
      <c r="A555" t="s">
        <v>1343</v>
      </c>
      <c r="B555">
        <v>5210</v>
      </c>
      <c r="C555">
        <v>33802</v>
      </c>
      <c r="D555" s="284">
        <v>1430000</v>
      </c>
      <c r="E555">
        <v>1</v>
      </c>
      <c r="F555" t="s">
        <v>1336</v>
      </c>
      <c r="G555" s="285"/>
      <c r="H555" s="285">
        <v>32597.18</v>
      </c>
      <c r="I555" s="285">
        <v>33709.36103900017</v>
      </c>
      <c r="J555" s="285">
        <v>33718.739795381458</v>
      </c>
    </row>
    <row r="556" spans="1:10" x14ac:dyDescent="0.2">
      <c r="A556" t="s">
        <v>1344</v>
      </c>
      <c r="B556">
        <v>5412</v>
      </c>
      <c r="C556">
        <v>33401</v>
      </c>
      <c r="D556" s="284">
        <v>1430000</v>
      </c>
      <c r="E556">
        <v>1</v>
      </c>
      <c r="F556" t="s">
        <v>1336</v>
      </c>
      <c r="G556" s="285"/>
      <c r="H556" s="285">
        <v>32857.22</v>
      </c>
      <c r="I556" s="285">
        <v>33978.273326645343</v>
      </c>
      <c r="J556" s="285">
        <v>33987.726900903799</v>
      </c>
    </row>
    <row r="557" spans="1:10" x14ac:dyDescent="0.2">
      <c r="A557" t="s">
        <v>1345</v>
      </c>
      <c r="B557">
        <v>5413</v>
      </c>
      <c r="C557">
        <v>33302</v>
      </c>
      <c r="D557" s="284">
        <v>1430000</v>
      </c>
      <c r="E557">
        <v>1</v>
      </c>
      <c r="F557" t="s">
        <v>1336</v>
      </c>
      <c r="G557" s="285"/>
      <c r="H557" s="285">
        <v>34493.629999999997</v>
      </c>
      <c r="I557" s="285">
        <v>35670.515891733186</v>
      </c>
      <c r="J557" s="285">
        <v>35680.440288643476</v>
      </c>
    </row>
    <row r="558" spans="1:10" x14ac:dyDescent="0.2">
      <c r="A558" t="s">
        <v>1346</v>
      </c>
      <c r="B558">
        <v>5414</v>
      </c>
      <c r="C558">
        <v>33301</v>
      </c>
      <c r="D558" s="284">
        <v>1430000</v>
      </c>
      <c r="E558">
        <v>1</v>
      </c>
      <c r="F558" t="s">
        <v>1336</v>
      </c>
      <c r="G558" s="285"/>
      <c r="H558" s="285">
        <v>56043.22</v>
      </c>
      <c r="I558" s="285">
        <v>57955.354934632844</v>
      </c>
      <c r="J558" s="285">
        <v>57971.479510660676</v>
      </c>
    </row>
    <row r="559" spans="1:10" x14ac:dyDescent="0.2">
      <c r="A559" t="s">
        <v>1347</v>
      </c>
      <c r="B559">
        <v>5417</v>
      </c>
      <c r="C559">
        <v>33407</v>
      </c>
      <c r="D559" s="284">
        <v>1430000</v>
      </c>
      <c r="E559">
        <v>1</v>
      </c>
      <c r="F559" t="s">
        <v>1336</v>
      </c>
      <c r="G559" s="285"/>
      <c r="H559" s="285">
        <v>29873.040000000001</v>
      </c>
      <c r="I559" s="285">
        <v>30892.276285632488</v>
      </c>
      <c r="J559" s="285">
        <v>30900.871261164986</v>
      </c>
    </row>
    <row r="560" spans="1:10" x14ac:dyDescent="0.2">
      <c r="A560" t="s">
        <v>1348</v>
      </c>
      <c r="B560">
        <v>5500</v>
      </c>
      <c r="C560">
        <v>23105</v>
      </c>
      <c r="D560" s="284">
        <v>1430000</v>
      </c>
      <c r="E560">
        <v>1</v>
      </c>
      <c r="F560" t="s">
        <v>1336</v>
      </c>
      <c r="G560" s="285"/>
      <c r="H560" s="285">
        <v>136814.85</v>
      </c>
      <c r="I560" s="285">
        <v>141482.82686252776</v>
      </c>
      <c r="J560" s="285">
        <v>141522.19079362525</v>
      </c>
    </row>
    <row r="561" spans="1:10" x14ac:dyDescent="0.2">
      <c r="A561" t="s">
        <v>1349</v>
      </c>
      <c r="B561">
        <v>5800</v>
      </c>
      <c r="C561">
        <v>33701</v>
      </c>
      <c r="D561" s="284">
        <v>1430000</v>
      </c>
      <c r="E561">
        <v>1</v>
      </c>
      <c r="F561" t="s">
        <v>1350</v>
      </c>
      <c r="G561" s="285"/>
      <c r="H561" s="285">
        <v>97500.14</v>
      </c>
      <c r="I561" s="285">
        <v>100826.74085957932</v>
      </c>
      <c r="J561" s="285">
        <v>100854.79328804711</v>
      </c>
    </row>
    <row r="562" spans="1:10" x14ac:dyDescent="0.2">
      <c r="A562" t="s">
        <v>1351</v>
      </c>
      <c r="B562">
        <v>6110</v>
      </c>
      <c r="C562">
        <v>32604</v>
      </c>
      <c r="D562" s="284">
        <v>1430000</v>
      </c>
      <c r="E562">
        <v>1</v>
      </c>
      <c r="F562" t="s">
        <v>1336</v>
      </c>
      <c r="G562" s="285"/>
      <c r="H562" s="285">
        <v>29873.040000000001</v>
      </c>
      <c r="I562" s="285">
        <v>30892.276285632488</v>
      </c>
      <c r="J562" s="285">
        <v>30900.871261164986</v>
      </c>
    </row>
    <row r="563" spans="1:10" x14ac:dyDescent="0.2">
      <c r="A563" t="s">
        <v>1352</v>
      </c>
      <c r="B563">
        <v>6140</v>
      </c>
      <c r="C563">
        <v>32302</v>
      </c>
      <c r="D563" s="284">
        <v>1430000</v>
      </c>
      <c r="E563">
        <v>1</v>
      </c>
      <c r="F563" t="s">
        <v>1336</v>
      </c>
      <c r="G563" s="285"/>
      <c r="H563" s="285">
        <v>138990.53</v>
      </c>
      <c r="I563" s="285">
        <v>143732.73874525292</v>
      </c>
      <c r="J563" s="285">
        <v>143772.72865604202</v>
      </c>
    </row>
    <row r="564" spans="1:10" x14ac:dyDescent="0.2">
      <c r="A564" t="s">
        <v>1353</v>
      </c>
      <c r="B564">
        <v>7010</v>
      </c>
      <c r="C564">
        <v>15001</v>
      </c>
      <c r="D564" s="284">
        <v>1430000</v>
      </c>
      <c r="E564">
        <v>1</v>
      </c>
      <c r="F564" t="s">
        <v>1336</v>
      </c>
      <c r="G564" s="285"/>
      <c r="H564" s="285">
        <v>22975.360000000001</v>
      </c>
      <c r="I564" s="285">
        <v>23759.254795691006</v>
      </c>
      <c r="J564" s="285">
        <v>23765.865192793219</v>
      </c>
    </row>
    <row r="565" spans="1:10" x14ac:dyDescent="0.2">
      <c r="A565" t="s">
        <v>1354</v>
      </c>
      <c r="B565">
        <v>7500</v>
      </c>
      <c r="C565">
        <v>15003</v>
      </c>
      <c r="D565" s="284">
        <v>1430000</v>
      </c>
      <c r="E565">
        <v>1</v>
      </c>
      <c r="F565" t="s">
        <v>1336</v>
      </c>
      <c r="G565" s="285"/>
      <c r="H565" s="285">
        <v>29231</v>
      </c>
      <c r="I565" s="285">
        <v>30228.330565129068</v>
      </c>
      <c r="J565" s="285">
        <v>30236.740814966059</v>
      </c>
    </row>
    <row r="566" spans="1:10" x14ac:dyDescent="0.2">
      <c r="A566" t="s">
        <v>1355</v>
      </c>
      <c r="B566">
        <v>7810</v>
      </c>
      <c r="C566">
        <v>15300</v>
      </c>
      <c r="D566" s="284">
        <v>1430000</v>
      </c>
      <c r="E566">
        <v>1</v>
      </c>
      <c r="F566" t="s">
        <v>1336</v>
      </c>
      <c r="G566" s="285"/>
      <c r="H566" s="285">
        <v>36988.86</v>
      </c>
      <c r="I566" s="285">
        <v>38250.88047987684</v>
      </c>
      <c r="J566" s="285">
        <v>38261.522796382793</v>
      </c>
    </row>
    <row r="567" spans="1:10" x14ac:dyDescent="0.2">
      <c r="A567" t="s">
        <v>1356</v>
      </c>
      <c r="B567">
        <v>7840</v>
      </c>
      <c r="C567">
        <v>92000</v>
      </c>
      <c r="D567" s="284">
        <v>1430000</v>
      </c>
      <c r="E567">
        <v>1</v>
      </c>
      <c r="F567" t="s">
        <v>1336</v>
      </c>
      <c r="G567" s="285"/>
      <c r="H567" s="285">
        <v>81365.59</v>
      </c>
      <c r="I567" s="285">
        <v>84141.697210042752</v>
      </c>
      <c r="J567" s="285">
        <v>84165.107457384074</v>
      </c>
    </row>
    <row r="568" spans="1:10" x14ac:dyDescent="0.2">
      <c r="A568" t="s">
        <v>1357</v>
      </c>
      <c r="B568">
        <v>7900</v>
      </c>
      <c r="C568">
        <v>92000</v>
      </c>
      <c r="D568" s="284">
        <v>1430000</v>
      </c>
      <c r="E568">
        <v>1</v>
      </c>
      <c r="F568" t="s">
        <v>1336</v>
      </c>
      <c r="G568" s="285"/>
      <c r="H568" s="285">
        <v>95668.33</v>
      </c>
      <c r="I568" s="285">
        <v>98932.431454751946</v>
      </c>
      <c r="J568" s="285">
        <v>98959.956840704792</v>
      </c>
    </row>
    <row r="569" spans="1:10" x14ac:dyDescent="0.2">
      <c r="A569" t="s">
        <v>1358</v>
      </c>
      <c r="B569">
        <v>2400</v>
      </c>
      <c r="C569">
        <v>92013</v>
      </c>
      <c r="D569" s="284">
        <v>1500000</v>
      </c>
      <c r="E569">
        <v>1</v>
      </c>
      <c r="F569" t="s">
        <v>1359</v>
      </c>
      <c r="G569" s="285"/>
      <c r="H569" s="285">
        <v>1305088.01</v>
      </c>
      <c r="I569" s="285">
        <v>1349616.221917364</v>
      </c>
      <c r="J569" s="285">
        <v>1349991.7176658285</v>
      </c>
    </row>
    <row r="570" spans="1:10" x14ac:dyDescent="0.2">
      <c r="A570" t="s">
        <v>1360</v>
      </c>
      <c r="B570">
        <v>2400</v>
      </c>
      <c r="C570">
        <v>92013</v>
      </c>
      <c r="D570" s="284">
        <v>1510000</v>
      </c>
      <c r="E570">
        <v>1</v>
      </c>
      <c r="F570" t="s">
        <v>1361</v>
      </c>
      <c r="G570" s="285"/>
      <c r="H570" s="285">
        <v>53421.84</v>
      </c>
      <c r="I570" s="285">
        <v>55244.536242941896</v>
      </c>
      <c r="J570" s="285">
        <v>55259.906603899501</v>
      </c>
    </row>
    <row r="571" spans="1:10" x14ac:dyDescent="0.2">
      <c r="A571" t="s">
        <v>1362</v>
      </c>
      <c r="B571">
        <v>1001</v>
      </c>
      <c r="C571">
        <v>91201</v>
      </c>
      <c r="D571" s="284">
        <v>1600000</v>
      </c>
      <c r="E571">
        <v>1</v>
      </c>
      <c r="F571" t="s">
        <v>1363</v>
      </c>
      <c r="G571" s="285"/>
      <c r="H571" s="285">
        <v>192929.04</v>
      </c>
      <c r="I571" s="285">
        <v>199511.57321791962</v>
      </c>
      <c r="J571" s="285">
        <v>199567.08214430636</v>
      </c>
    </row>
    <row r="572" spans="1:10" x14ac:dyDescent="0.2">
      <c r="A572" t="s">
        <v>1364</v>
      </c>
      <c r="B572">
        <v>1100</v>
      </c>
      <c r="C572">
        <v>92001</v>
      </c>
      <c r="D572" s="284">
        <v>1600000</v>
      </c>
      <c r="E572">
        <v>1</v>
      </c>
      <c r="F572" t="s">
        <v>1363</v>
      </c>
      <c r="G572" s="285"/>
      <c r="H572" s="285">
        <v>82202.64</v>
      </c>
      <c r="I572" s="285">
        <v>85007.306463901376</v>
      </c>
      <c r="J572" s="285">
        <v>85030.957544591743</v>
      </c>
    </row>
    <row r="573" spans="1:10" x14ac:dyDescent="0.2">
      <c r="A573" t="s">
        <v>1365</v>
      </c>
      <c r="B573">
        <v>1110</v>
      </c>
      <c r="C573">
        <v>91202</v>
      </c>
      <c r="D573" s="284">
        <v>1600000</v>
      </c>
      <c r="E573">
        <v>1</v>
      </c>
      <c r="F573" t="s">
        <v>1363</v>
      </c>
      <c r="G573" s="285"/>
      <c r="H573" s="285">
        <v>14560.44</v>
      </c>
      <c r="I573" s="285">
        <v>15057.22669404837</v>
      </c>
      <c r="J573" s="285">
        <v>15061.415977279752</v>
      </c>
    </row>
    <row r="574" spans="1:10" x14ac:dyDescent="0.2">
      <c r="A574" t="s">
        <v>1366</v>
      </c>
      <c r="B574">
        <v>1120</v>
      </c>
      <c r="C574">
        <v>92003</v>
      </c>
      <c r="D574" s="284">
        <v>1600000</v>
      </c>
      <c r="E574">
        <v>1</v>
      </c>
      <c r="F574" t="s">
        <v>1363</v>
      </c>
      <c r="G574" s="285"/>
      <c r="H574" s="285">
        <v>114879.78</v>
      </c>
      <c r="I574" s="285">
        <v>118799.35565287889</v>
      </c>
      <c r="J574" s="285">
        <v>118832.40849578603</v>
      </c>
    </row>
    <row r="575" spans="1:10" x14ac:dyDescent="0.2">
      <c r="A575" t="s">
        <v>1367</v>
      </c>
      <c r="B575">
        <v>1200</v>
      </c>
      <c r="C575">
        <v>91203</v>
      </c>
      <c r="D575" s="284">
        <v>1600000</v>
      </c>
      <c r="E575">
        <v>1</v>
      </c>
      <c r="F575" t="s">
        <v>1363</v>
      </c>
      <c r="G575" s="285"/>
      <c r="H575" s="285">
        <v>68323.42</v>
      </c>
      <c r="I575" s="285">
        <v>70654.542270197751</v>
      </c>
      <c r="J575" s="285">
        <v>70674.200066096542</v>
      </c>
    </row>
    <row r="576" spans="1:10" x14ac:dyDescent="0.2">
      <c r="A576" t="s">
        <v>1368</v>
      </c>
      <c r="B576">
        <v>1210</v>
      </c>
      <c r="C576">
        <v>91203</v>
      </c>
      <c r="D576" s="284">
        <v>1600000</v>
      </c>
      <c r="E576">
        <v>1</v>
      </c>
      <c r="F576" t="s">
        <v>1363</v>
      </c>
      <c r="G576" s="285"/>
      <c r="H576" s="285">
        <v>132585.29999999999</v>
      </c>
      <c r="I576" s="285">
        <v>137108.96912445029</v>
      </c>
      <c r="J576" s="285">
        <v>137147.11614294822</v>
      </c>
    </row>
    <row r="577" spans="1:10" x14ac:dyDescent="0.2">
      <c r="A577" t="s">
        <v>1369</v>
      </c>
      <c r="B577">
        <v>1500</v>
      </c>
      <c r="C577">
        <v>92400</v>
      </c>
      <c r="D577" s="284">
        <v>1600000</v>
      </c>
      <c r="E577">
        <v>1</v>
      </c>
      <c r="F577" t="s">
        <v>1370</v>
      </c>
      <c r="G577" s="285"/>
      <c r="H577" s="285">
        <v>11550.36</v>
      </c>
      <c r="I577" s="285">
        <v>11944.445972640149</v>
      </c>
      <c r="J577" s="285">
        <v>11947.769205280401</v>
      </c>
    </row>
    <row r="578" spans="1:10" x14ac:dyDescent="0.2">
      <c r="A578" t="s">
        <v>1371</v>
      </c>
      <c r="B578">
        <v>1500</v>
      </c>
      <c r="C578">
        <v>92403</v>
      </c>
      <c r="D578" s="284">
        <v>1600000</v>
      </c>
      <c r="E578">
        <v>1</v>
      </c>
      <c r="F578" t="s">
        <v>1370</v>
      </c>
      <c r="G578" s="285"/>
      <c r="H578" s="285">
        <v>11819.04</v>
      </c>
      <c r="I578" s="285">
        <v>12222.293047876674</v>
      </c>
      <c r="J578" s="285">
        <v>12225.693584267266</v>
      </c>
    </row>
    <row r="579" spans="1:10" x14ac:dyDescent="0.2">
      <c r="A579" t="s">
        <v>1372</v>
      </c>
      <c r="B579">
        <v>1600</v>
      </c>
      <c r="C579">
        <v>23109</v>
      </c>
      <c r="D579" s="284">
        <v>1600000</v>
      </c>
      <c r="E579">
        <v>1</v>
      </c>
      <c r="F579" t="s">
        <v>1370</v>
      </c>
      <c r="G579" s="285"/>
      <c r="H579" s="285">
        <v>23328.36</v>
      </c>
      <c r="I579" s="285">
        <v>24124.298779457917</v>
      </c>
      <c r="J579" s="285">
        <v>24131.010740591209</v>
      </c>
    </row>
    <row r="580" spans="1:10" x14ac:dyDescent="0.2">
      <c r="A580" t="s">
        <v>1373</v>
      </c>
      <c r="B580">
        <v>1900</v>
      </c>
      <c r="C580">
        <v>92025</v>
      </c>
      <c r="D580" s="284">
        <v>1600000</v>
      </c>
      <c r="E580">
        <v>1</v>
      </c>
      <c r="F580" t="s">
        <v>1370</v>
      </c>
      <c r="G580" s="285"/>
      <c r="H580" s="285">
        <v>41034.449999999997</v>
      </c>
      <c r="I580" s="285">
        <v>42434.501698821812</v>
      </c>
      <c r="J580" s="285">
        <v>42446.307999544457</v>
      </c>
    </row>
    <row r="581" spans="1:10" x14ac:dyDescent="0.2">
      <c r="A581" t="s">
        <v>1374</v>
      </c>
      <c r="B581">
        <v>2000</v>
      </c>
      <c r="C581">
        <v>93101</v>
      </c>
      <c r="D581" s="284">
        <v>1600000</v>
      </c>
      <c r="E581">
        <v>1</v>
      </c>
      <c r="F581" t="s">
        <v>1363</v>
      </c>
      <c r="G581" s="285"/>
      <c r="H581" s="285">
        <v>14560.44</v>
      </c>
      <c r="I581" s="285">
        <v>15057.22669404837</v>
      </c>
      <c r="J581" s="285">
        <v>15061.415977279752</v>
      </c>
    </row>
    <row r="582" spans="1:10" x14ac:dyDescent="0.2">
      <c r="A582" t="s">
        <v>1375</v>
      </c>
      <c r="B582">
        <v>2010</v>
      </c>
      <c r="C582">
        <v>93101</v>
      </c>
      <c r="D582" s="284">
        <v>1600000</v>
      </c>
      <c r="E582">
        <v>1</v>
      </c>
      <c r="F582" t="s">
        <v>1363</v>
      </c>
      <c r="G582" s="285"/>
      <c r="H582" s="285">
        <v>34734.239999999998</v>
      </c>
      <c r="I582" s="285">
        <v>35919.335248487172</v>
      </c>
      <c r="J582" s="285">
        <v>35929.328872937178</v>
      </c>
    </row>
    <row r="583" spans="1:10" x14ac:dyDescent="0.2">
      <c r="A583" t="s">
        <v>1376</v>
      </c>
      <c r="B583">
        <v>2100</v>
      </c>
      <c r="C583">
        <v>43200</v>
      </c>
      <c r="D583" s="284">
        <v>1600000</v>
      </c>
      <c r="E583">
        <v>1</v>
      </c>
      <c r="F583" t="s">
        <v>1370</v>
      </c>
      <c r="G583" s="285"/>
      <c r="H583" s="285">
        <v>13179.36</v>
      </c>
      <c r="I583" s="285">
        <v>13629.025716425693</v>
      </c>
      <c r="J583" s="285">
        <v>13632.817639736275</v>
      </c>
    </row>
    <row r="584" spans="1:10" x14ac:dyDescent="0.2">
      <c r="A584" t="s">
        <v>1377</v>
      </c>
      <c r="B584">
        <v>2200</v>
      </c>
      <c r="C584">
        <v>43000</v>
      </c>
      <c r="D584" s="284">
        <v>1600000</v>
      </c>
      <c r="E584">
        <v>1</v>
      </c>
      <c r="F584" t="s">
        <v>1370</v>
      </c>
      <c r="G584" s="285"/>
      <c r="H584" s="285">
        <v>44788.56</v>
      </c>
      <c r="I584" s="285">
        <v>46316.697930830866</v>
      </c>
      <c r="J584" s="285">
        <v>46329.584352076774</v>
      </c>
    </row>
    <row r="585" spans="1:10" x14ac:dyDescent="0.2">
      <c r="A585" t="s">
        <v>1378</v>
      </c>
      <c r="B585">
        <v>2300</v>
      </c>
      <c r="C585">
        <v>93202</v>
      </c>
      <c r="D585" s="284">
        <v>1600000</v>
      </c>
      <c r="E585">
        <v>1</v>
      </c>
      <c r="F585" t="s">
        <v>1363</v>
      </c>
      <c r="G585" s="285"/>
      <c r="H585" s="285">
        <v>119753.32</v>
      </c>
      <c r="I585" s="285">
        <v>123839.17564338142</v>
      </c>
      <c r="J585" s="285">
        <v>123873.63068563139</v>
      </c>
    </row>
    <row r="586" spans="1:10" x14ac:dyDescent="0.2">
      <c r="A586" t="s">
        <v>1379</v>
      </c>
      <c r="B586">
        <v>2400</v>
      </c>
      <c r="C586">
        <v>23108</v>
      </c>
      <c r="D586" s="284">
        <v>1600000</v>
      </c>
      <c r="E586">
        <v>1</v>
      </c>
      <c r="F586" t="s">
        <v>1363</v>
      </c>
      <c r="G586" s="285"/>
      <c r="H586" s="285">
        <v>386092.95</v>
      </c>
      <c r="I586" s="285">
        <v>399266.029949911</v>
      </c>
      <c r="J586" s="285">
        <v>399377.11537872977</v>
      </c>
    </row>
    <row r="587" spans="1:10" x14ac:dyDescent="0.2">
      <c r="A587" t="s">
        <v>1380</v>
      </c>
      <c r="B587">
        <v>2401</v>
      </c>
      <c r="C587">
        <v>13200</v>
      </c>
      <c r="D587" s="284">
        <v>1600000</v>
      </c>
      <c r="E587">
        <v>1</v>
      </c>
      <c r="F587" t="s">
        <v>1363</v>
      </c>
      <c r="G587" s="285"/>
      <c r="H587" s="285">
        <v>9537.48</v>
      </c>
      <c r="I587" s="285">
        <v>9862.8886524000936</v>
      </c>
      <c r="J587" s="285">
        <v>9865.6327456440922</v>
      </c>
    </row>
    <row r="588" spans="1:10" x14ac:dyDescent="0.2">
      <c r="A588" t="s">
        <v>1381</v>
      </c>
      <c r="B588">
        <v>2401</v>
      </c>
      <c r="C588">
        <v>15001</v>
      </c>
      <c r="D588" s="284">
        <v>1600000</v>
      </c>
      <c r="E588">
        <v>1</v>
      </c>
      <c r="F588" t="s">
        <v>1363</v>
      </c>
      <c r="G588" s="285"/>
      <c r="H588" s="285">
        <v>14077.68</v>
      </c>
      <c r="I588" s="285">
        <v>14557.995437381758</v>
      </c>
      <c r="J588" s="285">
        <v>14562.045822449843</v>
      </c>
    </row>
    <row r="589" spans="1:10" x14ac:dyDescent="0.2">
      <c r="A589" t="s">
        <v>1382</v>
      </c>
      <c r="B589">
        <v>2401</v>
      </c>
      <c r="C589">
        <v>17000</v>
      </c>
      <c r="D589" s="284">
        <v>1600000</v>
      </c>
      <c r="E589">
        <v>1</v>
      </c>
      <c r="F589" t="s">
        <v>1363</v>
      </c>
      <c r="G589" s="285"/>
      <c r="H589" s="285">
        <v>28207.919999999998</v>
      </c>
      <c r="I589" s="285">
        <v>29170.344165944218</v>
      </c>
      <c r="J589" s="285">
        <v>29178.460058475499</v>
      </c>
    </row>
    <row r="590" spans="1:10" x14ac:dyDescent="0.2">
      <c r="A590" t="s">
        <v>1383</v>
      </c>
      <c r="B590">
        <v>2401</v>
      </c>
      <c r="C590">
        <v>23100</v>
      </c>
      <c r="D590" s="284">
        <v>1600000</v>
      </c>
      <c r="E590">
        <v>1</v>
      </c>
      <c r="F590" t="s">
        <v>1370</v>
      </c>
      <c r="G590" s="285"/>
      <c r="H590" s="285">
        <v>10823.4</v>
      </c>
      <c r="I590" s="285">
        <v>11192.682872245832</v>
      </c>
      <c r="J590" s="285">
        <v>11195.796946279759</v>
      </c>
    </row>
    <row r="591" spans="1:10" x14ac:dyDescent="0.2">
      <c r="A591" t="s">
        <v>1384</v>
      </c>
      <c r="B591">
        <v>2401</v>
      </c>
      <c r="C591">
        <v>23105</v>
      </c>
      <c r="D591" s="284">
        <v>1600000</v>
      </c>
      <c r="E591">
        <v>1</v>
      </c>
      <c r="F591" t="s">
        <v>1363</v>
      </c>
      <c r="G591" s="285"/>
      <c r="H591" s="285">
        <v>22309.439999999999</v>
      </c>
      <c r="I591" s="285">
        <v>23070.614315039271</v>
      </c>
      <c r="J591" s="285">
        <v>23077.033115768751</v>
      </c>
    </row>
    <row r="592" spans="1:10" x14ac:dyDescent="0.2">
      <c r="A592" t="s">
        <v>1385</v>
      </c>
      <c r="B592">
        <v>2401</v>
      </c>
      <c r="C592">
        <v>23113</v>
      </c>
      <c r="D592" s="284">
        <v>1600000</v>
      </c>
      <c r="E592">
        <v>1</v>
      </c>
      <c r="F592" t="s">
        <v>1370</v>
      </c>
      <c r="G592" s="285"/>
      <c r="H592" s="285">
        <v>13138.56</v>
      </c>
      <c r="I592" s="285">
        <v>13586.833663910989</v>
      </c>
      <c r="J592" s="285">
        <v>13590.613848376053</v>
      </c>
    </row>
    <row r="593" spans="1:10" x14ac:dyDescent="0.2">
      <c r="A593" t="s">
        <v>1386</v>
      </c>
      <c r="B593">
        <v>2401</v>
      </c>
      <c r="C593">
        <v>32000</v>
      </c>
      <c r="D593" s="284">
        <v>1600000</v>
      </c>
      <c r="E593">
        <v>1</v>
      </c>
      <c r="F593" t="s">
        <v>1363</v>
      </c>
      <c r="G593" s="285"/>
      <c r="H593" s="285">
        <v>18255.240000000002</v>
      </c>
      <c r="I593" s="285">
        <v>18878.08933207098</v>
      </c>
      <c r="J593" s="285">
        <v>18883.341671342107</v>
      </c>
    </row>
    <row r="594" spans="1:10" x14ac:dyDescent="0.2">
      <c r="A594" t="s">
        <v>1387</v>
      </c>
      <c r="B594">
        <v>2401</v>
      </c>
      <c r="C594">
        <v>33210</v>
      </c>
      <c r="D594" s="284">
        <v>1600000</v>
      </c>
      <c r="E594">
        <v>1</v>
      </c>
      <c r="F594" t="s">
        <v>1363</v>
      </c>
      <c r="G594" s="285"/>
      <c r="H594" s="285">
        <v>7265.64</v>
      </c>
      <c r="I594" s="285">
        <v>7513.5358929637841</v>
      </c>
      <c r="J594" s="285">
        <v>7515.6263396685035</v>
      </c>
    </row>
    <row r="595" spans="1:10" x14ac:dyDescent="0.2">
      <c r="A595" t="s">
        <v>1388</v>
      </c>
      <c r="B595">
        <v>2401</v>
      </c>
      <c r="C595">
        <v>91203</v>
      </c>
      <c r="D595" s="284">
        <v>1600000</v>
      </c>
      <c r="E595">
        <v>1</v>
      </c>
      <c r="F595" t="s">
        <v>1363</v>
      </c>
      <c r="G595" s="285"/>
      <c r="H595" s="285">
        <v>6882.6</v>
      </c>
      <c r="I595" s="285">
        <v>7117.4269764139899</v>
      </c>
      <c r="J595" s="285">
        <v>7119.4072160749001</v>
      </c>
    </row>
    <row r="596" spans="1:10" x14ac:dyDescent="0.2">
      <c r="A596" t="s">
        <v>1389</v>
      </c>
      <c r="B596">
        <v>2401</v>
      </c>
      <c r="C596">
        <v>92000</v>
      </c>
      <c r="D596" s="284">
        <v>1600000</v>
      </c>
      <c r="E596">
        <v>1</v>
      </c>
      <c r="F596" t="s">
        <v>1370</v>
      </c>
      <c r="G596" s="285"/>
      <c r="H596" s="285">
        <v>7991.16</v>
      </c>
      <c r="I596" s="285">
        <v>8263.809862092874</v>
      </c>
      <c r="J596" s="285">
        <v>8266.1090530917245</v>
      </c>
    </row>
    <row r="597" spans="1:10" x14ac:dyDescent="0.2">
      <c r="A597" t="s">
        <v>1390</v>
      </c>
      <c r="B597">
        <v>2401</v>
      </c>
      <c r="C597">
        <v>92003</v>
      </c>
      <c r="D597" s="284">
        <v>1600000</v>
      </c>
      <c r="E597">
        <v>1</v>
      </c>
      <c r="F597" t="s">
        <v>1363</v>
      </c>
      <c r="G597" s="285"/>
      <c r="H597" s="285">
        <v>12881.4</v>
      </c>
      <c r="I597" s="285">
        <v>13320.899638796263</v>
      </c>
      <c r="J597" s="285">
        <v>13324.605834008546</v>
      </c>
    </row>
    <row r="598" spans="1:10" x14ac:dyDescent="0.2">
      <c r="A598" t="s">
        <v>1391</v>
      </c>
      <c r="B598">
        <v>2401</v>
      </c>
      <c r="C598">
        <v>92013</v>
      </c>
      <c r="D598" s="284">
        <v>1600000</v>
      </c>
      <c r="E598">
        <v>1</v>
      </c>
      <c r="F598" t="s">
        <v>1363</v>
      </c>
      <c r="G598" s="285"/>
      <c r="H598" s="285">
        <v>611350.54</v>
      </c>
      <c r="I598" s="285">
        <v>632209.16883754102</v>
      </c>
      <c r="J598" s="285">
        <v>632385.06465976336</v>
      </c>
    </row>
    <row r="599" spans="1:10" x14ac:dyDescent="0.2">
      <c r="A599" t="s">
        <v>1392</v>
      </c>
      <c r="B599">
        <v>2401</v>
      </c>
      <c r="C599">
        <v>92020</v>
      </c>
      <c r="D599" s="284">
        <v>1600000</v>
      </c>
      <c r="E599">
        <v>1</v>
      </c>
      <c r="F599" t="s">
        <v>1370</v>
      </c>
      <c r="G599" s="285"/>
      <c r="H599" s="285">
        <v>11213.4</v>
      </c>
      <c r="I599" s="285">
        <v>11595.989256577546</v>
      </c>
      <c r="J599" s="285">
        <v>11599.215540164221</v>
      </c>
    </row>
    <row r="600" spans="1:10" x14ac:dyDescent="0.2">
      <c r="A600" t="s">
        <v>1393</v>
      </c>
      <c r="B600">
        <v>2401</v>
      </c>
      <c r="C600">
        <v>92023</v>
      </c>
      <c r="D600" s="284">
        <v>1600000</v>
      </c>
      <c r="E600">
        <v>1</v>
      </c>
      <c r="F600" t="s">
        <v>1363</v>
      </c>
      <c r="G600" s="285"/>
      <c r="H600" s="285">
        <v>40503.599999999999</v>
      </c>
      <c r="I600" s="285">
        <v>41885.539662610296</v>
      </c>
      <c r="J600" s="285">
        <v>41897.193228868637</v>
      </c>
    </row>
    <row r="601" spans="1:10" x14ac:dyDescent="0.2">
      <c r="A601" t="s">
        <v>1394</v>
      </c>
      <c r="B601">
        <v>2401</v>
      </c>
      <c r="C601">
        <v>93101</v>
      </c>
      <c r="D601" s="284">
        <v>1600000</v>
      </c>
      <c r="E601">
        <v>1</v>
      </c>
      <c r="F601" t="s">
        <v>1363</v>
      </c>
      <c r="G601" s="285"/>
      <c r="H601" s="285">
        <v>11502.24</v>
      </c>
      <c r="I601" s="285">
        <v>11894.68416952722</v>
      </c>
      <c r="J601" s="285">
        <v>11897.993557234962</v>
      </c>
    </row>
    <row r="602" spans="1:10" x14ac:dyDescent="0.2">
      <c r="A602" t="s">
        <v>1395</v>
      </c>
      <c r="B602">
        <v>2410</v>
      </c>
      <c r="C602">
        <v>92013</v>
      </c>
      <c r="D602" s="284">
        <v>1600000</v>
      </c>
      <c r="E602">
        <v>1</v>
      </c>
      <c r="F602" t="s">
        <v>1363</v>
      </c>
      <c r="G602" s="285"/>
      <c r="H602" s="285">
        <v>26093.040000000001</v>
      </c>
      <c r="I602" s="285">
        <v>26983.306714417413</v>
      </c>
      <c r="J602" s="285">
        <v>26990.814120438645</v>
      </c>
    </row>
    <row r="603" spans="1:10" x14ac:dyDescent="0.2">
      <c r="A603" t="s">
        <v>1396</v>
      </c>
      <c r="B603">
        <v>2420</v>
      </c>
      <c r="C603">
        <v>92014</v>
      </c>
      <c r="D603" s="284">
        <v>1600000</v>
      </c>
      <c r="E603">
        <v>1</v>
      </c>
      <c r="F603" t="s">
        <v>1363</v>
      </c>
      <c r="G603" s="285"/>
      <c r="H603" s="285">
        <v>47805.32</v>
      </c>
      <c r="I603" s="285">
        <v>49436.38656671944</v>
      </c>
      <c r="J603" s="285">
        <v>49450.140960504716</v>
      </c>
    </row>
    <row r="604" spans="1:10" x14ac:dyDescent="0.2">
      <c r="A604" t="s">
        <v>1397</v>
      </c>
      <c r="B604">
        <v>2430</v>
      </c>
      <c r="C604">
        <v>92017</v>
      </c>
      <c r="D604" s="284">
        <v>1600000</v>
      </c>
      <c r="E604">
        <v>1</v>
      </c>
      <c r="F604" t="s">
        <v>1363</v>
      </c>
      <c r="G604" s="285"/>
      <c r="H604" s="285">
        <v>49490.400000000001</v>
      </c>
      <c r="I604" s="285">
        <v>51178.959700334017</v>
      </c>
      <c r="J604" s="285">
        <v>51193.19891994787</v>
      </c>
    </row>
    <row r="605" spans="1:10" x14ac:dyDescent="0.2">
      <c r="A605" t="s">
        <v>1398</v>
      </c>
      <c r="B605">
        <v>2440</v>
      </c>
      <c r="C605">
        <v>92015</v>
      </c>
      <c r="D605" s="284">
        <v>1600000</v>
      </c>
      <c r="E605">
        <v>1</v>
      </c>
      <c r="F605" t="s">
        <v>1363</v>
      </c>
      <c r="G605" s="285"/>
      <c r="H605" s="285">
        <v>43295.519999999997</v>
      </c>
      <c r="I605" s="285">
        <v>44772.71699733696</v>
      </c>
      <c r="J605" s="285">
        <v>44785.173845888923</v>
      </c>
    </row>
    <row r="606" spans="1:10" x14ac:dyDescent="0.2">
      <c r="A606" t="s">
        <v>1399</v>
      </c>
      <c r="B606">
        <v>2500</v>
      </c>
      <c r="C606">
        <v>92002</v>
      </c>
      <c r="D606" s="284">
        <v>1600000</v>
      </c>
      <c r="E606">
        <v>1</v>
      </c>
      <c r="F606" t="s">
        <v>1363</v>
      </c>
      <c r="G606" s="285"/>
      <c r="H606" s="285">
        <v>32087.72</v>
      </c>
      <c r="I606" s="285">
        <v>33182.518806790846</v>
      </c>
      <c r="J606" s="285">
        <v>33191.750982970225</v>
      </c>
    </row>
    <row r="607" spans="1:10" x14ac:dyDescent="0.2">
      <c r="A607" t="s">
        <v>1400</v>
      </c>
      <c r="B607">
        <v>2600</v>
      </c>
      <c r="C607">
        <v>92008</v>
      </c>
      <c r="D607" s="284">
        <v>1600000</v>
      </c>
      <c r="E607">
        <v>1</v>
      </c>
      <c r="F607" t="s">
        <v>1363</v>
      </c>
      <c r="G607" s="285"/>
      <c r="H607" s="285">
        <v>132860.6</v>
      </c>
      <c r="I607" s="285">
        <v>137393.66206703114</v>
      </c>
      <c r="J607" s="285">
        <v>137431.88829396461</v>
      </c>
    </row>
    <row r="608" spans="1:10" x14ac:dyDescent="0.2">
      <c r="A608" t="s">
        <v>1401</v>
      </c>
      <c r="B608">
        <v>2700</v>
      </c>
      <c r="C608">
        <v>92004</v>
      </c>
      <c r="D608" s="284">
        <v>1600000</v>
      </c>
      <c r="E608">
        <v>1</v>
      </c>
      <c r="F608" t="s">
        <v>1363</v>
      </c>
      <c r="G608" s="285"/>
      <c r="H608" s="285">
        <v>44303.360000000001</v>
      </c>
      <c r="I608" s="285">
        <v>45814.943423964847</v>
      </c>
      <c r="J608" s="285">
        <v>45827.690245018464</v>
      </c>
    </row>
    <row r="609" spans="1:10" x14ac:dyDescent="0.2">
      <c r="A609" t="s">
        <v>1402</v>
      </c>
      <c r="B609">
        <v>2710</v>
      </c>
      <c r="C609">
        <v>92007</v>
      </c>
      <c r="D609" s="284">
        <v>1600000</v>
      </c>
      <c r="E609">
        <v>1</v>
      </c>
      <c r="F609" t="s">
        <v>1363</v>
      </c>
      <c r="G609" s="285"/>
      <c r="H609" s="285">
        <v>104909.62</v>
      </c>
      <c r="I609" s="285">
        <v>108489.0244200361</v>
      </c>
      <c r="J609" s="285">
        <v>108519.20868039339</v>
      </c>
    </row>
    <row r="610" spans="1:10" x14ac:dyDescent="0.2">
      <c r="A610" t="s">
        <v>1403</v>
      </c>
      <c r="B610">
        <v>2720</v>
      </c>
      <c r="C610">
        <v>92501</v>
      </c>
      <c r="D610" s="284">
        <v>1600000</v>
      </c>
      <c r="E610">
        <v>1</v>
      </c>
      <c r="F610" t="s">
        <v>1363</v>
      </c>
      <c r="G610" s="285"/>
      <c r="H610" s="285">
        <v>167054.56</v>
      </c>
      <c r="I610" s="285">
        <v>172754.28353775744</v>
      </c>
      <c r="J610" s="285">
        <v>172802.34794150718</v>
      </c>
    </row>
    <row r="611" spans="1:10" x14ac:dyDescent="0.2">
      <c r="A611" t="s">
        <v>1404</v>
      </c>
      <c r="B611">
        <v>2800</v>
      </c>
      <c r="C611">
        <v>92009</v>
      </c>
      <c r="D611" s="284">
        <v>1600000</v>
      </c>
      <c r="E611">
        <v>1</v>
      </c>
      <c r="F611" t="s">
        <v>1363</v>
      </c>
      <c r="G611" s="285"/>
      <c r="H611" s="285">
        <v>36639.24</v>
      </c>
      <c r="I611" s="285">
        <v>37889.331818107472</v>
      </c>
      <c r="J611" s="285">
        <v>37899.873543065136</v>
      </c>
    </row>
    <row r="612" spans="1:10" x14ac:dyDescent="0.2">
      <c r="A612" t="s">
        <v>1405</v>
      </c>
      <c r="B612">
        <v>2900</v>
      </c>
      <c r="C612">
        <v>92020</v>
      </c>
      <c r="D612" s="284">
        <v>1600000</v>
      </c>
      <c r="E612">
        <v>1</v>
      </c>
      <c r="F612" t="s">
        <v>1363</v>
      </c>
      <c r="G612" s="285"/>
      <c r="H612" s="285">
        <v>40043.42</v>
      </c>
      <c r="I612" s="285">
        <v>41409.658811477559</v>
      </c>
      <c r="J612" s="285">
        <v>41421.179976217994</v>
      </c>
    </row>
    <row r="613" spans="1:10" x14ac:dyDescent="0.2">
      <c r="A613" t="s">
        <v>1406</v>
      </c>
      <c r="B613">
        <v>2910</v>
      </c>
      <c r="C613">
        <v>92006</v>
      </c>
      <c r="D613" s="284">
        <v>1600000</v>
      </c>
      <c r="E613">
        <v>1</v>
      </c>
      <c r="F613" t="s">
        <v>1363</v>
      </c>
      <c r="G613" s="285"/>
      <c r="H613" s="285">
        <v>24447.360000000001</v>
      </c>
      <c r="I613" s="285">
        <v>25281.477866809681</v>
      </c>
      <c r="J613" s="285">
        <v>25288.511783044323</v>
      </c>
    </row>
    <row r="614" spans="1:10" x14ac:dyDescent="0.2">
      <c r="A614" t="s">
        <v>1407</v>
      </c>
      <c r="B614">
        <v>3000</v>
      </c>
      <c r="C614">
        <v>13200</v>
      </c>
      <c r="D614" s="284">
        <v>1600000</v>
      </c>
      <c r="E614">
        <v>1</v>
      </c>
      <c r="F614" t="s">
        <v>1363</v>
      </c>
      <c r="G614" s="285"/>
      <c r="H614" s="285">
        <v>8857.2000000000007</v>
      </c>
      <c r="I614" s="285">
        <v>9159.3982238534845</v>
      </c>
      <c r="J614" s="285">
        <v>9161.9465891114705</v>
      </c>
    </row>
    <row r="615" spans="1:10" x14ac:dyDescent="0.2">
      <c r="A615" t="s">
        <v>1408</v>
      </c>
      <c r="B615">
        <v>3100</v>
      </c>
      <c r="C615">
        <v>13200</v>
      </c>
      <c r="D615" s="284">
        <v>1600000</v>
      </c>
      <c r="E615">
        <v>1</v>
      </c>
      <c r="F615" t="s">
        <v>1363</v>
      </c>
      <c r="G615" s="285"/>
      <c r="H615" s="285">
        <v>175098.3</v>
      </c>
      <c r="I615" s="285">
        <v>181072.46737340969</v>
      </c>
      <c r="J615" s="285">
        <v>181122.84609630774</v>
      </c>
    </row>
    <row r="616" spans="1:10" x14ac:dyDescent="0.2">
      <c r="A616" t="s">
        <v>1409</v>
      </c>
      <c r="B616">
        <v>3200</v>
      </c>
      <c r="C616">
        <v>13200</v>
      </c>
      <c r="D616" s="284">
        <v>1600000</v>
      </c>
      <c r="E616">
        <v>1</v>
      </c>
      <c r="F616" t="s">
        <v>1363</v>
      </c>
      <c r="G616" s="285"/>
      <c r="H616" s="285">
        <v>918775.94</v>
      </c>
      <c r="I616" s="285">
        <v>950123.59582659462</v>
      </c>
      <c r="J616" s="285">
        <v>950387.94310173462</v>
      </c>
    </row>
    <row r="617" spans="1:10" x14ac:dyDescent="0.2">
      <c r="A617" t="s">
        <v>1410</v>
      </c>
      <c r="B617">
        <v>3200</v>
      </c>
      <c r="C617">
        <v>13500</v>
      </c>
      <c r="D617" s="284">
        <v>1600000</v>
      </c>
      <c r="E617">
        <v>1</v>
      </c>
      <c r="F617" t="s">
        <v>1370</v>
      </c>
      <c r="G617" s="285"/>
      <c r="H617" s="285">
        <v>10927.44</v>
      </c>
      <c r="I617" s="285">
        <v>11300.272606158325</v>
      </c>
      <c r="J617" s="285">
        <v>11303.416614248323</v>
      </c>
    </row>
    <row r="618" spans="1:10" x14ac:dyDescent="0.2">
      <c r="A618" t="s">
        <v>1411</v>
      </c>
      <c r="B618">
        <v>5000</v>
      </c>
      <c r="C618">
        <v>23100</v>
      </c>
      <c r="D618" s="284">
        <v>1600000</v>
      </c>
      <c r="E618">
        <v>1</v>
      </c>
      <c r="F618" t="s">
        <v>1363</v>
      </c>
      <c r="G618" s="285"/>
      <c r="H618" s="285">
        <v>14560.44</v>
      </c>
      <c r="I618" s="285">
        <v>15057.22669404837</v>
      </c>
      <c r="J618" s="285">
        <v>15061.415977279752</v>
      </c>
    </row>
    <row r="619" spans="1:10" x14ac:dyDescent="0.2">
      <c r="A619" t="s">
        <v>1412</v>
      </c>
      <c r="B619">
        <v>5020</v>
      </c>
      <c r="C619">
        <v>23104</v>
      </c>
      <c r="D619" s="284">
        <v>1600000</v>
      </c>
      <c r="E619">
        <v>1</v>
      </c>
      <c r="F619" t="s">
        <v>1363</v>
      </c>
      <c r="G619" s="285"/>
      <c r="H619" s="285">
        <v>55360.56</v>
      </c>
      <c r="I619" s="285">
        <v>57249.403303022867</v>
      </c>
      <c r="J619" s="285">
        <v>57265.331466298696</v>
      </c>
    </row>
    <row r="620" spans="1:10" x14ac:dyDescent="0.2">
      <c r="A620" t="s">
        <v>1413</v>
      </c>
      <c r="B620">
        <v>5021</v>
      </c>
      <c r="C620">
        <v>92023</v>
      </c>
      <c r="D620" s="284">
        <v>1600000</v>
      </c>
      <c r="E620">
        <v>1</v>
      </c>
      <c r="F620" t="s">
        <v>1363</v>
      </c>
      <c r="G620" s="285"/>
      <c r="H620" s="285">
        <v>11592.96</v>
      </c>
      <c r="I620" s="285">
        <v>11988.499439236381</v>
      </c>
      <c r="J620" s="285">
        <v>11991.834928612394</v>
      </c>
    </row>
    <row r="621" spans="1:10" x14ac:dyDescent="0.2">
      <c r="A621" t="s">
        <v>1414</v>
      </c>
      <c r="B621">
        <v>5022</v>
      </c>
      <c r="C621">
        <v>92023</v>
      </c>
      <c r="D621" s="284">
        <v>1600000</v>
      </c>
      <c r="E621">
        <v>1</v>
      </c>
      <c r="F621" t="s">
        <v>1363</v>
      </c>
      <c r="G621" s="285"/>
      <c r="H621" s="285">
        <v>7462.08</v>
      </c>
      <c r="I621" s="285">
        <v>7716.6782163948656</v>
      </c>
      <c r="J621" s="285">
        <v>7718.825182188154</v>
      </c>
    </row>
    <row r="622" spans="1:10" x14ac:dyDescent="0.2">
      <c r="A622" t="s">
        <v>1415</v>
      </c>
      <c r="B622">
        <v>5024</v>
      </c>
      <c r="C622">
        <v>92023</v>
      </c>
      <c r="D622" s="284">
        <v>1600000</v>
      </c>
      <c r="E622">
        <v>1</v>
      </c>
      <c r="F622" t="s">
        <v>1363</v>
      </c>
      <c r="G622" s="285"/>
      <c r="H622" s="285">
        <v>6655.8</v>
      </c>
      <c r="I622" s="285">
        <v>6882.8888021410849</v>
      </c>
      <c r="J622" s="285">
        <v>6884.8037876313192</v>
      </c>
    </row>
    <row r="623" spans="1:10" x14ac:dyDescent="0.2">
      <c r="A623" t="s">
        <v>1416</v>
      </c>
      <c r="B623">
        <v>5030</v>
      </c>
      <c r="C623">
        <v>31100</v>
      </c>
      <c r="D623" s="284">
        <v>1600000</v>
      </c>
      <c r="E623">
        <v>1</v>
      </c>
      <c r="F623" t="s">
        <v>1363</v>
      </c>
      <c r="G623" s="285"/>
      <c r="H623" s="285">
        <v>31641.96</v>
      </c>
      <c r="I623" s="285">
        <v>32721.549950689037</v>
      </c>
      <c r="J623" s="285">
        <v>32730.653874226791</v>
      </c>
    </row>
    <row r="624" spans="1:10" x14ac:dyDescent="0.2">
      <c r="A624" t="s">
        <v>1417</v>
      </c>
      <c r="B624">
        <v>5030</v>
      </c>
      <c r="C624">
        <v>92023</v>
      </c>
      <c r="D624" s="284">
        <v>1600000</v>
      </c>
      <c r="E624">
        <v>1</v>
      </c>
      <c r="F624" t="s">
        <v>1363</v>
      </c>
      <c r="G624" s="285"/>
      <c r="H624" s="285">
        <v>13506.24</v>
      </c>
      <c r="I624" s="285">
        <v>13967.05851363172</v>
      </c>
      <c r="J624" s="285">
        <v>13970.944485810516</v>
      </c>
    </row>
    <row r="625" spans="1:10" x14ac:dyDescent="0.2">
      <c r="A625" t="s">
        <v>1418</v>
      </c>
      <c r="B625">
        <v>5032</v>
      </c>
      <c r="C625">
        <v>49301</v>
      </c>
      <c r="D625" s="284">
        <v>1600000</v>
      </c>
      <c r="E625">
        <v>1</v>
      </c>
      <c r="F625" t="s">
        <v>1363</v>
      </c>
      <c r="G625" s="285"/>
      <c r="H625" s="285">
        <v>6694.56</v>
      </c>
      <c r="I625" s="285">
        <v>6922.9712520300527</v>
      </c>
      <c r="J625" s="285">
        <v>6924.8973894235296</v>
      </c>
    </row>
    <row r="626" spans="1:10" x14ac:dyDescent="0.2">
      <c r="A626" t="s">
        <v>1419</v>
      </c>
      <c r="B626">
        <v>5033</v>
      </c>
      <c r="C626">
        <v>31102</v>
      </c>
      <c r="D626" s="284">
        <v>1600000</v>
      </c>
      <c r="E626">
        <v>1</v>
      </c>
      <c r="F626" t="s">
        <v>1363</v>
      </c>
      <c r="G626" s="285"/>
      <c r="H626" s="285">
        <v>27078.6</v>
      </c>
      <c r="I626" s="285">
        <v>28002.492971191677</v>
      </c>
      <c r="J626" s="285">
        <v>28010.283939384211</v>
      </c>
    </row>
    <row r="627" spans="1:10" x14ac:dyDescent="0.2">
      <c r="A627" t="s">
        <v>1420</v>
      </c>
      <c r="B627">
        <v>5100</v>
      </c>
      <c r="C627">
        <v>92023</v>
      </c>
      <c r="D627" s="284">
        <v>1600000</v>
      </c>
      <c r="E627">
        <v>1</v>
      </c>
      <c r="F627" t="s">
        <v>1363</v>
      </c>
      <c r="G627" s="285"/>
      <c r="H627" s="285">
        <v>115280</v>
      </c>
      <c r="I627" s="285">
        <v>119213.23073271796</v>
      </c>
      <c r="J627" s="285">
        <v>119246.39872564356</v>
      </c>
    </row>
    <row r="628" spans="1:10" x14ac:dyDescent="0.2">
      <c r="A628" t="s">
        <v>1421</v>
      </c>
      <c r="B628">
        <v>5112</v>
      </c>
      <c r="C628">
        <v>23113</v>
      </c>
      <c r="D628" s="284">
        <v>1600000</v>
      </c>
      <c r="E628">
        <v>1</v>
      </c>
      <c r="F628" t="s">
        <v>1363</v>
      </c>
      <c r="G628" s="285"/>
      <c r="H628" s="285">
        <v>27693.279999999999</v>
      </c>
      <c r="I628" s="285">
        <v>28638.145197655827</v>
      </c>
      <c r="J628" s="285">
        <v>28646.113019612167</v>
      </c>
    </row>
    <row r="629" spans="1:10" x14ac:dyDescent="0.2">
      <c r="A629" t="s">
        <v>1422</v>
      </c>
      <c r="B629">
        <v>5112</v>
      </c>
      <c r="C629">
        <v>23117</v>
      </c>
      <c r="D629" s="284">
        <v>1600000</v>
      </c>
      <c r="E629">
        <v>1</v>
      </c>
      <c r="F629" t="s">
        <v>1363</v>
      </c>
      <c r="G629" s="285"/>
      <c r="H629" s="285">
        <v>9095.16</v>
      </c>
      <c r="I629" s="285">
        <v>9405.4771654318793</v>
      </c>
      <c r="J629" s="285">
        <v>9408.093995780051</v>
      </c>
    </row>
    <row r="630" spans="1:10" x14ac:dyDescent="0.2">
      <c r="A630" t="s">
        <v>1423</v>
      </c>
      <c r="B630">
        <v>5200</v>
      </c>
      <c r="C630">
        <v>33000</v>
      </c>
      <c r="D630" s="284">
        <v>1600000</v>
      </c>
      <c r="E630">
        <v>1</v>
      </c>
      <c r="F630" t="s">
        <v>1363</v>
      </c>
      <c r="G630" s="285"/>
      <c r="H630" s="285">
        <v>51015.360000000001</v>
      </c>
      <c r="I630" s="285">
        <v>52755.949710207067</v>
      </c>
      <c r="J630" s="285">
        <v>52770.627686435182</v>
      </c>
    </row>
    <row r="631" spans="1:10" x14ac:dyDescent="0.2">
      <c r="A631" t="s">
        <v>1424</v>
      </c>
      <c r="B631">
        <v>5200</v>
      </c>
      <c r="C631">
        <v>92023</v>
      </c>
      <c r="D631" s="284">
        <v>1600000</v>
      </c>
      <c r="E631">
        <v>1</v>
      </c>
      <c r="F631" t="s">
        <v>1363</v>
      </c>
      <c r="G631" s="285"/>
      <c r="H631" s="285">
        <v>6543.33</v>
      </c>
      <c r="I631" s="285">
        <v>6766.5814456134231</v>
      </c>
      <c r="J631" s="285">
        <v>6768.4640715949454</v>
      </c>
    </row>
    <row r="632" spans="1:10" x14ac:dyDescent="0.2">
      <c r="A632" t="s">
        <v>1425</v>
      </c>
      <c r="B632">
        <v>5210</v>
      </c>
      <c r="C632">
        <v>33802</v>
      </c>
      <c r="D632" s="284">
        <v>1600000</v>
      </c>
      <c r="E632">
        <v>1</v>
      </c>
      <c r="F632" t="s">
        <v>1363</v>
      </c>
      <c r="G632" s="285"/>
      <c r="H632" s="285">
        <v>23585.88</v>
      </c>
      <c r="I632" s="285">
        <v>24390.605087388951</v>
      </c>
      <c r="J632" s="285">
        <v>24397.391141353073</v>
      </c>
    </row>
    <row r="633" spans="1:10" x14ac:dyDescent="0.2">
      <c r="A633" t="s">
        <v>1426</v>
      </c>
      <c r="B633">
        <v>5411</v>
      </c>
      <c r="C633">
        <v>33402</v>
      </c>
      <c r="D633" s="284">
        <v>1600000</v>
      </c>
      <c r="E633">
        <v>1</v>
      </c>
      <c r="F633" t="s">
        <v>1363</v>
      </c>
      <c r="G633" s="285"/>
      <c r="H633" s="285">
        <v>32291.279999999999</v>
      </c>
      <c r="I633" s="285">
        <v>33393.024057033319</v>
      </c>
      <c r="J633" s="285">
        <v>33402.314800844899</v>
      </c>
    </row>
    <row r="634" spans="1:10" x14ac:dyDescent="0.2">
      <c r="A634" t="s">
        <v>1427</v>
      </c>
      <c r="B634">
        <v>5412</v>
      </c>
      <c r="C634">
        <v>33401</v>
      </c>
      <c r="D634" s="284">
        <v>1600000</v>
      </c>
      <c r="E634">
        <v>1</v>
      </c>
      <c r="F634" t="s">
        <v>1363</v>
      </c>
      <c r="G634" s="285"/>
      <c r="H634" s="285">
        <v>17981.759999999998</v>
      </c>
      <c r="I634" s="285">
        <v>18595.278485950366</v>
      </c>
      <c r="J634" s="285">
        <v>18600.452140430501</v>
      </c>
    </row>
    <row r="635" spans="1:10" x14ac:dyDescent="0.2">
      <c r="A635" t="s">
        <v>1428</v>
      </c>
      <c r="B635">
        <v>5413</v>
      </c>
      <c r="C635">
        <v>33302</v>
      </c>
      <c r="D635" s="284">
        <v>1600000</v>
      </c>
      <c r="E635">
        <v>1</v>
      </c>
      <c r="F635" t="s">
        <v>1363</v>
      </c>
      <c r="G635" s="285"/>
      <c r="H635" s="285">
        <v>18708.89</v>
      </c>
      <c r="I635" s="285">
        <v>19347.217386563494</v>
      </c>
      <c r="J635" s="285">
        <v>19352.600248561812</v>
      </c>
    </row>
    <row r="636" spans="1:10" x14ac:dyDescent="0.2">
      <c r="A636" t="s">
        <v>1429</v>
      </c>
      <c r="B636">
        <v>5414</v>
      </c>
      <c r="C636">
        <v>33301</v>
      </c>
      <c r="D636" s="284">
        <v>1600000</v>
      </c>
      <c r="E636">
        <v>1</v>
      </c>
      <c r="F636" t="s">
        <v>1363</v>
      </c>
      <c r="G636" s="285"/>
      <c r="H636" s="285">
        <v>47937.64</v>
      </c>
      <c r="I636" s="285">
        <v>49573.221184090646</v>
      </c>
      <c r="J636" s="285">
        <v>49587.013648563152</v>
      </c>
    </row>
    <row r="637" spans="1:10" x14ac:dyDescent="0.2">
      <c r="A637" t="s">
        <v>1430</v>
      </c>
      <c r="B637">
        <v>5415</v>
      </c>
      <c r="C637">
        <v>33210</v>
      </c>
      <c r="D637" s="284">
        <v>1600000</v>
      </c>
      <c r="E637">
        <v>1</v>
      </c>
      <c r="F637" t="s">
        <v>1363</v>
      </c>
      <c r="G637" s="285"/>
      <c r="H637" s="285">
        <v>13668.36</v>
      </c>
      <c r="I637" s="285">
        <v>14134.709875241611</v>
      </c>
      <c r="J637" s="285">
        <v>14138.642492068335</v>
      </c>
    </row>
    <row r="638" spans="1:10" x14ac:dyDescent="0.2">
      <c r="A638" t="s">
        <v>1431</v>
      </c>
      <c r="B638">
        <v>5415</v>
      </c>
      <c r="C638">
        <v>33211</v>
      </c>
      <c r="D638" s="284">
        <v>1600000</v>
      </c>
      <c r="E638">
        <v>1</v>
      </c>
      <c r="F638" t="s">
        <v>1363</v>
      </c>
      <c r="G638" s="285"/>
      <c r="H638" s="285">
        <v>50094.78</v>
      </c>
      <c r="I638" s="285">
        <v>51803.96050177607</v>
      </c>
      <c r="J638" s="285">
        <v>51818.373611670671</v>
      </c>
    </row>
    <row r="639" spans="1:10" x14ac:dyDescent="0.2">
      <c r="A639" t="s">
        <v>1432</v>
      </c>
      <c r="B639">
        <v>5415</v>
      </c>
      <c r="C639">
        <v>33212</v>
      </c>
      <c r="D639" s="284">
        <v>1600000</v>
      </c>
      <c r="E639">
        <v>1</v>
      </c>
      <c r="F639" t="s">
        <v>1363</v>
      </c>
      <c r="G639" s="285"/>
      <c r="H639" s="285">
        <v>31938.78</v>
      </c>
      <c r="I639" s="285">
        <v>33028.497132733501</v>
      </c>
      <c r="J639" s="285">
        <v>33037.686456372401</v>
      </c>
    </row>
    <row r="640" spans="1:10" x14ac:dyDescent="0.2">
      <c r="A640" t="s">
        <v>1433</v>
      </c>
      <c r="B640">
        <v>5415</v>
      </c>
      <c r="C640">
        <v>33213</v>
      </c>
      <c r="D640" s="284">
        <v>1600000</v>
      </c>
      <c r="E640">
        <v>1</v>
      </c>
      <c r="F640" t="s">
        <v>1363</v>
      </c>
      <c r="G640" s="285"/>
      <c r="H640" s="285">
        <v>38003.300000000003</v>
      </c>
      <c r="I640" s="285">
        <v>39299.932091470342</v>
      </c>
      <c r="J640" s="285">
        <v>39310.866279408838</v>
      </c>
    </row>
    <row r="641" spans="1:10" x14ac:dyDescent="0.2">
      <c r="A641" t="s">
        <v>1434</v>
      </c>
      <c r="B641">
        <v>5415</v>
      </c>
      <c r="C641">
        <v>33214</v>
      </c>
      <c r="D641" s="284">
        <v>1600000</v>
      </c>
      <c r="E641">
        <v>1</v>
      </c>
      <c r="F641" t="s">
        <v>1363</v>
      </c>
      <c r="G641" s="285"/>
      <c r="H641" s="285">
        <v>15375</v>
      </c>
      <c r="I641" s="285">
        <v>15899.578613077192</v>
      </c>
      <c r="J641" s="285">
        <v>15904.002258906748</v>
      </c>
    </row>
    <row r="642" spans="1:10" x14ac:dyDescent="0.2">
      <c r="A642" t="s">
        <v>1435</v>
      </c>
      <c r="B642">
        <v>5417</v>
      </c>
      <c r="C642">
        <v>33407</v>
      </c>
      <c r="D642" s="284">
        <v>1600000</v>
      </c>
      <c r="E642">
        <v>1</v>
      </c>
      <c r="F642" t="s">
        <v>1363</v>
      </c>
      <c r="G642" s="285"/>
      <c r="H642" s="285">
        <v>9371.52</v>
      </c>
      <c r="I642" s="285">
        <v>9691.2662740829383</v>
      </c>
      <c r="J642" s="285">
        <v>9693.9626178464896</v>
      </c>
    </row>
    <row r="643" spans="1:10" x14ac:dyDescent="0.2">
      <c r="A643" t="s">
        <v>1436</v>
      </c>
      <c r="B643">
        <v>5419</v>
      </c>
      <c r="C643">
        <v>92023</v>
      </c>
      <c r="D643" s="284">
        <v>1600000</v>
      </c>
      <c r="E643">
        <v>1</v>
      </c>
      <c r="F643" t="s">
        <v>1363</v>
      </c>
      <c r="G643" s="285"/>
      <c r="H643" s="285">
        <v>13234.8</v>
      </c>
      <c r="I643" s="285">
        <v>13686.357270136847</v>
      </c>
      <c r="J643" s="285">
        <v>13690.165144466928</v>
      </c>
    </row>
    <row r="644" spans="1:10" x14ac:dyDescent="0.2">
      <c r="A644" t="s">
        <v>1437</v>
      </c>
      <c r="B644">
        <v>5500</v>
      </c>
      <c r="C644">
        <v>23105</v>
      </c>
      <c r="D644" s="284">
        <v>1600000</v>
      </c>
      <c r="E644">
        <v>1</v>
      </c>
      <c r="F644" t="s">
        <v>1363</v>
      </c>
      <c r="G644" s="285"/>
      <c r="H644" s="285">
        <v>369910.55</v>
      </c>
      <c r="I644" s="285">
        <v>382531.5037093737</v>
      </c>
      <c r="J644" s="285">
        <v>382637.93318981706</v>
      </c>
    </row>
    <row r="645" spans="1:10" x14ac:dyDescent="0.2">
      <c r="A645" t="s">
        <v>1438</v>
      </c>
      <c r="B645">
        <v>5500</v>
      </c>
      <c r="C645">
        <v>92023</v>
      </c>
      <c r="D645" s="284">
        <v>1600000</v>
      </c>
      <c r="E645">
        <v>1</v>
      </c>
      <c r="F645" t="s">
        <v>1363</v>
      </c>
      <c r="G645" s="285"/>
      <c r="H645" s="285">
        <v>34723.56</v>
      </c>
      <c r="I645" s="285">
        <v>35908.290858270091</v>
      </c>
      <c r="J645" s="285">
        <v>35918.281409904652</v>
      </c>
    </row>
    <row r="646" spans="1:10" x14ac:dyDescent="0.2">
      <c r="A646" t="s">
        <v>1439</v>
      </c>
      <c r="B646">
        <v>5514</v>
      </c>
      <c r="C646">
        <v>23100</v>
      </c>
      <c r="D646" s="284">
        <v>1600000</v>
      </c>
      <c r="E646">
        <v>1</v>
      </c>
      <c r="F646" t="s">
        <v>1363</v>
      </c>
      <c r="G646" s="285"/>
      <c r="H646" s="285">
        <v>58256.65</v>
      </c>
      <c r="I646" s="285">
        <v>60244.304807123473</v>
      </c>
      <c r="J646" s="285">
        <v>60261.066224152179</v>
      </c>
    </row>
    <row r="647" spans="1:10" x14ac:dyDescent="0.2">
      <c r="A647" t="s">
        <v>1440</v>
      </c>
      <c r="B647">
        <v>5600</v>
      </c>
      <c r="C647">
        <v>32700</v>
      </c>
      <c r="D647" s="284">
        <v>1600000</v>
      </c>
      <c r="E647">
        <v>1</v>
      </c>
      <c r="F647" t="s">
        <v>1363</v>
      </c>
      <c r="G647" s="285"/>
      <c r="H647" s="285">
        <v>38945.64</v>
      </c>
      <c r="I647" s="285">
        <v>40274.423727909176</v>
      </c>
      <c r="J647" s="285">
        <v>40285.629042898792</v>
      </c>
    </row>
    <row r="648" spans="1:10" x14ac:dyDescent="0.2">
      <c r="A648" t="s">
        <v>1441</v>
      </c>
      <c r="B648">
        <v>5800</v>
      </c>
      <c r="C648">
        <v>33701</v>
      </c>
      <c r="D648" s="284">
        <v>1600000</v>
      </c>
      <c r="E648">
        <v>1</v>
      </c>
      <c r="F648" t="s">
        <v>1363</v>
      </c>
      <c r="G648" s="285"/>
      <c r="H648" s="285">
        <v>138161.17000000001</v>
      </c>
      <c r="I648" s="285">
        <v>142875.08186599819</v>
      </c>
      <c r="J648" s="285">
        <v>142914.83315598045</v>
      </c>
    </row>
    <row r="649" spans="1:10" x14ac:dyDescent="0.2">
      <c r="A649" t="s">
        <v>1442</v>
      </c>
      <c r="B649">
        <v>5900</v>
      </c>
      <c r="C649">
        <v>34100</v>
      </c>
      <c r="D649" s="284">
        <v>1600000</v>
      </c>
      <c r="E649">
        <v>1</v>
      </c>
      <c r="F649" t="s">
        <v>1370</v>
      </c>
      <c r="G649" s="285"/>
      <c r="H649" s="285">
        <v>36137.379999999997</v>
      </c>
      <c r="I649" s="285">
        <v>37370.348889797948</v>
      </c>
      <c r="J649" s="285">
        <v>37380.7462212014</v>
      </c>
    </row>
    <row r="650" spans="1:10" x14ac:dyDescent="0.2">
      <c r="A650" t="s">
        <v>1443</v>
      </c>
      <c r="B650">
        <v>5900</v>
      </c>
      <c r="C650">
        <v>34201</v>
      </c>
      <c r="D650" s="284">
        <v>1600000</v>
      </c>
      <c r="E650">
        <v>1</v>
      </c>
      <c r="F650" t="s">
        <v>1370</v>
      </c>
      <c r="G650" s="285"/>
      <c r="H650" s="285">
        <v>50170.86</v>
      </c>
      <c r="I650" s="285">
        <v>51882.636270288778</v>
      </c>
      <c r="J650" s="285">
        <v>51897.071269677668</v>
      </c>
    </row>
    <row r="651" spans="1:10" x14ac:dyDescent="0.2">
      <c r="A651" t="s">
        <v>1444</v>
      </c>
      <c r="B651">
        <v>6000</v>
      </c>
      <c r="C651">
        <v>92022</v>
      </c>
      <c r="D651" s="284">
        <v>1600000</v>
      </c>
      <c r="E651">
        <v>1</v>
      </c>
      <c r="F651" t="s">
        <v>1363</v>
      </c>
      <c r="G651" s="285"/>
      <c r="H651" s="285">
        <v>14012.64</v>
      </c>
      <c r="I651" s="285">
        <v>14490.736341902437</v>
      </c>
      <c r="J651" s="285">
        <v>14494.768013869725</v>
      </c>
    </row>
    <row r="652" spans="1:10" x14ac:dyDescent="0.2">
      <c r="A652" t="s">
        <v>1445</v>
      </c>
      <c r="B652">
        <v>6000</v>
      </c>
      <c r="C652">
        <v>92023</v>
      </c>
      <c r="D652" s="284">
        <v>1600000</v>
      </c>
      <c r="E652">
        <v>1</v>
      </c>
      <c r="F652" t="s">
        <v>1363</v>
      </c>
      <c r="G652" s="285"/>
      <c r="H652" s="285">
        <v>7372.8</v>
      </c>
      <c r="I652" s="285">
        <v>7624.3520779509281</v>
      </c>
      <c r="J652" s="285">
        <v>7626.4733563881409</v>
      </c>
    </row>
    <row r="653" spans="1:10" x14ac:dyDescent="0.2">
      <c r="A653" t="s">
        <v>1446</v>
      </c>
      <c r="B653">
        <v>6100</v>
      </c>
      <c r="C653">
        <v>32000</v>
      </c>
      <c r="D653" s="284">
        <v>1600000</v>
      </c>
      <c r="E653">
        <v>1</v>
      </c>
      <c r="F653" t="s">
        <v>1363</v>
      </c>
      <c r="G653" s="285"/>
      <c r="H653" s="285">
        <v>25845.84</v>
      </c>
      <c r="I653" s="285">
        <v>26727.672513887155</v>
      </c>
      <c r="J653" s="285">
        <v>26735.108796314951</v>
      </c>
    </row>
    <row r="654" spans="1:10" x14ac:dyDescent="0.2">
      <c r="A654" t="s">
        <v>1447</v>
      </c>
      <c r="B654">
        <v>6100</v>
      </c>
      <c r="C654">
        <v>92023</v>
      </c>
      <c r="D654" s="284">
        <v>1600000</v>
      </c>
      <c r="E654">
        <v>1</v>
      </c>
      <c r="F654" t="s">
        <v>1363</v>
      </c>
      <c r="G654" s="285"/>
      <c r="H654" s="285">
        <v>8113.2</v>
      </c>
      <c r="I654" s="285">
        <v>8390.0137368206742</v>
      </c>
      <c r="J654" s="285">
        <v>8392.3480407780298</v>
      </c>
    </row>
    <row r="655" spans="1:10" x14ac:dyDescent="0.2">
      <c r="A655" t="s">
        <v>1448</v>
      </c>
      <c r="B655">
        <v>6110</v>
      </c>
      <c r="C655">
        <v>32604</v>
      </c>
      <c r="D655" s="284">
        <v>1600000</v>
      </c>
      <c r="E655">
        <v>1</v>
      </c>
      <c r="F655" t="s">
        <v>1363</v>
      </c>
      <c r="G655" s="285"/>
      <c r="H655" s="285">
        <v>9371.52</v>
      </c>
      <c r="I655" s="285">
        <v>9691.2662740829383</v>
      </c>
      <c r="J655" s="285">
        <v>9693.9626178464896</v>
      </c>
    </row>
    <row r="656" spans="1:10" x14ac:dyDescent="0.2">
      <c r="A656" t="s">
        <v>1449</v>
      </c>
      <c r="B656">
        <v>6120</v>
      </c>
      <c r="C656">
        <v>32607</v>
      </c>
      <c r="D656" s="284">
        <v>1600000</v>
      </c>
      <c r="E656">
        <v>1</v>
      </c>
      <c r="F656" t="s">
        <v>1363</v>
      </c>
      <c r="G656" s="285"/>
      <c r="H656" s="285">
        <v>18113.64</v>
      </c>
      <c r="I656" s="285">
        <v>18731.658090990539</v>
      </c>
      <c r="J656" s="285">
        <v>18736.869689562511</v>
      </c>
    </row>
    <row r="657" spans="1:10" x14ac:dyDescent="0.2">
      <c r="A657" t="s">
        <v>1450</v>
      </c>
      <c r="B657">
        <v>6120</v>
      </c>
      <c r="C657">
        <v>32608</v>
      </c>
      <c r="D657" s="284">
        <v>1600000</v>
      </c>
      <c r="E657">
        <v>1</v>
      </c>
      <c r="F657" t="s">
        <v>1363</v>
      </c>
      <c r="G657" s="285"/>
      <c r="H657" s="285">
        <v>33091.17</v>
      </c>
      <c r="I657" s="285">
        <v>34220.205451297661</v>
      </c>
      <c r="J657" s="285">
        <v>34229.726336901927</v>
      </c>
    </row>
    <row r="658" spans="1:10" x14ac:dyDescent="0.2">
      <c r="A658" t="s">
        <v>1451</v>
      </c>
      <c r="B658">
        <v>6130</v>
      </c>
      <c r="C658">
        <v>32301</v>
      </c>
      <c r="D658" s="284">
        <v>1600000</v>
      </c>
      <c r="E658">
        <v>1</v>
      </c>
      <c r="F658" t="s">
        <v>1363</v>
      </c>
      <c r="G658" s="285"/>
      <c r="H658" s="285">
        <v>10823.4</v>
      </c>
      <c r="I658" s="285">
        <v>11192.682872245832</v>
      </c>
      <c r="J658" s="285">
        <v>11195.796946279759</v>
      </c>
    </row>
    <row r="659" spans="1:10" x14ac:dyDescent="0.2">
      <c r="A659" t="s">
        <v>1452</v>
      </c>
      <c r="B659">
        <v>6140</v>
      </c>
      <c r="C659">
        <v>32302</v>
      </c>
      <c r="D659" s="284">
        <v>1600000</v>
      </c>
      <c r="E659">
        <v>1</v>
      </c>
      <c r="F659" t="s">
        <v>1363</v>
      </c>
      <c r="G659" s="285"/>
      <c r="H659" s="285">
        <v>260329.29</v>
      </c>
      <c r="I659" s="285">
        <v>269211.44791164686</v>
      </c>
      <c r="J659" s="285">
        <v>269286.34902241238</v>
      </c>
    </row>
    <row r="660" spans="1:10" x14ac:dyDescent="0.2">
      <c r="A660" t="s">
        <v>1453</v>
      </c>
      <c r="B660">
        <v>7000</v>
      </c>
      <c r="C660">
        <v>15100</v>
      </c>
      <c r="D660" s="284">
        <v>1600000</v>
      </c>
      <c r="E660">
        <v>1</v>
      </c>
      <c r="F660" t="s">
        <v>1363</v>
      </c>
      <c r="G660" s="285"/>
      <c r="H660" s="285">
        <v>21713.16</v>
      </c>
      <c r="I660" s="285">
        <v>22453.989876964108</v>
      </c>
      <c r="J660" s="285">
        <v>22460.237117918936</v>
      </c>
    </row>
    <row r="661" spans="1:10" x14ac:dyDescent="0.2">
      <c r="A661" t="s">
        <v>1454</v>
      </c>
      <c r="B661">
        <v>7010</v>
      </c>
      <c r="C661">
        <v>15001</v>
      </c>
      <c r="D661" s="284">
        <v>1600000</v>
      </c>
      <c r="E661">
        <v>1</v>
      </c>
      <c r="F661" t="s">
        <v>1363</v>
      </c>
      <c r="G661" s="285"/>
      <c r="H661" s="285">
        <v>154908.96</v>
      </c>
      <c r="I661" s="285">
        <v>160194.28861073367</v>
      </c>
      <c r="J661" s="285">
        <v>160238.85852129399</v>
      </c>
    </row>
    <row r="662" spans="1:10" x14ac:dyDescent="0.2">
      <c r="A662" t="s">
        <v>1455</v>
      </c>
      <c r="B662">
        <v>7100</v>
      </c>
      <c r="C662">
        <v>17000</v>
      </c>
      <c r="D662" s="284">
        <v>1600000</v>
      </c>
      <c r="E662">
        <v>1</v>
      </c>
      <c r="F662" t="s">
        <v>1363</v>
      </c>
      <c r="G662" s="285"/>
      <c r="H662" s="285">
        <v>51494.16</v>
      </c>
      <c r="I662" s="285">
        <v>53251.085855894315</v>
      </c>
      <c r="J662" s="285">
        <v>53265.901590927191</v>
      </c>
    </row>
    <row r="663" spans="1:10" x14ac:dyDescent="0.2">
      <c r="A663" t="s">
        <v>1456</v>
      </c>
      <c r="B663">
        <v>7300</v>
      </c>
      <c r="C663">
        <v>15000</v>
      </c>
      <c r="D663" s="284">
        <v>1600000</v>
      </c>
      <c r="E663">
        <v>1</v>
      </c>
      <c r="F663" t="s">
        <v>1363</v>
      </c>
      <c r="G663" s="285"/>
      <c r="H663" s="285">
        <v>56022.9</v>
      </c>
      <c r="I663" s="285">
        <v>57934.341637890226</v>
      </c>
      <c r="J663" s="285">
        <v>57950.460367512642</v>
      </c>
    </row>
    <row r="664" spans="1:10" x14ac:dyDescent="0.2">
      <c r="A664" t="s">
        <v>1457</v>
      </c>
      <c r="B664">
        <v>7400</v>
      </c>
      <c r="C664">
        <v>15002</v>
      </c>
      <c r="D664" s="284">
        <v>1600000</v>
      </c>
      <c r="E664">
        <v>1</v>
      </c>
      <c r="F664" t="s">
        <v>1363</v>
      </c>
      <c r="G664" s="285"/>
      <c r="H664" s="285">
        <v>57555</v>
      </c>
      <c r="I664" s="285">
        <v>59518.71525695335</v>
      </c>
      <c r="J664" s="285">
        <v>59535.274797487989</v>
      </c>
    </row>
    <row r="665" spans="1:10" x14ac:dyDescent="0.2">
      <c r="A665" t="s">
        <v>1458</v>
      </c>
      <c r="B665">
        <v>7500</v>
      </c>
      <c r="C665">
        <v>15003</v>
      </c>
      <c r="D665" s="284">
        <v>1600000</v>
      </c>
      <c r="E665">
        <v>1</v>
      </c>
      <c r="F665" t="s">
        <v>1363</v>
      </c>
      <c r="G665" s="285"/>
      <c r="H665" s="285">
        <v>148038.03</v>
      </c>
      <c r="I665" s="285">
        <v>153088.92980228161</v>
      </c>
      <c r="J665" s="285">
        <v>153131.5228308361</v>
      </c>
    </row>
    <row r="666" spans="1:10" x14ac:dyDescent="0.2">
      <c r="A666" t="s">
        <v>1459</v>
      </c>
      <c r="B666">
        <v>7600</v>
      </c>
      <c r="C666">
        <v>92024</v>
      </c>
      <c r="D666" s="284">
        <v>1600000</v>
      </c>
      <c r="E666">
        <v>1</v>
      </c>
      <c r="F666" t="s">
        <v>1363</v>
      </c>
      <c r="G666" s="285"/>
      <c r="H666" s="285">
        <v>97236.44</v>
      </c>
      <c r="I666" s="285">
        <v>100554.04369663504</v>
      </c>
      <c r="J666" s="285">
        <v>100582.02025418215</v>
      </c>
    </row>
    <row r="667" spans="1:10" x14ac:dyDescent="0.2">
      <c r="A667" t="s">
        <v>1460</v>
      </c>
      <c r="B667">
        <v>7660</v>
      </c>
      <c r="C667">
        <v>43120</v>
      </c>
      <c r="D667" s="284">
        <v>1600000</v>
      </c>
      <c r="E667">
        <v>1</v>
      </c>
      <c r="F667" t="s">
        <v>1363</v>
      </c>
      <c r="G667" s="285"/>
      <c r="H667" s="285">
        <v>78362.62</v>
      </c>
      <c r="I667" s="285">
        <v>81036.26907425659</v>
      </c>
      <c r="J667" s="285">
        <v>81058.815316673252</v>
      </c>
    </row>
    <row r="668" spans="1:10" x14ac:dyDescent="0.2">
      <c r="A668" t="s">
        <v>1461</v>
      </c>
      <c r="B668">
        <v>7700</v>
      </c>
      <c r="C668">
        <v>15110</v>
      </c>
      <c r="D668" s="284">
        <v>1600000</v>
      </c>
      <c r="E668">
        <v>1</v>
      </c>
      <c r="F668" t="s">
        <v>1363</v>
      </c>
      <c r="G668" s="285"/>
      <c r="H668" s="285">
        <v>162147.99</v>
      </c>
      <c r="I668" s="285">
        <v>167680.30659885882</v>
      </c>
      <c r="J668" s="285">
        <v>167726.95929997976</v>
      </c>
    </row>
    <row r="669" spans="1:10" x14ac:dyDescent="0.2">
      <c r="A669" t="s">
        <v>1462</v>
      </c>
      <c r="B669">
        <v>7800</v>
      </c>
      <c r="C669">
        <v>15300</v>
      </c>
      <c r="D669" s="284">
        <v>1600000</v>
      </c>
      <c r="E669">
        <v>1</v>
      </c>
      <c r="F669" t="s">
        <v>1363</v>
      </c>
      <c r="G669" s="285"/>
      <c r="H669" s="285">
        <v>11502.24</v>
      </c>
      <c r="I669" s="285">
        <v>11894.68416952722</v>
      </c>
      <c r="J669" s="285">
        <v>11897.993557234962</v>
      </c>
    </row>
    <row r="670" spans="1:10" x14ac:dyDescent="0.2">
      <c r="A670" t="s">
        <v>1463</v>
      </c>
      <c r="B670">
        <v>7810</v>
      </c>
      <c r="C670">
        <v>15300</v>
      </c>
      <c r="D670" s="284">
        <v>1600000</v>
      </c>
      <c r="E670">
        <v>1</v>
      </c>
      <c r="F670" t="s">
        <v>1363</v>
      </c>
      <c r="G670" s="285"/>
      <c r="H670" s="285">
        <v>42146.62</v>
      </c>
      <c r="I670" s="285">
        <v>43584.617753853105</v>
      </c>
      <c r="J670" s="285">
        <v>43596.744044571344</v>
      </c>
    </row>
    <row r="671" spans="1:10" x14ac:dyDescent="0.2">
      <c r="A671" t="s">
        <v>1464</v>
      </c>
      <c r="B671">
        <v>7820</v>
      </c>
      <c r="C671">
        <v>13300</v>
      </c>
      <c r="D671" s="284">
        <v>1600000</v>
      </c>
      <c r="E671">
        <v>1</v>
      </c>
      <c r="F671" t="s">
        <v>1363</v>
      </c>
      <c r="G671" s="285"/>
      <c r="H671" s="285">
        <v>11766.48</v>
      </c>
      <c r="I671" s="285">
        <v>12167.939756695969</v>
      </c>
      <c r="J671" s="285">
        <v>12171.325170691453</v>
      </c>
    </row>
    <row r="672" spans="1:10" x14ac:dyDescent="0.2">
      <c r="A672" t="s">
        <v>1465</v>
      </c>
      <c r="B672">
        <v>7840</v>
      </c>
      <c r="C672">
        <v>92000</v>
      </c>
      <c r="D672" s="284">
        <v>1600000</v>
      </c>
      <c r="E672">
        <v>1</v>
      </c>
      <c r="F672" t="s">
        <v>1363</v>
      </c>
      <c r="G672" s="285"/>
      <c r="H672" s="285">
        <v>76388.58</v>
      </c>
      <c r="I672" s="285">
        <v>78994.876933420237</v>
      </c>
      <c r="J672" s="285">
        <v>79016.855211361224</v>
      </c>
    </row>
    <row r="673" spans="1:10" x14ac:dyDescent="0.2">
      <c r="A673" t="s">
        <v>1466</v>
      </c>
      <c r="B673">
        <v>7850</v>
      </c>
      <c r="C673">
        <v>17100</v>
      </c>
      <c r="D673" s="284">
        <v>1600000</v>
      </c>
      <c r="E673">
        <v>1</v>
      </c>
      <c r="F673" t="s">
        <v>1363</v>
      </c>
      <c r="G673" s="285"/>
      <c r="H673" s="285">
        <v>23228.1</v>
      </c>
      <c r="I673" s="285">
        <v>24020.618015116637</v>
      </c>
      <c r="J673" s="285">
        <v>24027.301129763371</v>
      </c>
    </row>
    <row r="674" spans="1:10" x14ac:dyDescent="0.2">
      <c r="A674" t="s">
        <v>1467</v>
      </c>
      <c r="B674">
        <v>7900</v>
      </c>
      <c r="C674">
        <v>92000</v>
      </c>
      <c r="D674" s="284">
        <v>1600000</v>
      </c>
      <c r="E674">
        <v>1</v>
      </c>
      <c r="F674" t="s">
        <v>1363</v>
      </c>
      <c r="G674" s="285"/>
      <c r="H674" s="285">
        <v>143242.9</v>
      </c>
      <c r="I674" s="285">
        <v>148130.19507740845</v>
      </c>
      <c r="J674" s="285">
        <v>148171.40846649453</v>
      </c>
    </row>
    <row r="675" spans="1:10" x14ac:dyDescent="0.2">
      <c r="A675" t="s">
        <v>1468</v>
      </c>
      <c r="B675">
        <v>8100</v>
      </c>
      <c r="C675">
        <v>92011</v>
      </c>
      <c r="D675" s="284">
        <v>1600000</v>
      </c>
      <c r="E675">
        <v>1</v>
      </c>
      <c r="F675" t="s">
        <v>1363</v>
      </c>
      <c r="G675" s="285"/>
      <c r="H675" s="285">
        <v>43600.72</v>
      </c>
      <c r="I675" s="285">
        <v>45088.330096049889</v>
      </c>
      <c r="J675" s="285">
        <v>45100.874755769801</v>
      </c>
    </row>
    <row r="676" spans="1:10" x14ac:dyDescent="0.2">
      <c r="A676" t="s">
        <v>1469</v>
      </c>
      <c r="B676">
        <v>8110</v>
      </c>
      <c r="C676">
        <v>92012</v>
      </c>
      <c r="D676" s="284">
        <v>1600000</v>
      </c>
      <c r="E676">
        <v>1</v>
      </c>
      <c r="F676" t="s">
        <v>1363</v>
      </c>
      <c r="G676" s="285"/>
      <c r="H676" s="285">
        <v>123622.52</v>
      </c>
      <c r="I676" s="285">
        <v>127840.38862352569</v>
      </c>
      <c r="J676" s="285">
        <v>127875.95689962567</v>
      </c>
    </row>
    <row r="677" spans="1:10" x14ac:dyDescent="0.2">
      <c r="A677" t="s">
        <v>1470</v>
      </c>
      <c r="B677">
        <v>8200</v>
      </c>
      <c r="C677">
        <v>93102</v>
      </c>
      <c r="D677" s="284">
        <v>1600000</v>
      </c>
      <c r="E677">
        <v>1</v>
      </c>
      <c r="F677" t="s">
        <v>1363</v>
      </c>
      <c r="G677" s="285"/>
      <c r="H677" s="285">
        <v>25764</v>
      </c>
      <c r="I677" s="285">
        <v>26643.040220313545</v>
      </c>
      <c r="J677" s="285">
        <v>26650.452955998273</v>
      </c>
    </row>
    <row r="678" spans="1:10" x14ac:dyDescent="0.2">
      <c r="A678" t="s">
        <v>1471</v>
      </c>
      <c r="B678">
        <v>8210</v>
      </c>
      <c r="C678">
        <v>93103</v>
      </c>
      <c r="D678" s="284">
        <v>1600000</v>
      </c>
      <c r="E678">
        <v>1</v>
      </c>
      <c r="F678" t="s">
        <v>1363</v>
      </c>
      <c r="G678" s="285"/>
      <c r="H678" s="285">
        <v>36475.68</v>
      </c>
      <c r="I678" s="285">
        <v>37720.191325232357</v>
      </c>
      <c r="J678" s="285">
        <v>37730.685991229897</v>
      </c>
    </row>
    <row r="679" spans="1:10" x14ac:dyDescent="0.2">
      <c r="A679" t="s">
        <v>1472</v>
      </c>
      <c r="B679">
        <v>8220</v>
      </c>
      <c r="C679">
        <v>93102</v>
      </c>
      <c r="D679" s="284">
        <v>1600000</v>
      </c>
      <c r="E679">
        <v>1</v>
      </c>
      <c r="F679" t="s">
        <v>1363</v>
      </c>
      <c r="G679" s="285"/>
      <c r="H679" s="285">
        <v>23187.63</v>
      </c>
      <c r="I679" s="285">
        <v>23978.767221850219</v>
      </c>
      <c r="J679" s="285">
        <v>23985.438692597978</v>
      </c>
    </row>
    <row r="680" spans="1:10" x14ac:dyDescent="0.2">
      <c r="A680" t="s">
        <v>1473</v>
      </c>
      <c r="B680">
        <v>8300</v>
      </c>
      <c r="C680">
        <v>92502</v>
      </c>
      <c r="D680" s="284">
        <v>1600000</v>
      </c>
      <c r="E680">
        <v>1</v>
      </c>
      <c r="F680" t="s">
        <v>1363</v>
      </c>
      <c r="G680" s="285"/>
      <c r="H680" s="285">
        <v>33210.6</v>
      </c>
      <c r="I680" s="285">
        <v>34343.710275607242</v>
      </c>
      <c r="J680" s="285">
        <v>34353.265523229165</v>
      </c>
    </row>
    <row r="681" spans="1:10" x14ac:dyDescent="0.2">
      <c r="A681" t="s">
        <v>1474</v>
      </c>
      <c r="B681">
        <v>8400</v>
      </c>
      <c r="C681">
        <v>93400</v>
      </c>
      <c r="D681" s="284">
        <v>1600000</v>
      </c>
      <c r="E681">
        <v>1</v>
      </c>
      <c r="F681" t="s">
        <v>1363</v>
      </c>
      <c r="G681" s="285"/>
      <c r="H681" s="285">
        <v>46633.8</v>
      </c>
      <c r="I681" s="285">
        <v>48224.895552944341</v>
      </c>
      <c r="J681" s="285">
        <v>48238.312880741825</v>
      </c>
    </row>
    <row r="682" spans="1:10" x14ac:dyDescent="0.2">
      <c r="A682" t="s">
        <v>1475</v>
      </c>
      <c r="B682">
        <v>8410</v>
      </c>
      <c r="C682">
        <v>93201</v>
      </c>
      <c r="D682" s="284">
        <v>1600000</v>
      </c>
      <c r="E682">
        <v>1</v>
      </c>
      <c r="F682" t="s">
        <v>1370</v>
      </c>
      <c r="G682" s="285"/>
      <c r="H682" s="285">
        <v>33504.86</v>
      </c>
      <c r="I682" s="285">
        <v>34648.010113180193</v>
      </c>
      <c r="J682" s="285">
        <v>34657.650024348251</v>
      </c>
    </row>
    <row r="683" spans="1:10" x14ac:dyDescent="0.2">
      <c r="A683" t="s">
        <v>1476</v>
      </c>
      <c r="B683">
        <v>2400</v>
      </c>
      <c r="C683">
        <v>92013</v>
      </c>
      <c r="D683" s="284">
        <v>1600000</v>
      </c>
      <c r="E683">
        <v>1</v>
      </c>
      <c r="F683" t="s">
        <v>1477</v>
      </c>
      <c r="G683" s="285"/>
      <c r="H683" s="285">
        <v>270911.99</v>
      </c>
      <c r="I683" s="285">
        <v>280155.21835643461</v>
      </c>
      <c r="J683" s="285">
        <v>280233.16428779979</v>
      </c>
    </row>
    <row r="684" spans="1:10" x14ac:dyDescent="0.2">
      <c r="A684" t="s">
        <v>1476</v>
      </c>
      <c r="B684">
        <v>2400</v>
      </c>
      <c r="C684">
        <v>92013</v>
      </c>
      <c r="D684" s="284">
        <v>1600000</v>
      </c>
      <c r="E684">
        <v>1</v>
      </c>
      <c r="F684" t="s">
        <v>1478</v>
      </c>
      <c r="G684" s="285"/>
      <c r="H684" s="285">
        <v>16026.55</v>
      </c>
      <c r="I684" s="285">
        <v>16573.3588046447</v>
      </c>
      <c r="J684" s="285">
        <v>16577.969912356548</v>
      </c>
    </row>
    <row r="685" spans="1:10" x14ac:dyDescent="0.2">
      <c r="A685" t="s">
        <v>1476</v>
      </c>
      <c r="B685">
        <v>2400</v>
      </c>
      <c r="C685">
        <v>92013</v>
      </c>
      <c r="D685" s="284">
        <v>1600000</v>
      </c>
      <c r="E685">
        <v>1</v>
      </c>
      <c r="F685" t="s">
        <v>1479</v>
      </c>
      <c r="G685" s="285"/>
      <c r="H685" s="285">
        <v>145811.62</v>
      </c>
      <c r="I685" s="285">
        <v>150786.55706602527</v>
      </c>
      <c r="J685" s="285">
        <v>150828.5095190148</v>
      </c>
    </row>
    <row r="686" spans="1:10" x14ac:dyDescent="0.2">
      <c r="A686" t="s">
        <v>1480</v>
      </c>
      <c r="B686">
        <v>2400</v>
      </c>
      <c r="C686">
        <v>92013</v>
      </c>
      <c r="D686" s="284">
        <v>1620000</v>
      </c>
      <c r="E686">
        <v>1</v>
      </c>
      <c r="F686" t="s">
        <v>1481</v>
      </c>
      <c r="G686" s="285"/>
      <c r="H686" s="285">
        <v>63200</v>
      </c>
      <c r="I686" s="285">
        <v>65356.31664042137</v>
      </c>
      <c r="J686" s="285">
        <v>65374.500342302861</v>
      </c>
    </row>
    <row r="687" spans="1:10" x14ac:dyDescent="0.2">
      <c r="A687" t="s">
        <v>1482</v>
      </c>
      <c r="B687">
        <v>2430</v>
      </c>
      <c r="C687">
        <v>92013</v>
      </c>
      <c r="D687" s="284">
        <v>1620000</v>
      </c>
      <c r="E687">
        <v>1</v>
      </c>
      <c r="F687" t="s">
        <v>1483</v>
      </c>
      <c r="G687" s="285"/>
      <c r="H687" s="285">
        <v>40000</v>
      </c>
      <c r="I687" s="285">
        <v>41364.757367355298</v>
      </c>
      <c r="J687" s="285">
        <v>41376.266039432194</v>
      </c>
    </row>
    <row r="688" spans="1:10" x14ac:dyDescent="0.2">
      <c r="A688" t="s">
        <v>1484</v>
      </c>
      <c r="B688">
        <v>2400</v>
      </c>
      <c r="C688">
        <v>92013</v>
      </c>
      <c r="D688" s="284">
        <v>1620400</v>
      </c>
      <c r="E688">
        <v>1</v>
      </c>
      <c r="F688" t="s">
        <v>816</v>
      </c>
      <c r="G688" s="285"/>
      <c r="H688" s="285">
        <v>46000</v>
      </c>
      <c r="I688" s="285">
        <v>47569.470972458592</v>
      </c>
      <c r="J688" s="285">
        <v>47582.705945347021</v>
      </c>
    </row>
    <row r="689" spans="1:10" x14ac:dyDescent="0.2">
      <c r="A689" t="s">
        <v>1485</v>
      </c>
      <c r="B689">
        <v>2400</v>
      </c>
      <c r="C689">
        <v>92013</v>
      </c>
      <c r="D689" s="284">
        <v>1620900</v>
      </c>
      <c r="E689">
        <v>1</v>
      </c>
      <c r="F689" t="s">
        <v>1486</v>
      </c>
      <c r="G689" s="285"/>
      <c r="H689" s="285">
        <v>35000</v>
      </c>
      <c r="I689" s="285">
        <v>36194.162696435887</v>
      </c>
      <c r="J689" s="285">
        <v>36204.232784503169</v>
      </c>
    </row>
    <row r="690" spans="1:10" s="73" customFormat="1" x14ac:dyDescent="0.2">
      <c r="D690" s="286"/>
      <c r="F690" s="73" t="s">
        <v>186</v>
      </c>
      <c r="G690" s="273">
        <v>33410014.760000002</v>
      </c>
      <c r="H690" s="273">
        <v>35355182.359999999</v>
      </c>
      <c r="I690" s="273">
        <v>36561463.49873127</v>
      </c>
      <c r="J690" s="273">
        <v>36571635.776318356</v>
      </c>
    </row>
    <row r="692" spans="1:10" s="73" customFormat="1" x14ac:dyDescent="0.2">
      <c r="B692" s="302" t="s">
        <v>1487</v>
      </c>
      <c r="C692" s="302"/>
      <c r="D692" s="302"/>
      <c r="E692" s="302"/>
      <c r="F692" s="302"/>
      <c r="G692" s="273"/>
      <c r="H692" s="273"/>
      <c r="I692" s="273"/>
      <c r="J692" s="273"/>
    </row>
    <row r="693" spans="1:10" s="73" customFormat="1" ht="13.5" thickBot="1" x14ac:dyDescent="0.25">
      <c r="B693" s="287" t="s">
        <v>174</v>
      </c>
      <c r="C693" s="287" t="s">
        <v>1488</v>
      </c>
      <c r="D693" s="288" t="s">
        <v>1489</v>
      </c>
      <c r="E693" s="289" t="s">
        <v>1490</v>
      </c>
      <c r="F693" s="289" t="s">
        <v>1491</v>
      </c>
      <c r="G693" s="282" t="s">
        <v>5</v>
      </c>
      <c r="H693" s="282" t="s">
        <v>6</v>
      </c>
      <c r="I693" s="282" t="s">
        <v>7</v>
      </c>
      <c r="J693" s="282" t="s">
        <v>8</v>
      </c>
    </row>
    <row r="694" spans="1:10" ht="12.75" hidden="1" customHeight="1" x14ac:dyDescent="0.2">
      <c r="A694" t="str">
        <f t="shared" ref="A694:A757" si="0">CONCATENATE(B694," ",C694," ",D694)</f>
        <v>1100 23113 2279909</v>
      </c>
      <c r="B694" s="10">
        <v>1100</v>
      </c>
      <c r="C694" s="10">
        <v>23113</v>
      </c>
      <c r="D694" s="173">
        <v>2279909</v>
      </c>
      <c r="E694" s="66" t="str">
        <f t="shared" ref="E694:E757" si="1">MID(D694,1,1)</f>
        <v>2</v>
      </c>
      <c r="F694" s="66" t="s">
        <v>376</v>
      </c>
      <c r="G694" s="290">
        <v>0</v>
      </c>
      <c r="H694" s="290">
        <v>0</v>
      </c>
      <c r="I694" s="290">
        <v>0</v>
      </c>
      <c r="J694" s="290">
        <v>0</v>
      </c>
    </row>
    <row r="695" spans="1:10" ht="12.75" hidden="1" customHeight="1" x14ac:dyDescent="0.2">
      <c r="A695" t="str">
        <f t="shared" si="0"/>
        <v>5500 24100 2269910</v>
      </c>
      <c r="B695" s="10">
        <v>5500</v>
      </c>
      <c r="C695" s="10">
        <v>24100</v>
      </c>
      <c r="D695" s="173">
        <v>2269910</v>
      </c>
      <c r="E695" s="66" t="str">
        <f t="shared" si="1"/>
        <v>2</v>
      </c>
      <c r="F695" s="66" t="s">
        <v>573</v>
      </c>
      <c r="G695" s="290">
        <v>0</v>
      </c>
      <c r="H695" s="290">
        <v>0</v>
      </c>
      <c r="I695" s="290">
        <v>0</v>
      </c>
      <c r="J695" s="290">
        <v>0</v>
      </c>
    </row>
    <row r="696" spans="1:10" ht="12.75" hidden="1" customHeight="1" x14ac:dyDescent="0.2">
      <c r="A696" t="str">
        <f t="shared" si="0"/>
        <v>5514 23118 2279909</v>
      </c>
      <c r="B696" s="10">
        <v>5514</v>
      </c>
      <c r="C696" s="10">
        <v>23118</v>
      </c>
      <c r="D696" s="173">
        <v>2279909</v>
      </c>
      <c r="E696" s="66" t="str">
        <f t="shared" si="1"/>
        <v>2</v>
      </c>
      <c r="F696" s="66" t="s">
        <v>376</v>
      </c>
      <c r="G696" s="290">
        <v>114000</v>
      </c>
      <c r="H696" s="290">
        <v>0</v>
      </c>
      <c r="I696" s="290">
        <v>0</v>
      </c>
      <c r="J696" s="290">
        <v>0</v>
      </c>
    </row>
    <row r="697" spans="1:10" ht="12.75" hidden="1" customHeight="1" x14ac:dyDescent="0.2">
      <c r="A697" t="str">
        <f t="shared" si="0"/>
        <v>5900 34201 2269900</v>
      </c>
      <c r="B697" s="10">
        <v>5900</v>
      </c>
      <c r="C697" s="10">
        <v>34201</v>
      </c>
      <c r="D697" s="173">
        <v>2269900</v>
      </c>
      <c r="E697" s="66" t="str">
        <f t="shared" si="1"/>
        <v>2</v>
      </c>
      <c r="F697" s="66" t="s">
        <v>582</v>
      </c>
      <c r="G697" s="290"/>
      <c r="H697" s="290">
        <v>0</v>
      </c>
      <c r="I697" s="290">
        <v>0</v>
      </c>
      <c r="J697" s="290">
        <v>0</v>
      </c>
    </row>
    <row r="698" spans="1:10" ht="12.75" hidden="1" customHeight="1" x14ac:dyDescent="0.2">
      <c r="A698" t="str">
        <f t="shared" si="0"/>
        <v>5900 34000 2140100</v>
      </c>
      <c r="B698" s="10">
        <v>5900</v>
      </c>
      <c r="C698" s="10">
        <v>34000</v>
      </c>
      <c r="D698" s="173">
        <v>2140100</v>
      </c>
      <c r="E698" s="66" t="str">
        <f t="shared" si="1"/>
        <v>2</v>
      </c>
      <c r="F698" s="66" t="s">
        <v>587</v>
      </c>
      <c r="G698" s="290">
        <v>0</v>
      </c>
      <c r="H698" s="290">
        <v>0</v>
      </c>
      <c r="I698" s="290">
        <v>0</v>
      </c>
      <c r="J698" s="290">
        <v>0</v>
      </c>
    </row>
    <row r="699" spans="1:10" ht="12.75" hidden="1" customHeight="1" x14ac:dyDescent="0.2">
      <c r="A699" t="str">
        <f t="shared" si="0"/>
        <v>5900 34100 2211100</v>
      </c>
      <c r="B699" s="10">
        <v>5900</v>
      </c>
      <c r="C699" s="10">
        <v>34100</v>
      </c>
      <c r="D699" s="173">
        <v>2211100</v>
      </c>
      <c r="E699" s="66" t="str">
        <f t="shared" si="1"/>
        <v>2</v>
      </c>
      <c r="F699" s="66" t="s">
        <v>588</v>
      </c>
      <c r="G699" s="290">
        <v>0</v>
      </c>
      <c r="H699" s="290">
        <v>0</v>
      </c>
      <c r="I699" s="290">
        <v>0</v>
      </c>
      <c r="J699" s="290">
        <v>0</v>
      </c>
    </row>
    <row r="700" spans="1:10" ht="12.75" hidden="1" customHeight="1" x14ac:dyDescent="0.2">
      <c r="A700" t="str">
        <f t="shared" si="0"/>
        <v>5900 92005 2240000</v>
      </c>
      <c r="B700" s="10">
        <v>5900</v>
      </c>
      <c r="C700" s="10">
        <v>92005</v>
      </c>
      <c r="D700" s="173">
        <v>2240000</v>
      </c>
      <c r="E700" s="66" t="str">
        <f t="shared" si="1"/>
        <v>2</v>
      </c>
      <c r="F700" s="66" t="s">
        <v>484</v>
      </c>
      <c r="G700" s="290">
        <v>0</v>
      </c>
      <c r="H700" s="290">
        <v>0</v>
      </c>
      <c r="I700" s="290">
        <v>0</v>
      </c>
      <c r="J700" s="290">
        <v>0</v>
      </c>
    </row>
    <row r="701" spans="1:10" ht="12.75" hidden="1" customHeight="1" x14ac:dyDescent="0.2">
      <c r="A701" t="str">
        <f t="shared" si="0"/>
        <v>5900 34100 2269921</v>
      </c>
      <c r="B701" s="10">
        <v>5900</v>
      </c>
      <c r="C701" s="10">
        <v>34100</v>
      </c>
      <c r="D701" s="173">
        <v>2269921</v>
      </c>
      <c r="E701" s="66" t="str">
        <f t="shared" si="1"/>
        <v>2</v>
      </c>
      <c r="F701" s="66" t="s">
        <v>590</v>
      </c>
      <c r="G701" s="290">
        <v>0</v>
      </c>
      <c r="H701" s="290">
        <v>0</v>
      </c>
      <c r="I701" s="290">
        <v>0</v>
      </c>
      <c r="J701" s="290">
        <v>0</v>
      </c>
    </row>
    <row r="702" spans="1:10" ht="12.75" hidden="1" customHeight="1" x14ac:dyDescent="0.2">
      <c r="A702" t="str">
        <f t="shared" si="0"/>
        <v>5900 34201 2270600</v>
      </c>
      <c r="B702" s="10">
        <v>5900</v>
      </c>
      <c r="C702" s="10">
        <v>34201</v>
      </c>
      <c r="D702" s="173">
        <v>2270600</v>
      </c>
      <c r="E702" s="66" t="str">
        <f t="shared" si="1"/>
        <v>2</v>
      </c>
      <c r="F702" s="66" t="s">
        <v>593</v>
      </c>
      <c r="G702" s="290">
        <v>0</v>
      </c>
      <c r="H702" s="290">
        <v>0</v>
      </c>
      <c r="I702" s="290">
        <v>0</v>
      </c>
      <c r="J702" s="290">
        <v>0</v>
      </c>
    </row>
    <row r="703" spans="1:10" ht="12.75" hidden="1" customHeight="1" x14ac:dyDescent="0.2">
      <c r="A703" t="str">
        <f t="shared" si="0"/>
        <v>6140 33701 2120100</v>
      </c>
      <c r="B703" s="10">
        <v>6140</v>
      </c>
      <c r="C703" s="10">
        <v>33701</v>
      </c>
      <c r="D703" s="173">
        <v>2120100</v>
      </c>
      <c r="E703" s="66" t="str">
        <f t="shared" si="1"/>
        <v>2</v>
      </c>
      <c r="F703" s="66" t="s">
        <v>637</v>
      </c>
      <c r="G703" s="290">
        <v>0</v>
      </c>
      <c r="H703" s="290">
        <v>0</v>
      </c>
      <c r="I703" s="290">
        <v>0</v>
      </c>
      <c r="J703" s="290">
        <v>0</v>
      </c>
    </row>
    <row r="704" spans="1:10" x14ac:dyDescent="0.2">
      <c r="A704" t="str">
        <f t="shared" si="0"/>
        <v>1100 15120 2260217</v>
      </c>
      <c r="B704" s="10">
        <v>1100</v>
      </c>
      <c r="C704" s="10">
        <v>15120</v>
      </c>
      <c r="D704" s="173">
        <v>2260217</v>
      </c>
      <c r="E704" s="66" t="str">
        <f t="shared" si="1"/>
        <v>2</v>
      </c>
      <c r="F704" s="66" t="s">
        <v>375</v>
      </c>
      <c r="G704" s="290">
        <v>88000</v>
      </c>
      <c r="H704" s="290">
        <v>45000</v>
      </c>
      <c r="I704" s="290">
        <v>45000</v>
      </c>
      <c r="J704" s="290">
        <v>45000</v>
      </c>
    </row>
    <row r="705" spans="1:10" x14ac:dyDescent="0.2">
      <c r="A705" t="str">
        <f t="shared" si="0"/>
        <v>1100 49100 2260300</v>
      </c>
      <c r="B705" s="10">
        <v>1100</v>
      </c>
      <c r="C705" s="10">
        <v>49100</v>
      </c>
      <c r="D705" s="173">
        <v>2260300</v>
      </c>
      <c r="E705" s="66" t="str">
        <f t="shared" si="1"/>
        <v>2</v>
      </c>
      <c r="F705" s="66" t="s">
        <v>377</v>
      </c>
      <c r="G705" s="290">
        <v>1200</v>
      </c>
      <c r="H705" s="290">
        <v>1200</v>
      </c>
      <c r="I705" s="290">
        <v>1200</v>
      </c>
      <c r="J705" s="290">
        <v>1200</v>
      </c>
    </row>
    <row r="706" spans="1:10" x14ac:dyDescent="0.2">
      <c r="A706" t="str">
        <f t="shared" si="0"/>
        <v>1100 49100 2269900</v>
      </c>
      <c r="B706" s="10">
        <v>1100</v>
      </c>
      <c r="C706" s="10">
        <v>49100</v>
      </c>
      <c r="D706" s="173">
        <v>2269900</v>
      </c>
      <c r="E706" s="66" t="str">
        <f t="shared" si="1"/>
        <v>2</v>
      </c>
      <c r="F706" s="66" t="s">
        <v>378</v>
      </c>
      <c r="G706" s="290">
        <v>5500</v>
      </c>
      <c r="H706" s="290">
        <v>5500</v>
      </c>
      <c r="I706" s="290">
        <v>5500</v>
      </c>
      <c r="J706" s="290">
        <v>5500</v>
      </c>
    </row>
    <row r="707" spans="1:10" x14ac:dyDescent="0.2">
      <c r="A707" t="str">
        <f t="shared" si="0"/>
        <v>1100 49100 2270600</v>
      </c>
      <c r="B707" s="10">
        <v>1100</v>
      </c>
      <c r="C707" s="10">
        <v>49100</v>
      </c>
      <c r="D707" s="173">
        <v>2270600</v>
      </c>
      <c r="E707" s="66" t="str">
        <f t="shared" si="1"/>
        <v>2</v>
      </c>
      <c r="F707" s="66" t="s">
        <v>379</v>
      </c>
      <c r="G707" s="290">
        <v>29000</v>
      </c>
      <c r="H707" s="290">
        <v>29000</v>
      </c>
      <c r="I707" s="290">
        <v>29000</v>
      </c>
      <c r="J707" s="290">
        <v>29000</v>
      </c>
    </row>
    <row r="708" spans="1:10" x14ac:dyDescent="0.2">
      <c r="A708" t="str">
        <f t="shared" si="0"/>
        <v>1120 92003 2130100</v>
      </c>
      <c r="B708" s="10">
        <v>1120</v>
      </c>
      <c r="C708" s="10">
        <v>92003</v>
      </c>
      <c r="D708" s="173">
        <v>2130100</v>
      </c>
      <c r="E708" s="66" t="str">
        <f t="shared" si="1"/>
        <v>2</v>
      </c>
      <c r="F708" s="66" t="s">
        <v>388</v>
      </c>
      <c r="G708" s="290">
        <v>2000</v>
      </c>
      <c r="H708" s="290">
        <v>2000</v>
      </c>
      <c r="I708" s="290">
        <v>2000</v>
      </c>
      <c r="J708" s="290">
        <v>2000</v>
      </c>
    </row>
    <row r="709" spans="1:10" x14ac:dyDescent="0.2">
      <c r="A709" t="str">
        <f t="shared" si="0"/>
        <v>1120 92003 2200000</v>
      </c>
      <c r="B709" s="10">
        <v>1120</v>
      </c>
      <c r="C709" s="10">
        <v>92003</v>
      </c>
      <c r="D709" s="173">
        <v>2200000</v>
      </c>
      <c r="E709" s="66" t="str">
        <f t="shared" si="1"/>
        <v>2</v>
      </c>
      <c r="F709" s="66" t="s">
        <v>389</v>
      </c>
      <c r="G709" s="290">
        <v>20000</v>
      </c>
      <c r="H709" s="290">
        <v>20000</v>
      </c>
      <c r="I709" s="290">
        <v>20000</v>
      </c>
      <c r="J709" s="290">
        <v>20000</v>
      </c>
    </row>
    <row r="710" spans="1:10" x14ac:dyDescent="0.2">
      <c r="A710" t="str">
        <f t="shared" si="0"/>
        <v>1120 92003 2200100</v>
      </c>
      <c r="B710" s="10">
        <v>1120</v>
      </c>
      <c r="C710" s="10">
        <v>92003</v>
      </c>
      <c r="D710" s="173">
        <v>2200100</v>
      </c>
      <c r="E710" s="66" t="str">
        <f t="shared" si="1"/>
        <v>2</v>
      </c>
      <c r="F710" s="66" t="s">
        <v>390</v>
      </c>
      <c r="G710" s="290">
        <v>33500</v>
      </c>
      <c r="H710" s="290">
        <v>33500</v>
      </c>
      <c r="I710" s="290">
        <v>33500</v>
      </c>
      <c r="J710" s="290">
        <v>33500</v>
      </c>
    </row>
    <row r="711" spans="1:10" x14ac:dyDescent="0.2">
      <c r="A711" t="str">
        <f t="shared" si="0"/>
        <v>1120 92003 2200200</v>
      </c>
      <c r="B711" s="10">
        <v>1120</v>
      </c>
      <c r="C711" s="10">
        <v>92003</v>
      </c>
      <c r="D711" s="173">
        <v>2200200</v>
      </c>
      <c r="E711" s="66" t="str">
        <f t="shared" si="1"/>
        <v>2</v>
      </c>
      <c r="F711" s="66" t="s">
        <v>391</v>
      </c>
      <c r="G711" s="290">
        <v>5000</v>
      </c>
      <c r="H711" s="290">
        <v>5000</v>
      </c>
      <c r="I711" s="290">
        <v>5000</v>
      </c>
      <c r="J711" s="290">
        <v>5000</v>
      </c>
    </row>
    <row r="712" spans="1:10" x14ac:dyDescent="0.2">
      <c r="A712" t="str">
        <f t="shared" si="0"/>
        <v>1120 92003 2260200</v>
      </c>
      <c r="B712" s="10">
        <v>1120</v>
      </c>
      <c r="C712" s="10">
        <v>92003</v>
      </c>
      <c r="D712" s="173">
        <v>2260200</v>
      </c>
      <c r="E712" s="66" t="str">
        <f t="shared" si="1"/>
        <v>2</v>
      </c>
      <c r="F712" s="66" t="s">
        <v>392</v>
      </c>
      <c r="G712" s="290">
        <v>102500</v>
      </c>
      <c r="H712" s="290">
        <v>80700</v>
      </c>
      <c r="I712" s="290">
        <v>80700</v>
      </c>
      <c r="J712" s="290">
        <v>80700</v>
      </c>
    </row>
    <row r="713" spans="1:10" x14ac:dyDescent="0.2">
      <c r="A713" t="str">
        <f t="shared" si="0"/>
        <v>1120 92003 2260300</v>
      </c>
      <c r="B713" s="10">
        <v>1120</v>
      </c>
      <c r="C713" s="10">
        <v>92003</v>
      </c>
      <c r="D713" s="173">
        <v>2260300</v>
      </c>
      <c r="E713" s="66" t="str">
        <f t="shared" si="1"/>
        <v>2</v>
      </c>
      <c r="F713" s="66" t="s">
        <v>377</v>
      </c>
      <c r="G713" s="290">
        <v>1000</v>
      </c>
      <c r="H713" s="290">
        <v>1000</v>
      </c>
      <c r="I713" s="290">
        <v>1000</v>
      </c>
      <c r="J713" s="290">
        <v>1000</v>
      </c>
    </row>
    <row r="714" spans="1:10" x14ac:dyDescent="0.2">
      <c r="A714" t="str">
        <f t="shared" si="0"/>
        <v>1120 92003 2269900</v>
      </c>
      <c r="B714" s="10">
        <v>1120</v>
      </c>
      <c r="C714" s="10">
        <v>92003</v>
      </c>
      <c r="D714" s="173">
        <v>2269900</v>
      </c>
      <c r="E714" s="66" t="str">
        <f t="shared" si="1"/>
        <v>2</v>
      </c>
      <c r="F714" s="66" t="s">
        <v>393</v>
      </c>
      <c r="G714" s="290">
        <v>6000</v>
      </c>
      <c r="H714" s="290">
        <v>6000</v>
      </c>
      <c r="I714" s="290">
        <v>6000</v>
      </c>
      <c r="J714" s="290">
        <v>6000</v>
      </c>
    </row>
    <row r="715" spans="1:10" x14ac:dyDescent="0.2">
      <c r="A715" t="str">
        <f t="shared" si="0"/>
        <v>1120 92003 2270600</v>
      </c>
      <c r="B715" s="10">
        <v>1120</v>
      </c>
      <c r="C715" s="10">
        <v>92003</v>
      </c>
      <c r="D715" s="173">
        <v>2270600</v>
      </c>
      <c r="E715" s="66" t="str">
        <f t="shared" si="1"/>
        <v>2</v>
      </c>
      <c r="F715" s="66" t="s">
        <v>379</v>
      </c>
      <c r="G715" s="290">
        <v>20000</v>
      </c>
      <c r="H715" s="290">
        <v>20000</v>
      </c>
      <c r="I715" s="290">
        <v>20000</v>
      </c>
      <c r="J715" s="290">
        <v>20000</v>
      </c>
    </row>
    <row r="716" spans="1:10" x14ac:dyDescent="0.2">
      <c r="A716" t="str">
        <f t="shared" si="0"/>
        <v>1200 91203 2230000</v>
      </c>
      <c r="B716" s="10">
        <v>1200</v>
      </c>
      <c r="C716" s="10">
        <v>91203</v>
      </c>
      <c r="D716" s="173">
        <v>2230000</v>
      </c>
      <c r="E716" s="66" t="str">
        <f t="shared" si="1"/>
        <v>2</v>
      </c>
      <c r="F716" s="66" t="s">
        <v>396</v>
      </c>
      <c r="G716" s="290">
        <v>400</v>
      </c>
      <c r="H716" s="290">
        <v>400</v>
      </c>
      <c r="I716" s="290">
        <v>400</v>
      </c>
      <c r="J716" s="290">
        <v>400</v>
      </c>
    </row>
    <row r="717" spans="1:10" x14ac:dyDescent="0.2">
      <c r="A717" t="str">
        <f t="shared" si="0"/>
        <v>1200 91203 2260100</v>
      </c>
      <c r="B717" s="10">
        <v>1200</v>
      </c>
      <c r="C717" s="10">
        <v>91203</v>
      </c>
      <c r="D717" s="173">
        <v>2260100</v>
      </c>
      <c r="E717" s="66" t="str">
        <f t="shared" si="1"/>
        <v>2</v>
      </c>
      <c r="F717" s="66" t="s">
        <v>397</v>
      </c>
      <c r="G717" s="290">
        <v>7200</v>
      </c>
      <c r="H717" s="290">
        <v>7200</v>
      </c>
      <c r="I717" s="290">
        <v>7200</v>
      </c>
      <c r="J717" s="290">
        <v>7200</v>
      </c>
    </row>
    <row r="718" spans="1:10" x14ac:dyDescent="0.2">
      <c r="A718" t="str">
        <f t="shared" si="0"/>
        <v>1200 91203 2260900</v>
      </c>
      <c r="B718" s="10">
        <v>1200</v>
      </c>
      <c r="C718" s="10">
        <v>91203</v>
      </c>
      <c r="D718" s="173">
        <v>2260900</v>
      </c>
      <c r="E718" s="66" t="str">
        <f t="shared" si="1"/>
        <v>2</v>
      </c>
      <c r="F718" s="66" t="s">
        <v>398</v>
      </c>
      <c r="G718" s="290">
        <v>20000</v>
      </c>
      <c r="H718" s="290">
        <v>43000</v>
      </c>
      <c r="I718" s="290">
        <v>43000</v>
      </c>
      <c r="J718" s="290">
        <v>43000</v>
      </c>
    </row>
    <row r="719" spans="1:10" x14ac:dyDescent="0.2">
      <c r="A719" t="str">
        <f t="shared" si="0"/>
        <v>1200 91203 2269900</v>
      </c>
      <c r="B719" s="10">
        <v>1200</v>
      </c>
      <c r="C719" s="10">
        <v>91203</v>
      </c>
      <c r="D719" s="173">
        <v>2269900</v>
      </c>
      <c r="E719" s="66" t="str">
        <f t="shared" si="1"/>
        <v>2</v>
      </c>
      <c r="F719" s="66" t="s">
        <v>378</v>
      </c>
      <c r="G719" s="290">
        <v>19800</v>
      </c>
      <c r="H719" s="290">
        <v>19800</v>
      </c>
      <c r="I719" s="290">
        <v>19800</v>
      </c>
      <c r="J719" s="290">
        <v>19800</v>
      </c>
    </row>
    <row r="720" spans="1:10" x14ac:dyDescent="0.2">
      <c r="A720" t="str">
        <f t="shared" si="0"/>
        <v>1500 32609 2269900</v>
      </c>
      <c r="B720" s="10">
        <v>1500</v>
      </c>
      <c r="C720" s="10">
        <v>32609</v>
      </c>
      <c r="D720" s="173">
        <v>2269900</v>
      </c>
      <c r="E720" s="66" t="str">
        <f t="shared" si="1"/>
        <v>2</v>
      </c>
      <c r="F720" s="66" t="s">
        <v>407</v>
      </c>
      <c r="G720" s="290">
        <v>15000</v>
      </c>
      <c r="H720" s="290">
        <v>15000</v>
      </c>
      <c r="I720" s="290">
        <v>15000</v>
      </c>
      <c r="J720" s="290">
        <v>15000</v>
      </c>
    </row>
    <row r="721" spans="1:10" x14ac:dyDescent="0.2">
      <c r="A721" t="str">
        <f t="shared" si="0"/>
        <v>1500 92300 2269900</v>
      </c>
      <c r="B721" s="10">
        <v>1500</v>
      </c>
      <c r="C721" s="10">
        <v>92300</v>
      </c>
      <c r="D721" s="173">
        <v>2269900</v>
      </c>
      <c r="E721" s="66" t="str">
        <f t="shared" si="1"/>
        <v>2</v>
      </c>
      <c r="F721" s="66" t="s">
        <v>405</v>
      </c>
      <c r="G721" s="290">
        <v>20000</v>
      </c>
      <c r="H721" s="290">
        <v>20000</v>
      </c>
      <c r="I721" s="290">
        <v>20000</v>
      </c>
      <c r="J721" s="290">
        <v>20000</v>
      </c>
    </row>
    <row r="722" spans="1:10" x14ac:dyDescent="0.2">
      <c r="A722" t="str">
        <f t="shared" si="0"/>
        <v>1500 92402 2260900</v>
      </c>
      <c r="B722" s="10">
        <v>1500</v>
      </c>
      <c r="C722" s="10">
        <v>92402</v>
      </c>
      <c r="D722" s="173">
        <v>2260900</v>
      </c>
      <c r="E722" s="66" t="str">
        <f t="shared" si="1"/>
        <v>2</v>
      </c>
      <c r="F722" s="66" t="s">
        <v>398</v>
      </c>
      <c r="G722" s="290">
        <v>8000</v>
      </c>
      <c r="H722" s="290">
        <v>8000</v>
      </c>
      <c r="I722" s="290">
        <v>8000</v>
      </c>
      <c r="J722" s="290">
        <v>8000</v>
      </c>
    </row>
    <row r="723" spans="1:10" x14ac:dyDescent="0.2">
      <c r="A723" t="str">
        <f t="shared" si="0"/>
        <v>1500 92402 2270600</v>
      </c>
      <c r="B723" s="10">
        <v>1500</v>
      </c>
      <c r="C723" s="10">
        <v>92402</v>
      </c>
      <c r="D723" s="173">
        <v>2270600</v>
      </c>
      <c r="E723" s="66" t="str">
        <f t="shared" si="1"/>
        <v>2</v>
      </c>
      <c r="F723" s="66" t="s">
        <v>379</v>
      </c>
      <c r="G723" s="290">
        <v>6000</v>
      </c>
      <c r="H723" s="290">
        <v>6000</v>
      </c>
      <c r="I723" s="290">
        <v>6000</v>
      </c>
      <c r="J723" s="290">
        <v>6000</v>
      </c>
    </row>
    <row r="724" spans="1:10" x14ac:dyDescent="0.2">
      <c r="A724" t="str">
        <f t="shared" si="0"/>
        <v>1500 92403 2269914</v>
      </c>
      <c r="B724" s="10">
        <v>1500</v>
      </c>
      <c r="C724" s="10">
        <v>92403</v>
      </c>
      <c r="D724" s="173">
        <v>2269914</v>
      </c>
      <c r="E724" s="66" t="str">
        <f t="shared" si="1"/>
        <v>2</v>
      </c>
      <c r="F724" s="66" t="s">
        <v>1492</v>
      </c>
      <c r="G724" s="290">
        <v>130000</v>
      </c>
      <c r="H724" s="290">
        <v>175000</v>
      </c>
      <c r="I724" s="290">
        <v>175000</v>
      </c>
      <c r="J724" s="290">
        <v>175000</v>
      </c>
    </row>
    <row r="725" spans="1:10" x14ac:dyDescent="0.2">
      <c r="A725" t="str">
        <f t="shared" si="0"/>
        <v>1500 92404 2269900</v>
      </c>
      <c r="B725" s="10">
        <v>1500</v>
      </c>
      <c r="C725" s="10">
        <v>92404</v>
      </c>
      <c r="D725" s="173">
        <v>2269900</v>
      </c>
      <c r="E725" s="66" t="str">
        <f t="shared" si="1"/>
        <v>2</v>
      </c>
      <c r="F725" s="66" t="s">
        <v>404</v>
      </c>
      <c r="G725" s="290">
        <v>26000</v>
      </c>
      <c r="H725" s="290">
        <v>26000</v>
      </c>
      <c r="I725" s="290">
        <v>26000</v>
      </c>
      <c r="J725" s="290">
        <v>26000</v>
      </c>
    </row>
    <row r="726" spans="1:10" x14ac:dyDescent="0.2">
      <c r="A726" t="str">
        <f t="shared" si="0"/>
        <v>1500 92405 2269900</v>
      </c>
      <c r="B726" s="10">
        <v>1500</v>
      </c>
      <c r="C726" s="10">
        <v>92405</v>
      </c>
      <c r="D726" s="173">
        <v>2269900</v>
      </c>
      <c r="E726" s="66" t="str">
        <f t="shared" si="1"/>
        <v>2</v>
      </c>
      <c r="F726" s="66" t="s">
        <v>406</v>
      </c>
      <c r="G726" s="290">
        <v>10000</v>
      </c>
      <c r="H726" s="290">
        <v>10000</v>
      </c>
      <c r="I726" s="290">
        <v>10000</v>
      </c>
      <c r="J726" s="290">
        <v>10000</v>
      </c>
    </row>
    <row r="727" spans="1:10" x14ac:dyDescent="0.2">
      <c r="A727" t="str">
        <f t="shared" si="0"/>
        <v>1600 23109 2200100</v>
      </c>
      <c r="B727" s="10">
        <v>1600</v>
      </c>
      <c r="C727" s="10">
        <v>23109</v>
      </c>
      <c r="D727" s="173">
        <v>2200100</v>
      </c>
      <c r="E727" s="66" t="str">
        <f t="shared" si="1"/>
        <v>2</v>
      </c>
      <c r="F727" s="66" t="s">
        <v>390</v>
      </c>
      <c r="G727" s="290">
        <v>3000</v>
      </c>
      <c r="H727" s="290">
        <v>3000</v>
      </c>
      <c r="I727" s="290">
        <v>3000</v>
      </c>
      <c r="J727" s="290">
        <v>3000</v>
      </c>
    </row>
    <row r="728" spans="1:10" x14ac:dyDescent="0.2">
      <c r="A728" t="str">
        <f t="shared" si="0"/>
        <v>1600 23109 2260900</v>
      </c>
      <c r="B728" s="10">
        <v>1600</v>
      </c>
      <c r="C728" s="10">
        <v>23109</v>
      </c>
      <c r="D728" s="173">
        <v>2260900</v>
      </c>
      <c r="E728" s="66" t="str">
        <f t="shared" si="1"/>
        <v>2</v>
      </c>
      <c r="F728" s="66" t="s">
        <v>398</v>
      </c>
      <c r="G728" s="290">
        <v>30000</v>
      </c>
      <c r="H728" s="290">
        <v>30000</v>
      </c>
      <c r="I728" s="290">
        <v>30000</v>
      </c>
      <c r="J728" s="290">
        <v>30000</v>
      </c>
    </row>
    <row r="729" spans="1:10" x14ac:dyDescent="0.2">
      <c r="A729" t="str">
        <f t="shared" si="0"/>
        <v>1600 23109 2269900</v>
      </c>
      <c r="B729" s="10">
        <v>1600</v>
      </c>
      <c r="C729" s="10">
        <v>23109</v>
      </c>
      <c r="D729" s="173">
        <v>2269900</v>
      </c>
      <c r="E729" s="66" t="str">
        <f t="shared" si="1"/>
        <v>2</v>
      </c>
      <c r="F729" s="66" t="s">
        <v>411</v>
      </c>
      <c r="G729" s="290">
        <v>38000</v>
      </c>
      <c r="H729" s="290">
        <v>38000</v>
      </c>
      <c r="I729" s="290">
        <v>38000</v>
      </c>
      <c r="J729" s="290">
        <v>38000</v>
      </c>
    </row>
    <row r="730" spans="1:10" x14ac:dyDescent="0.2">
      <c r="A730" t="str">
        <f t="shared" si="0"/>
        <v>1600 23109 2270600</v>
      </c>
      <c r="B730" s="10">
        <v>1600</v>
      </c>
      <c r="C730" s="10">
        <v>23109</v>
      </c>
      <c r="D730" s="173">
        <v>2270600</v>
      </c>
      <c r="E730" s="66" t="str">
        <f t="shared" si="1"/>
        <v>2</v>
      </c>
      <c r="F730" s="66" t="s">
        <v>379</v>
      </c>
      <c r="G730" s="290">
        <v>17000</v>
      </c>
      <c r="H730" s="290">
        <v>17000</v>
      </c>
      <c r="I730" s="290">
        <v>17000</v>
      </c>
      <c r="J730" s="290">
        <v>17000</v>
      </c>
    </row>
    <row r="731" spans="1:10" x14ac:dyDescent="0.2">
      <c r="A731" t="str">
        <f t="shared" si="0"/>
        <v>1900 92025 2260200</v>
      </c>
      <c r="B731" s="10">
        <v>1900</v>
      </c>
      <c r="C731" s="10">
        <v>92025</v>
      </c>
      <c r="D731" s="173">
        <v>2260200</v>
      </c>
      <c r="E731" s="12" t="str">
        <f t="shared" si="1"/>
        <v>2</v>
      </c>
      <c r="F731" s="66" t="s">
        <v>392</v>
      </c>
      <c r="G731" s="290">
        <v>0</v>
      </c>
      <c r="H731" s="290">
        <v>21800</v>
      </c>
      <c r="I731" s="290">
        <v>21800</v>
      </c>
      <c r="J731" s="290">
        <v>21800</v>
      </c>
    </row>
    <row r="732" spans="1:10" x14ac:dyDescent="0.2">
      <c r="A732" t="str">
        <f t="shared" si="0"/>
        <v>1900 92025 2269900</v>
      </c>
      <c r="B732" s="10">
        <v>1900</v>
      </c>
      <c r="C732" s="10">
        <v>92025</v>
      </c>
      <c r="D732" s="173">
        <v>2269900</v>
      </c>
      <c r="E732" s="66" t="str">
        <f t="shared" si="1"/>
        <v>2</v>
      </c>
      <c r="F732" s="66" t="s">
        <v>415</v>
      </c>
      <c r="G732" s="290">
        <v>26000</v>
      </c>
      <c r="H732" s="290">
        <v>26000</v>
      </c>
      <c r="I732" s="290">
        <v>26000</v>
      </c>
      <c r="J732" s="290">
        <v>26000</v>
      </c>
    </row>
    <row r="733" spans="1:10" x14ac:dyDescent="0.2">
      <c r="A733" t="str">
        <f t="shared" si="0"/>
        <v>2000 32609 2279913</v>
      </c>
      <c r="B733" s="10">
        <v>2000</v>
      </c>
      <c r="C733" s="10">
        <v>32609</v>
      </c>
      <c r="D733" s="173">
        <v>2279913</v>
      </c>
      <c r="E733" s="66" t="str">
        <f t="shared" si="1"/>
        <v>2</v>
      </c>
      <c r="F733" s="66" t="s">
        <v>428</v>
      </c>
      <c r="G733" s="290">
        <v>288000</v>
      </c>
      <c r="H733" s="290">
        <v>288000</v>
      </c>
      <c r="I733" s="290">
        <v>288000</v>
      </c>
      <c r="J733" s="290">
        <v>288000</v>
      </c>
    </row>
    <row r="734" spans="1:10" x14ac:dyDescent="0.2">
      <c r="A734" t="str">
        <f t="shared" si="0"/>
        <v>2000 93100 2200100</v>
      </c>
      <c r="B734" s="10">
        <v>2000</v>
      </c>
      <c r="C734" s="10">
        <v>93100</v>
      </c>
      <c r="D734" s="173">
        <v>2200100</v>
      </c>
      <c r="E734" s="66" t="str">
        <f t="shared" si="1"/>
        <v>2</v>
      </c>
      <c r="F734" s="66" t="s">
        <v>430</v>
      </c>
      <c r="G734" s="290">
        <v>2000</v>
      </c>
      <c r="H734" s="290">
        <v>20000</v>
      </c>
      <c r="I734" s="290">
        <v>20000</v>
      </c>
      <c r="J734" s="290">
        <v>20000</v>
      </c>
    </row>
    <row r="735" spans="1:10" x14ac:dyDescent="0.2">
      <c r="A735" t="str">
        <f t="shared" si="0"/>
        <v>2000 93100 2260300</v>
      </c>
      <c r="B735" s="10">
        <v>2000</v>
      </c>
      <c r="C735" s="10">
        <v>93100</v>
      </c>
      <c r="D735" s="173">
        <v>2260300</v>
      </c>
      <c r="E735" s="66" t="str">
        <f t="shared" si="1"/>
        <v>2</v>
      </c>
      <c r="F735" s="66" t="s">
        <v>377</v>
      </c>
      <c r="G735" s="290">
        <v>500</v>
      </c>
      <c r="H735" s="290">
        <v>5000</v>
      </c>
      <c r="I735" s="290">
        <v>5000</v>
      </c>
      <c r="J735" s="290">
        <v>5000</v>
      </c>
    </row>
    <row r="736" spans="1:10" x14ac:dyDescent="0.2">
      <c r="A736" t="str">
        <f t="shared" si="0"/>
        <v>2000 93100 2269900</v>
      </c>
      <c r="B736" s="10">
        <v>2000</v>
      </c>
      <c r="C736" s="10">
        <v>93100</v>
      </c>
      <c r="D736" s="173">
        <v>2269900</v>
      </c>
      <c r="E736" s="66" t="str">
        <f t="shared" si="1"/>
        <v>2</v>
      </c>
      <c r="F736" s="66" t="s">
        <v>393</v>
      </c>
      <c r="G736" s="290">
        <v>20000</v>
      </c>
      <c r="H736" s="290">
        <v>19500</v>
      </c>
      <c r="I736" s="290">
        <v>19500</v>
      </c>
      <c r="J736" s="290">
        <v>19500</v>
      </c>
    </row>
    <row r="737" spans="1:10" x14ac:dyDescent="0.2">
      <c r="A737" t="str">
        <f t="shared" si="0"/>
        <v>2000 93100 2270600</v>
      </c>
      <c r="B737" s="10">
        <v>2000</v>
      </c>
      <c r="C737" s="10">
        <v>93100</v>
      </c>
      <c r="D737" s="173">
        <v>2270600</v>
      </c>
      <c r="E737" s="66" t="str">
        <f t="shared" si="1"/>
        <v>2</v>
      </c>
      <c r="F737" s="66" t="s">
        <v>379</v>
      </c>
      <c r="G737" s="290">
        <v>2000</v>
      </c>
      <c r="H737" s="290">
        <v>2000</v>
      </c>
      <c r="I737" s="290">
        <v>2000</v>
      </c>
      <c r="J737" s="290">
        <v>2000</v>
      </c>
    </row>
    <row r="738" spans="1:10" x14ac:dyDescent="0.2">
      <c r="A738" t="str">
        <f t="shared" si="0"/>
        <v>2100 43200 2269900</v>
      </c>
      <c r="B738" s="10">
        <v>2100</v>
      </c>
      <c r="C738" s="10">
        <v>43200</v>
      </c>
      <c r="D738" s="173">
        <v>2269900</v>
      </c>
      <c r="E738" s="66" t="str">
        <f t="shared" si="1"/>
        <v>2</v>
      </c>
      <c r="F738" s="66" t="s">
        <v>378</v>
      </c>
      <c r="G738" s="290">
        <v>85000</v>
      </c>
      <c r="H738" s="290">
        <v>85000</v>
      </c>
      <c r="I738" s="290">
        <v>85000</v>
      </c>
      <c r="J738" s="290">
        <v>85000</v>
      </c>
    </row>
    <row r="739" spans="1:10" x14ac:dyDescent="0.2">
      <c r="A739" t="str">
        <f t="shared" si="0"/>
        <v>2200 43130 2270100</v>
      </c>
      <c r="B739" s="10">
        <v>2200</v>
      </c>
      <c r="C739" s="10">
        <v>43130</v>
      </c>
      <c r="D739" s="173">
        <v>2270100</v>
      </c>
      <c r="E739" s="66" t="str">
        <f t="shared" si="1"/>
        <v>2</v>
      </c>
      <c r="F739" s="66" t="s">
        <v>436</v>
      </c>
      <c r="G739" s="290">
        <v>75000</v>
      </c>
      <c r="H739" s="290">
        <v>78000</v>
      </c>
      <c r="I739" s="290">
        <v>78000</v>
      </c>
      <c r="J739" s="290">
        <v>78000</v>
      </c>
    </row>
    <row r="740" spans="1:10" x14ac:dyDescent="0.2">
      <c r="A740" t="str">
        <f t="shared" si="0"/>
        <v>2200 43200 2269900</v>
      </c>
      <c r="B740" s="10">
        <v>2200</v>
      </c>
      <c r="C740" s="10">
        <v>43200</v>
      </c>
      <c r="D740" s="173">
        <v>2269900</v>
      </c>
      <c r="E740" s="66" t="str">
        <f t="shared" si="1"/>
        <v>2</v>
      </c>
      <c r="F740" s="66" t="s">
        <v>378</v>
      </c>
      <c r="G740" s="290">
        <v>80000</v>
      </c>
      <c r="H740" s="290">
        <v>77000</v>
      </c>
      <c r="I740" s="290">
        <v>77000</v>
      </c>
      <c r="J740" s="290">
        <v>77000</v>
      </c>
    </row>
    <row r="741" spans="1:10" x14ac:dyDescent="0.2">
      <c r="A741" t="str">
        <f t="shared" si="0"/>
        <v>2200 43300 2260300</v>
      </c>
      <c r="B741" s="10">
        <v>2200</v>
      </c>
      <c r="C741" s="10">
        <v>43300</v>
      </c>
      <c r="D741" s="173">
        <v>2260300</v>
      </c>
      <c r="E741" s="66" t="str">
        <f t="shared" si="1"/>
        <v>2</v>
      </c>
      <c r="F741" s="66" t="s">
        <v>377</v>
      </c>
      <c r="G741" s="290">
        <v>2000</v>
      </c>
      <c r="H741" s="290">
        <v>2000</v>
      </c>
      <c r="I741" s="290">
        <v>2000</v>
      </c>
      <c r="J741" s="290">
        <v>2000</v>
      </c>
    </row>
    <row r="742" spans="1:10" x14ac:dyDescent="0.2">
      <c r="A742" t="str">
        <f t="shared" si="0"/>
        <v>2200 43300 2269900</v>
      </c>
      <c r="B742" s="10">
        <v>2200</v>
      </c>
      <c r="C742" s="10">
        <v>43300</v>
      </c>
      <c r="D742" s="173">
        <v>2269900</v>
      </c>
      <c r="E742" s="66" t="str">
        <f t="shared" si="1"/>
        <v>2</v>
      </c>
      <c r="F742" s="66" t="s">
        <v>393</v>
      </c>
      <c r="G742" s="290">
        <v>30000</v>
      </c>
      <c r="H742" s="290">
        <v>30000</v>
      </c>
      <c r="I742" s="290">
        <v>30000</v>
      </c>
      <c r="J742" s="290">
        <v>30000</v>
      </c>
    </row>
    <row r="743" spans="1:10" x14ac:dyDescent="0.2">
      <c r="A743" t="str">
        <f t="shared" si="0"/>
        <v>2200 43300 2279900</v>
      </c>
      <c r="B743" s="10">
        <v>2200</v>
      </c>
      <c r="C743" s="10">
        <v>43300</v>
      </c>
      <c r="D743" s="173">
        <v>2279900</v>
      </c>
      <c r="E743" s="66" t="str">
        <f t="shared" si="1"/>
        <v>2</v>
      </c>
      <c r="F743" s="66" t="s">
        <v>438</v>
      </c>
      <c r="G743" s="290">
        <v>100000</v>
      </c>
      <c r="H743" s="290">
        <v>100000</v>
      </c>
      <c r="I743" s="290">
        <v>100000</v>
      </c>
      <c r="J743" s="290">
        <v>100000</v>
      </c>
    </row>
    <row r="744" spans="1:10" x14ac:dyDescent="0.2">
      <c r="A744" t="str">
        <f t="shared" si="0"/>
        <v>2200 43300 2279901</v>
      </c>
      <c r="B744" s="10">
        <v>2200</v>
      </c>
      <c r="C744" s="10">
        <v>43300</v>
      </c>
      <c r="D744" s="173">
        <v>2279901</v>
      </c>
      <c r="E744" s="66" t="str">
        <f t="shared" si="1"/>
        <v>2</v>
      </c>
      <c r="F744" s="66" t="s">
        <v>437</v>
      </c>
      <c r="G744" s="290">
        <v>0</v>
      </c>
      <c r="H744" s="290">
        <v>246878.91</v>
      </c>
      <c r="I744" s="290">
        <v>227840.1</v>
      </c>
      <c r="J744" s="290">
        <v>227840.1</v>
      </c>
    </row>
    <row r="745" spans="1:10" x14ac:dyDescent="0.2">
      <c r="A745" t="str">
        <f t="shared" si="0"/>
        <v>2300 93202 2260300</v>
      </c>
      <c r="B745" s="10">
        <v>2300</v>
      </c>
      <c r="C745" s="10">
        <v>93202</v>
      </c>
      <c r="D745" s="173">
        <v>2260300</v>
      </c>
      <c r="E745" s="66" t="str">
        <f t="shared" si="1"/>
        <v>2</v>
      </c>
      <c r="F745" s="66" t="s">
        <v>377</v>
      </c>
      <c r="G745" s="290">
        <v>1000</v>
      </c>
      <c r="H745" s="290">
        <v>1000</v>
      </c>
      <c r="I745" s="290">
        <v>1000</v>
      </c>
      <c r="J745" s="290">
        <v>1000</v>
      </c>
    </row>
    <row r="746" spans="1:10" x14ac:dyDescent="0.2">
      <c r="A746" t="str">
        <f t="shared" si="0"/>
        <v>2300 93202 2269900</v>
      </c>
      <c r="B746" s="10">
        <v>2300</v>
      </c>
      <c r="C746" s="10">
        <v>93202</v>
      </c>
      <c r="D746" s="173">
        <v>2269900</v>
      </c>
      <c r="E746" s="66" t="str">
        <f t="shared" si="1"/>
        <v>2</v>
      </c>
      <c r="F746" s="66" t="s">
        <v>1493</v>
      </c>
      <c r="G746" s="290">
        <v>4000</v>
      </c>
      <c r="H746" s="290">
        <v>4000</v>
      </c>
      <c r="I746" s="290">
        <v>4000</v>
      </c>
      <c r="J746" s="290">
        <v>4000</v>
      </c>
    </row>
    <row r="747" spans="1:10" x14ac:dyDescent="0.2">
      <c r="A747" t="str">
        <f t="shared" si="0"/>
        <v>2300 93202 2269901</v>
      </c>
      <c r="B747" s="10">
        <v>2300</v>
      </c>
      <c r="C747" s="10">
        <v>93202</v>
      </c>
      <c r="D747" s="173">
        <v>2269901</v>
      </c>
      <c r="E747" s="12" t="str">
        <f t="shared" si="1"/>
        <v>2</v>
      </c>
      <c r="F747" s="12" t="s">
        <v>1494</v>
      </c>
      <c r="G747" s="290">
        <v>0</v>
      </c>
      <c r="H747" s="290">
        <v>48000</v>
      </c>
      <c r="I747" s="290">
        <v>48000</v>
      </c>
      <c r="J747" s="290">
        <v>48000</v>
      </c>
    </row>
    <row r="748" spans="1:10" x14ac:dyDescent="0.2">
      <c r="A748" t="str">
        <f t="shared" si="0"/>
        <v>2400 91201 2330001</v>
      </c>
      <c r="B748" s="10">
        <v>2400</v>
      </c>
      <c r="C748" s="10">
        <v>91201</v>
      </c>
      <c r="D748" s="173">
        <v>2330001</v>
      </c>
      <c r="E748" s="66" t="str">
        <f t="shared" si="1"/>
        <v>2</v>
      </c>
      <c r="F748" s="66" t="s">
        <v>449</v>
      </c>
      <c r="G748" s="290">
        <v>27000</v>
      </c>
      <c r="H748" s="290">
        <v>27000</v>
      </c>
      <c r="I748" s="290">
        <v>27000</v>
      </c>
      <c r="J748" s="290">
        <v>27000</v>
      </c>
    </row>
    <row r="749" spans="1:10" x14ac:dyDescent="0.2">
      <c r="A749" t="str">
        <f t="shared" si="0"/>
        <v>2400 92013 2260300</v>
      </c>
      <c r="B749" s="10">
        <v>2400</v>
      </c>
      <c r="C749" s="10">
        <v>92013</v>
      </c>
      <c r="D749" s="173">
        <v>2260300</v>
      </c>
      <c r="E749" s="66" t="str">
        <f t="shared" si="1"/>
        <v>2</v>
      </c>
      <c r="F749" s="66" t="s">
        <v>377</v>
      </c>
      <c r="G749" s="290">
        <v>4000</v>
      </c>
      <c r="H749" s="290">
        <v>4000</v>
      </c>
      <c r="I749" s="290">
        <v>4000</v>
      </c>
      <c r="J749" s="290">
        <v>4000</v>
      </c>
    </row>
    <row r="750" spans="1:10" x14ac:dyDescent="0.2">
      <c r="A750" t="str">
        <f t="shared" si="0"/>
        <v>2400 92013 2269900</v>
      </c>
      <c r="B750" s="10">
        <v>2400</v>
      </c>
      <c r="C750" s="10">
        <v>92013</v>
      </c>
      <c r="D750" s="173">
        <v>2269900</v>
      </c>
      <c r="E750" s="66" t="str">
        <f t="shared" si="1"/>
        <v>2</v>
      </c>
      <c r="F750" s="66" t="s">
        <v>378</v>
      </c>
      <c r="G750" s="290">
        <v>2000</v>
      </c>
      <c r="H750" s="290">
        <v>2000</v>
      </c>
      <c r="I750" s="290">
        <v>2000</v>
      </c>
      <c r="J750" s="290">
        <v>2000</v>
      </c>
    </row>
    <row r="751" spans="1:10" x14ac:dyDescent="0.2">
      <c r="A751" t="str">
        <f t="shared" si="0"/>
        <v>2400 92013 2270600</v>
      </c>
      <c r="B751" s="10">
        <v>2400</v>
      </c>
      <c r="C751" s="10">
        <v>92013</v>
      </c>
      <c r="D751" s="173">
        <v>2270600</v>
      </c>
      <c r="E751" s="66" t="str">
        <f t="shared" si="1"/>
        <v>2</v>
      </c>
      <c r="F751" s="66" t="s">
        <v>379</v>
      </c>
      <c r="G751" s="290">
        <v>50000</v>
      </c>
      <c r="H751" s="290">
        <v>85000</v>
      </c>
      <c r="I751" s="290">
        <v>85000</v>
      </c>
      <c r="J751" s="290">
        <v>85000</v>
      </c>
    </row>
    <row r="752" spans="1:10" x14ac:dyDescent="0.2">
      <c r="A752" t="str">
        <f t="shared" si="0"/>
        <v>2400 92013 2301000</v>
      </c>
      <c r="B752" s="10">
        <v>2400</v>
      </c>
      <c r="C752" s="10">
        <v>92013</v>
      </c>
      <c r="D752" s="173">
        <v>2301000</v>
      </c>
      <c r="E752" s="66" t="str">
        <f t="shared" si="1"/>
        <v>2</v>
      </c>
      <c r="F752" s="66" t="s">
        <v>444</v>
      </c>
      <c r="G752" s="290">
        <v>12000</v>
      </c>
      <c r="H752" s="290">
        <v>12000</v>
      </c>
      <c r="I752" s="290">
        <v>12000</v>
      </c>
      <c r="J752" s="290">
        <v>12000</v>
      </c>
    </row>
    <row r="753" spans="1:10" x14ac:dyDescent="0.2">
      <c r="A753" t="str">
        <f t="shared" si="0"/>
        <v>2400 92013 2302000</v>
      </c>
      <c r="B753" s="10">
        <v>2400</v>
      </c>
      <c r="C753" s="10">
        <v>92013</v>
      </c>
      <c r="D753" s="173">
        <v>2302000</v>
      </c>
      <c r="E753" s="66" t="str">
        <f t="shared" si="1"/>
        <v>2</v>
      </c>
      <c r="F753" s="66" t="s">
        <v>445</v>
      </c>
      <c r="G753" s="290">
        <v>40000</v>
      </c>
      <c r="H753" s="290">
        <v>40000</v>
      </c>
      <c r="I753" s="290">
        <v>40000</v>
      </c>
      <c r="J753" s="290">
        <v>40000</v>
      </c>
    </row>
    <row r="754" spans="1:10" x14ac:dyDescent="0.2">
      <c r="A754" t="str">
        <f t="shared" si="0"/>
        <v>2400 92013 2302001</v>
      </c>
      <c r="B754" s="10">
        <v>2400</v>
      </c>
      <c r="C754" s="10">
        <v>92013</v>
      </c>
      <c r="D754" s="173">
        <v>2302001</v>
      </c>
      <c r="E754" s="66" t="str">
        <f t="shared" si="1"/>
        <v>2</v>
      </c>
      <c r="F754" s="66" t="s">
        <v>446</v>
      </c>
      <c r="G754" s="290">
        <v>30000</v>
      </c>
      <c r="H754" s="290">
        <v>30000</v>
      </c>
      <c r="I754" s="290">
        <v>30000</v>
      </c>
      <c r="J754" s="290">
        <v>30000</v>
      </c>
    </row>
    <row r="755" spans="1:10" x14ac:dyDescent="0.2">
      <c r="A755" t="str">
        <f t="shared" si="0"/>
        <v>2400 92013 2311000</v>
      </c>
      <c r="B755" s="10">
        <v>2400</v>
      </c>
      <c r="C755" s="10">
        <v>92013</v>
      </c>
      <c r="D755" s="173">
        <v>2311000</v>
      </c>
      <c r="E755" s="66" t="str">
        <f t="shared" si="1"/>
        <v>2</v>
      </c>
      <c r="F755" s="66" t="s">
        <v>447</v>
      </c>
      <c r="G755" s="290">
        <v>9000</v>
      </c>
      <c r="H755" s="290">
        <v>9000</v>
      </c>
      <c r="I755" s="290">
        <v>9000</v>
      </c>
      <c r="J755" s="290">
        <v>9000</v>
      </c>
    </row>
    <row r="756" spans="1:10" x14ac:dyDescent="0.2">
      <c r="A756" t="str">
        <f t="shared" si="0"/>
        <v>2400 92013 2330000</v>
      </c>
      <c r="B756" s="10">
        <v>2400</v>
      </c>
      <c r="C756" s="10">
        <v>92013</v>
      </c>
      <c r="D756" s="173">
        <v>2330000</v>
      </c>
      <c r="E756" s="66" t="str">
        <f t="shared" si="1"/>
        <v>2</v>
      </c>
      <c r="F756" s="66" t="s">
        <v>448</v>
      </c>
      <c r="G756" s="290">
        <v>3000</v>
      </c>
      <c r="H756" s="290">
        <v>3000</v>
      </c>
      <c r="I756" s="290">
        <v>3000</v>
      </c>
      <c r="J756" s="290">
        <v>3000</v>
      </c>
    </row>
    <row r="757" spans="1:10" x14ac:dyDescent="0.2">
      <c r="A757" t="str">
        <f t="shared" si="0"/>
        <v>2430 92017 2269900</v>
      </c>
      <c r="B757" s="10">
        <v>2430</v>
      </c>
      <c r="C757" s="10">
        <v>92017</v>
      </c>
      <c r="D757" s="173">
        <v>2269900</v>
      </c>
      <c r="E757" s="66" t="str">
        <f t="shared" si="1"/>
        <v>2</v>
      </c>
      <c r="F757" s="66" t="s">
        <v>393</v>
      </c>
      <c r="G757" s="290">
        <v>1000</v>
      </c>
      <c r="H757" s="290">
        <v>1000</v>
      </c>
      <c r="I757" s="290">
        <v>1000</v>
      </c>
      <c r="J757" s="290">
        <v>1000</v>
      </c>
    </row>
    <row r="758" spans="1:10" x14ac:dyDescent="0.2">
      <c r="A758" t="str">
        <f t="shared" ref="A758:A821" si="2">CONCATENATE(B758," ",C758," ",D758)</f>
        <v>2430 92017 2279909</v>
      </c>
      <c r="B758" s="10">
        <v>2430</v>
      </c>
      <c r="C758" s="10">
        <v>92017</v>
      </c>
      <c r="D758" s="173">
        <v>2279909</v>
      </c>
      <c r="E758" s="66" t="str">
        <f t="shared" ref="E758:E821" si="3">MID(D758,1,1)</f>
        <v>2</v>
      </c>
      <c r="F758" s="66" t="s">
        <v>376</v>
      </c>
      <c r="G758" s="290">
        <v>90000</v>
      </c>
      <c r="H758" s="290">
        <v>100000</v>
      </c>
      <c r="I758" s="290">
        <v>100000</v>
      </c>
      <c r="J758" s="290">
        <v>100000</v>
      </c>
    </row>
    <row r="759" spans="1:10" x14ac:dyDescent="0.2">
      <c r="A759" t="str">
        <f t="shared" si="2"/>
        <v>2600 13000 2279916</v>
      </c>
      <c r="B759" s="10">
        <v>2600</v>
      </c>
      <c r="C759" s="10">
        <v>13000</v>
      </c>
      <c r="D759" s="173">
        <v>2279916</v>
      </c>
      <c r="E759" s="12" t="str">
        <f t="shared" si="3"/>
        <v>2</v>
      </c>
      <c r="F759" s="12" t="s">
        <v>463</v>
      </c>
      <c r="G759" s="290">
        <v>0</v>
      </c>
      <c r="H759" s="290">
        <v>25000</v>
      </c>
      <c r="I759" s="290">
        <v>25000</v>
      </c>
      <c r="J759" s="290">
        <v>25000</v>
      </c>
    </row>
    <row r="760" spans="1:10" x14ac:dyDescent="0.2">
      <c r="A760" t="str">
        <f t="shared" si="2"/>
        <v>2600 92008 2160100</v>
      </c>
      <c r="B760" s="10">
        <v>2600</v>
      </c>
      <c r="C760" s="10">
        <v>92008</v>
      </c>
      <c r="D760" s="173">
        <v>2160100</v>
      </c>
      <c r="E760" s="66" t="str">
        <f t="shared" si="3"/>
        <v>2</v>
      </c>
      <c r="F760" s="66" t="s">
        <v>454</v>
      </c>
      <c r="G760" s="290">
        <v>284000</v>
      </c>
      <c r="H760" s="290">
        <v>384000</v>
      </c>
      <c r="I760" s="290">
        <v>384000</v>
      </c>
      <c r="J760" s="290">
        <v>384000</v>
      </c>
    </row>
    <row r="761" spans="1:10" x14ac:dyDescent="0.2">
      <c r="A761" t="str">
        <f t="shared" si="2"/>
        <v>2600 92008 2200200</v>
      </c>
      <c r="B761" s="10">
        <v>2600</v>
      </c>
      <c r="C761" s="10">
        <v>92008</v>
      </c>
      <c r="D761" s="173">
        <v>2200200</v>
      </c>
      <c r="E761" s="66" t="str">
        <f t="shared" si="3"/>
        <v>2</v>
      </c>
      <c r="F761" s="66" t="s">
        <v>455</v>
      </c>
      <c r="G761" s="290">
        <v>104170</v>
      </c>
      <c r="H761" s="290">
        <v>152250</v>
      </c>
      <c r="I761" s="290">
        <v>152250</v>
      </c>
      <c r="J761" s="290">
        <v>152250</v>
      </c>
    </row>
    <row r="762" spans="1:10" x14ac:dyDescent="0.2">
      <c r="A762" t="str">
        <f t="shared" si="2"/>
        <v>2600 92008 2270600</v>
      </c>
      <c r="B762" s="10">
        <v>2600</v>
      </c>
      <c r="C762" s="10">
        <v>92008</v>
      </c>
      <c r="D762" s="173">
        <v>2270600</v>
      </c>
      <c r="E762" s="66" t="str">
        <f t="shared" si="3"/>
        <v>2</v>
      </c>
      <c r="F762" s="66" t="s">
        <v>379</v>
      </c>
      <c r="G762" s="290">
        <v>180000</v>
      </c>
      <c r="H762" s="290">
        <v>180000</v>
      </c>
      <c r="I762" s="290">
        <v>180000</v>
      </c>
      <c r="J762" s="290">
        <v>180000</v>
      </c>
    </row>
    <row r="763" spans="1:10" x14ac:dyDescent="0.2">
      <c r="A763" t="str">
        <f t="shared" si="2"/>
        <v>2600 92008 2279916</v>
      </c>
      <c r="B763" s="10">
        <v>2600</v>
      </c>
      <c r="C763" s="10">
        <v>92008</v>
      </c>
      <c r="D763" s="173">
        <v>2279916</v>
      </c>
      <c r="E763" s="66" t="str">
        <f t="shared" si="3"/>
        <v>2</v>
      </c>
      <c r="F763" s="66" t="s">
        <v>456</v>
      </c>
      <c r="G763" s="290">
        <v>160000</v>
      </c>
      <c r="H763" s="290">
        <v>175000</v>
      </c>
      <c r="I763" s="290">
        <v>185000</v>
      </c>
      <c r="J763" s="290">
        <v>185000</v>
      </c>
    </row>
    <row r="764" spans="1:10" x14ac:dyDescent="0.2">
      <c r="A764" t="str">
        <f t="shared" si="2"/>
        <v>2600 92010 2130200</v>
      </c>
      <c r="B764" s="10">
        <v>2600</v>
      </c>
      <c r="C764" s="10">
        <v>92010</v>
      </c>
      <c r="D764" s="173">
        <v>2130200</v>
      </c>
      <c r="E764" s="66" t="str">
        <f t="shared" si="3"/>
        <v>2</v>
      </c>
      <c r="F764" s="66" t="s">
        <v>459</v>
      </c>
      <c r="G764" s="290">
        <v>16885</v>
      </c>
      <c r="H764" s="290">
        <v>20000</v>
      </c>
      <c r="I764" s="290">
        <v>20000</v>
      </c>
      <c r="J764" s="290">
        <v>20000</v>
      </c>
    </row>
    <row r="765" spans="1:10" x14ac:dyDescent="0.2">
      <c r="A765" t="str">
        <f t="shared" si="2"/>
        <v>2600 92010 2220000</v>
      </c>
      <c r="B765" s="10">
        <v>2600</v>
      </c>
      <c r="C765" s="10">
        <v>92010</v>
      </c>
      <c r="D765" s="173">
        <v>2220000</v>
      </c>
      <c r="E765" s="66" t="str">
        <f t="shared" si="3"/>
        <v>2</v>
      </c>
      <c r="F765" s="66" t="s">
        <v>460</v>
      </c>
      <c r="G765" s="290">
        <v>360000</v>
      </c>
      <c r="H765" s="290">
        <v>360000</v>
      </c>
      <c r="I765" s="290">
        <v>360000</v>
      </c>
      <c r="J765" s="290">
        <v>360000</v>
      </c>
    </row>
    <row r="766" spans="1:10" x14ac:dyDescent="0.2">
      <c r="A766" t="str">
        <f t="shared" si="2"/>
        <v>2600 92310 2279916</v>
      </c>
      <c r="B766" s="10">
        <v>2600</v>
      </c>
      <c r="C766" s="10">
        <v>92310</v>
      </c>
      <c r="D766" s="173">
        <v>2279916</v>
      </c>
      <c r="E766" s="66" t="str">
        <f t="shared" si="3"/>
        <v>2</v>
      </c>
      <c r="F766" s="66" t="s">
        <v>465</v>
      </c>
      <c r="G766" s="290">
        <v>3670</v>
      </c>
      <c r="H766" s="290">
        <v>3670</v>
      </c>
      <c r="I766" s="290">
        <v>3670</v>
      </c>
      <c r="J766" s="290">
        <v>3670</v>
      </c>
    </row>
    <row r="767" spans="1:10" x14ac:dyDescent="0.2">
      <c r="A767" t="str">
        <f t="shared" si="2"/>
        <v>2700 92004 2269900</v>
      </c>
      <c r="B767" s="10">
        <v>2700</v>
      </c>
      <c r="C767" s="10">
        <v>92004</v>
      </c>
      <c r="D767" s="173">
        <v>2269900</v>
      </c>
      <c r="E767" s="66" t="str">
        <f t="shared" si="3"/>
        <v>2</v>
      </c>
      <c r="F767" s="66" t="s">
        <v>393</v>
      </c>
      <c r="G767" s="290">
        <v>3000</v>
      </c>
      <c r="H767" s="290">
        <v>3000</v>
      </c>
      <c r="I767" s="290">
        <v>3000</v>
      </c>
      <c r="J767" s="290">
        <v>3000</v>
      </c>
    </row>
    <row r="768" spans="1:10" x14ac:dyDescent="0.2">
      <c r="A768" t="str">
        <f t="shared" si="2"/>
        <v>2700 92004 2270100</v>
      </c>
      <c r="B768" s="10">
        <v>2700</v>
      </c>
      <c r="C768" s="10">
        <v>92004</v>
      </c>
      <c r="D768" s="173">
        <v>2270100</v>
      </c>
      <c r="E768" s="66" t="str">
        <f t="shared" si="3"/>
        <v>2</v>
      </c>
      <c r="F768" s="66" t="s">
        <v>468</v>
      </c>
      <c r="G768" s="290">
        <v>0</v>
      </c>
      <c r="H768" s="290">
        <v>348000</v>
      </c>
      <c r="I768" s="290">
        <v>348000</v>
      </c>
      <c r="J768" s="290">
        <v>348000</v>
      </c>
    </row>
    <row r="769" spans="1:10" x14ac:dyDescent="0.2">
      <c r="A769" t="str">
        <f t="shared" si="2"/>
        <v>2700 92004 2270600</v>
      </c>
      <c r="B769" s="10">
        <v>2700</v>
      </c>
      <c r="C769" s="10">
        <v>92004</v>
      </c>
      <c r="D769" s="173">
        <v>2270600</v>
      </c>
      <c r="E769" s="66" t="str">
        <f t="shared" si="3"/>
        <v>2</v>
      </c>
      <c r="F769" s="66" t="s">
        <v>379</v>
      </c>
      <c r="G769" s="290">
        <v>22000</v>
      </c>
      <c r="H769" s="290">
        <v>22000</v>
      </c>
      <c r="I769" s="290">
        <v>22000</v>
      </c>
      <c r="J769" s="290">
        <v>22000</v>
      </c>
    </row>
    <row r="770" spans="1:10" x14ac:dyDescent="0.2">
      <c r="A770" t="str">
        <f t="shared" si="2"/>
        <v>2700 92401 2269980</v>
      </c>
      <c r="B770" s="10">
        <v>2700</v>
      </c>
      <c r="C770" s="10">
        <v>92401</v>
      </c>
      <c r="D770" s="173">
        <v>2269980</v>
      </c>
      <c r="E770" s="66" t="str">
        <f t="shared" si="3"/>
        <v>2</v>
      </c>
      <c r="F770" s="66" t="s">
        <v>469</v>
      </c>
      <c r="G770" s="290">
        <v>70000</v>
      </c>
      <c r="H770" s="290">
        <v>70000</v>
      </c>
      <c r="I770" s="290">
        <v>70000</v>
      </c>
      <c r="J770" s="290">
        <v>70000</v>
      </c>
    </row>
    <row r="771" spans="1:10" x14ac:dyDescent="0.2">
      <c r="A771" t="str">
        <f t="shared" si="2"/>
        <v>2710 92007 2220100</v>
      </c>
      <c r="B771" s="10">
        <v>2710</v>
      </c>
      <c r="C771" s="10">
        <v>92007</v>
      </c>
      <c r="D771" s="173">
        <v>2220100</v>
      </c>
      <c r="E771" s="66" t="str">
        <f t="shared" si="3"/>
        <v>2</v>
      </c>
      <c r="F771" s="66" t="s">
        <v>472</v>
      </c>
      <c r="G771" s="290">
        <v>180000</v>
      </c>
      <c r="H771" s="290">
        <v>180000</v>
      </c>
      <c r="I771" s="290">
        <v>180000</v>
      </c>
      <c r="J771" s="290">
        <v>180000</v>
      </c>
    </row>
    <row r="772" spans="1:10" x14ac:dyDescent="0.2">
      <c r="A772" t="str">
        <f t="shared" si="2"/>
        <v>2710 92007 2269900</v>
      </c>
      <c r="B772" s="10">
        <v>2710</v>
      </c>
      <c r="C772" s="10">
        <v>92007</v>
      </c>
      <c r="D772" s="173">
        <v>2269900</v>
      </c>
      <c r="E772" s="66" t="str">
        <f t="shared" si="3"/>
        <v>2</v>
      </c>
      <c r="F772" s="66" t="s">
        <v>393</v>
      </c>
      <c r="G772" s="290">
        <v>5000</v>
      </c>
      <c r="H772" s="290">
        <v>5000</v>
      </c>
      <c r="I772" s="290">
        <v>5000</v>
      </c>
      <c r="J772" s="290">
        <v>5000</v>
      </c>
    </row>
    <row r="773" spans="1:10" x14ac:dyDescent="0.2">
      <c r="A773" t="str">
        <f t="shared" si="2"/>
        <v>2710 92007 2270600</v>
      </c>
      <c r="B773" s="10">
        <v>2710</v>
      </c>
      <c r="C773" s="10">
        <v>92007</v>
      </c>
      <c r="D773" s="173">
        <v>2270600</v>
      </c>
      <c r="E773" s="66" t="str">
        <f t="shared" si="3"/>
        <v>2</v>
      </c>
      <c r="F773" s="66" t="s">
        <v>379</v>
      </c>
      <c r="G773" s="290">
        <v>23000</v>
      </c>
      <c r="H773" s="290">
        <v>23000</v>
      </c>
      <c r="I773" s="290">
        <v>23000</v>
      </c>
      <c r="J773" s="290">
        <v>23000</v>
      </c>
    </row>
    <row r="774" spans="1:10" x14ac:dyDescent="0.2">
      <c r="A774" t="str">
        <f t="shared" si="2"/>
        <v>2720 92501 2269900</v>
      </c>
      <c r="B774" s="10">
        <v>2720</v>
      </c>
      <c r="C774" s="10">
        <v>92501</v>
      </c>
      <c r="D774" s="173">
        <v>2269900</v>
      </c>
      <c r="E774" s="66" t="str">
        <f t="shared" si="3"/>
        <v>2</v>
      </c>
      <c r="F774" s="66" t="s">
        <v>378</v>
      </c>
      <c r="G774" s="290">
        <v>5000</v>
      </c>
      <c r="H774" s="290">
        <v>5000</v>
      </c>
      <c r="I774" s="290">
        <v>5000</v>
      </c>
      <c r="J774" s="290">
        <v>5000</v>
      </c>
    </row>
    <row r="775" spans="1:10" x14ac:dyDescent="0.2">
      <c r="A775" t="str">
        <f t="shared" si="2"/>
        <v>2800 92009 2260300</v>
      </c>
      <c r="B775" s="10">
        <v>2800</v>
      </c>
      <c r="C775" s="10">
        <v>92009</v>
      </c>
      <c r="D775" s="173">
        <v>2260300</v>
      </c>
      <c r="E775" s="66" t="str">
        <f t="shared" si="3"/>
        <v>2</v>
      </c>
      <c r="F775" s="66" t="s">
        <v>377</v>
      </c>
      <c r="G775" s="290">
        <v>20000</v>
      </c>
      <c r="H775" s="290">
        <v>20000</v>
      </c>
      <c r="I775" s="290">
        <v>20000</v>
      </c>
      <c r="J775" s="290">
        <v>20000</v>
      </c>
    </row>
    <row r="776" spans="1:10" x14ac:dyDescent="0.2">
      <c r="A776" t="str">
        <f t="shared" si="2"/>
        <v>2900 23105 2020100</v>
      </c>
      <c r="B776" s="10">
        <v>2900</v>
      </c>
      <c r="C776" s="10">
        <v>23105</v>
      </c>
      <c r="D776" s="173">
        <v>2020100</v>
      </c>
      <c r="E776" s="66" t="str">
        <f t="shared" si="3"/>
        <v>2</v>
      </c>
      <c r="F776" s="66" t="s">
        <v>298</v>
      </c>
      <c r="G776" s="290">
        <v>135000</v>
      </c>
      <c r="H776" s="290">
        <v>124000</v>
      </c>
      <c r="I776" s="290">
        <v>124000</v>
      </c>
      <c r="J776" s="290">
        <v>124000</v>
      </c>
    </row>
    <row r="777" spans="1:10" x14ac:dyDescent="0.2">
      <c r="A777" t="str">
        <f t="shared" si="2"/>
        <v>2900 23105 2020999</v>
      </c>
      <c r="B777" s="10">
        <v>2900</v>
      </c>
      <c r="C777" s="10">
        <v>23105</v>
      </c>
      <c r="D777" s="173">
        <v>2020999</v>
      </c>
      <c r="E777" s="66" t="str">
        <f t="shared" si="3"/>
        <v>2</v>
      </c>
      <c r="F777" s="66" t="s">
        <v>478</v>
      </c>
      <c r="G777" s="290">
        <v>0</v>
      </c>
      <c r="H777" s="290">
        <v>15200</v>
      </c>
      <c r="I777" s="290">
        <v>15200</v>
      </c>
      <c r="J777" s="290">
        <v>15200</v>
      </c>
    </row>
    <row r="778" spans="1:10" x14ac:dyDescent="0.2">
      <c r="A778" t="str">
        <f t="shared" si="2"/>
        <v>2900 33701 2020100</v>
      </c>
      <c r="B778" s="10">
        <v>2900</v>
      </c>
      <c r="C778" s="10">
        <v>33701</v>
      </c>
      <c r="D778" s="173">
        <v>2020100</v>
      </c>
      <c r="E778" s="66" t="str">
        <f t="shared" si="3"/>
        <v>2</v>
      </c>
      <c r="F778" s="66" t="s">
        <v>298</v>
      </c>
      <c r="G778" s="290">
        <v>75000</v>
      </c>
      <c r="H778" s="290">
        <v>49000</v>
      </c>
      <c r="I778" s="290">
        <v>49000</v>
      </c>
      <c r="J778" s="290">
        <v>49000</v>
      </c>
    </row>
    <row r="779" spans="1:10" x14ac:dyDescent="0.2">
      <c r="A779" t="str">
        <f t="shared" si="2"/>
        <v>2900 92000 2120200</v>
      </c>
      <c r="B779" s="10">
        <v>2900</v>
      </c>
      <c r="C779" s="10">
        <v>92000</v>
      </c>
      <c r="D779" s="173">
        <v>2120200</v>
      </c>
      <c r="E779" s="66" t="str">
        <f t="shared" si="3"/>
        <v>2</v>
      </c>
      <c r="F779" s="66" t="e">
        <f>#REF!</f>
        <v>#REF!</v>
      </c>
      <c r="G779" s="290">
        <v>100000</v>
      </c>
      <c r="H779" s="290">
        <v>100000</v>
      </c>
      <c r="I779" s="290">
        <v>100000</v>
      </c>
      <c r="J779" s="290">
        <v>100000</v>
      </c>
    </row>
    <row r="780" spans="1:10" x14ac:dyDescent="0.2">
      <c r="A780" t="str">
        <f t="shared" si="2"/>
        <v>2900 92000 2120400</v>
      </c>
      <c r="B780" s="10">
        <v>2900</v>
      </c>
      <c r="C780" s="10">
        <v>92000</v>
      </c>
      <c r="D780" s="173">
        <v>2120400</v>
      </c>
      <c r="E780" s="66" t="str">
        <f t="shared" si="3"/>
        <v>2</v>
      </c>
      <c r="F780" s="66" t="s">
        <v>480</v>
      </c>
      <c r="G780" s="290">
        <v>20000</v>
      </c>
      <c r="H780" s="290">
        <v>20000</v>
      </c>
      <c r="I780" s="290">
        <v>20000</v>
      </c>
      <c r="J780" s="290">
        <v>20000</v>
      </c>
    </row>
    <row r="781" spans="1:10" x14ac:dyDescent="0.2">
      <c r="A781" t="str">
        <f t="shared" si="2"/>
        <v>2900 92000 2240000</v>
      </c>
      <c r="B781" s="10">
        <v>2900</v>
      </c>
      <c r="C781" s="10">
        <v>92000</v>
      </c>
      <c r="D781" s="173">
        <v>2240000</v>
      </c>
      <c r="E781" s="66" t="str">
        <f t="shared" si="3"/>
        <v>2</v>
      </c>
      <c r="F781" s="66" t="s">
        <v>484</v>
      </c>
      <c r="G781" s="290">
        <v>321700</v>
      </c>
      <c r="H781" s="290">
        <v>463800</v>
      </c>
      <c r="I781" s="290">
        <v>463800</v>
      </c>
      <c r="J781" s="290">
        <v>463800</v>
      </c>
    </row>
    <row r="782" spans="1:10" x14ac:dyDescent="0.2">
      <c r="A782" t="str">
        <f t="shared" si="2"/>
        <v>2900 92005 2060000</v>
      </c>
      <c r="B782" s="10">
        <v>2900</v>
      </c>
      <c r="C782" s="10">
        <v>92005</v>
      </c>
      <c r="D782" s="173">
        <v>2060000</v>
      </c>
      <c r="E782" s="66" t="str">
        <f t="shared" si="3"/>
        <v>2</v>
      </c>
      <c r="F782" s="66" t="s">
        <v>479</v>
      </c>
      <c r="G782" s="290">
        <v>37000</v>
      </c>
      <c r="H782" s="290">
        <v>25000</v>
      </c>
      <c r="I782" s="290">
        <v>25000</v>
      </c>
      <c r="J782" s="290">
        <v>25000</v>
      </c>
    </row>
    <row r="783" spans="1:10" x14ac:dyDescent="0.2">
      <c r="A783" t="str">
        <f t="shared" si="2"/>
        <v>2900 92005 2130100</v>
      </c>
      <c r="B783" s="10">
        <v>2900</v>
      </c>
      <c r="C783" s="10">
        <v>92005</v>
      </c>
      <c r="D783" s="173">
        <v>2130100</v>
      </c>
      <c r="E783" s="66" t="str">
        <f t="shared" si="3"/>
        <v>2</v>
      </c>
      <c r="F783" s="66" t="s">
        <v>388</v>
      </c>
      <c r="G783" s="290">
        <v>80000</v>
      </c>
      <c r="H783" s="290">
        <v>95000</v>
      </c>
      <c r="I783" s="290">
        <v>95000</v>
      </c>
      <c r="J783" s="290">
        <v>95000</v>
      </c>
    </row>
    <row r="784" spans="1:10" x14ac:dyDescent="0.2">
      <c r="A784" t="str">
        <f t="shared" si="2"/>
        <v>2900 92005 2200000</v>
      </c>
      <c r="B784" s="10">
        <v>2900</v>
      </c>
      <c r="C784" s="10">
        <v>92005</v>
      </c>
      <c r="D784" s="173">
        <v>2200000</v>
      </c>
      <c r="E784" s="66" t="str">
        <f t="shared" si="3"/>
        <v>2</v>
      </c>
      <c r="F784" s="66" t="s">
        <v>389</v>
      </c>
      <c r="G784" s="290">
        <v>60000</v>
      </c>
      <c r="H784" s="290">
        <v>55000</v>
      </c>
      <c r="I784" s="290">
        <v>55000</v>
      </c>
      <c r="J784" s="290">
        <v>55000</v>
      </c>
    </row>
    <row r="785" spans="1:10" x14ac:dyDescent="0.2">
      <c r="A785" t="str">
        <f t="shared" si="2"/>
        <v>2900 92005 2210300</v>
      </c>
      <c r="B785" s="10">
        <v>2900</v>
      </c>
      <c r="C785" s="10">
        <v>92005</v>
      </c>
      <c r="D785" s="173">
        <v>2210300</v>
      </c>
      <c r="E785" s="66" t="str">
        <f t="shared" si="3"/>
        <v>2</v>
      </c>
      <c r="F785" s="66" t="s">
        <v>481</v>
      </c>
      <c r="G785" s="290">
        <v>63000</v>
      </c>
      <c r="H785" s="290">
        <v>75000</v>
      </c>
      <c r="I785" s="290">
        <v>75000</v>
      </c>
      <c r="J785" s="290">
        <v>75000</v>
      </c>
    </row>
    <row r="786" spans="1:10" x14ac:dyDescent="0.2">
      <c r="A786" t="str">
        <f t="shared" si="2"/>
        <v>2900 92005 2210400</v>
      </c>
      <c r="B786" s="10">
        <v>2900</v>
      </c>
      <c r="C786" s="10">
        <v>92005</v>
      </c>
      <c r="D786" s="173">
        <v>2210400</v>
      </c>
      <c r="E786" s="66" t="str">
        <f t="shared" si="3"/>
        <v>2</v>
      </c>
      <c r="F786" s="66" t="s">
        <v>482</v>
      </c>
      <c r="G786" s="290">
        <v>165000</v>
      </c>
      <c r="H786" s="290">
        <v>145000</v>
      </c>
      <c r="I786" s="290">
        <v>145000</v>
      </c>
      <c r="J786" s="290">
        <v>145000</v>
      </c>
    </row>
    <row r="787" spans="1:10" x14ac:dyDescent="0.2">
      <c r="A787" t="str">
        <f t="shared" si="2"/>
        <v>2900 92005 2211000</v>
      </c>
      <c r="B787" s="10">
        <v>2900</v>
      </c>
      <c r="C787" s="10">
        <v>92005</v>
      </c>
      <c r="D787" s="173">
        <v>2211000</v>
      </c>
      <c r="E787" s="66" t="str">
        <f t="shared" si="3"/>
        <v>2</v>
      </c>
      <c r="F787" s="66" t="s">
        <v>483</v>
      </c>
      <c r="G787" s="290">
        <v>36000</v>
      </c>
      <c r="H787" s="290">
        <v>40000</v>
      </c>
      <c r="I787" s="290">
        <v>40000</v>
      </c>
      <c r="J787" s="290">
        <v>40000</v>
      </c>
    </row>
    <row r="788" spans="1:10" x14ac:dyDescent="0.2">
      <c r="A788" t="str">
        <f t="shared" si="2"/>
        <v>2900 92006 2269900</v>
      </c>
      <c r="B788" s="10">
        <v>2900</v>
      </c>
      <c r="C788" s="10">
        <v>92006</v>
      </c>
      <c r="D788" s="173">
        <v>2269900</v>
      </c>
      <c r="E788" s="66" t="str">
        <f t="shared" si="3"/>
        <v>2</v>
      </c>
      <c r="F788" s="66" t="s">
        <v>378</v>
      </c>
      <c r="G788" s="290">
        <v>2500</v>
      </c>
      <c r="H788" s="290">
        <v>2500</v>
      </c>
      <c r="I788" s="290">
        <v>2500</v>
      </c>
      <c r="J788" s="290">
        <v>2500</v>
      </c>
    </row>
    <row r="789" spans="1:10" x14ac:dyDescent="0.2">
      <c r="A789" t="str">
        <f t="shared" si="2"/>
        <v>2900 92020 2269900</v>
      </c>
      <c r="B789" s="10">
        <v>2900</v>
      </c>
      <c r="C789" s="10">
        <v>92020</v>
      </c>
      <c r="D789" s="173">
        <v>2269900</v>
      </c>
      <c r="E789" s="66" t="str">
        <f t="shared" si="3"/>
        <v>2</v>
      </c>
      <c r="F789" s="66" t="s">
        <v>378</v>
      </c>
      <c r="G789" s="290">
        <v>1000</v>
      </c>
      <c r="H789" s="290">
        <v>1000</v>
      </c>
      <c r="I789" s="290">
        <v>1000</v>
      </c>
      <c r="J789" s="290">
        <v>1000</v>
      </c>
    </row>
    <row r="790" spans="1:10" x14ac:dyDescent="0.2">
      <c r="A790" t="str">
        <f t="shared" si="2"/>
        <v>2900 92020 2270600</v>
      </c>
      <c r="B790" s="10">
        <v>2900</v>
      </c>
      <c r="C790" s="10">
        <v>92020</v>
      </c>
      <c r="D790" s="173">
        <v>2270600</v>
      </c>
      <c r="E790" s="66" t="str">
        <f t="shared" si="3"/>
        <v>2</v>
      </c>
      <c r="F790" s="66" t="s">
        <v>379</v>
      </c>
      <c r="G790" s="290">
        <v>10000</v>
      </c>
      <c r="H790" s="290">
        <v>15000</v>
      </c>
      <c r="I790" s="290">
        <v>15000</v>
      </c>
      <c r="J790" s="290">
        <v>15000</v>
      </c>
    </row>
    <row r="791" spans="1:10" x14ac:dyDescent="0.2">
      <c r="A791" t="str">
        <f t="shared" si="2"/>
        <v>2900 92400 2020100</v>
      </c>
      <c r="B791" s="10">
        <v>2900</v>
      </c>
      <c r="C791" s="10">
        <v>92400</v>
      </c>
      <c r="D791" s="173">
        <v>2020100</v>
      </c>
      <c r="E791" s="66" t="str">
        <f t="shared" si="3"/>
        <v>2</v>
      </c>
      <c r="F791" s="66" t="s">
        <v>298</v>
      </c>
      <c r="G791" s="290">
        <v>74000</v>
      </c>
      <c r="H791" s="290">
        <v>52000</v>
      </c>
      <c r="I791" s="290">
        <v>52000</v>
      </c>
      <c r="J791" s="290">
        <v>52000</v>
      </c>
    </row>
    <row r="792" spans="1:10" x14ac:dyDescent="0.2">
      <c r="A792" t="str">
        <f t="shared" si="2"/>
        <v>2900 92400 2020999</v>
      </c>
      <c r="B792" s="10">
        <v>2900</v>
      </c>
      <c r="C792" s="10">
        <v>92400</v>
      </c>
      <c r="D792" s="173">
        <v>2020999</v>
      </c>
      <c r="E792" s="66" t="str">
        <f t="shared" si="3"/>
        <v>2</v>
      </c>
      <c r="F792" s="66" t="s">
        <v>478</v>
      </c>
      <c r="G792" s="290">
        <v>0</v>
      </c>
      <c r="H792" s="290">
        <v>23000</v>
      </c>
      <c r="I792" s="290">
        <v>23000</v>
      </c>
      <c r="J792" s="290">
        <v>23000</v>
      </c>
    </row>
    <row r="793" spans="1:10" x14ac:dyDescent="0.2">
      <c r="A793" t="str">
        <f t="shared" si="2"/>
        <v>3100 13200 2130300</v>
      </c>
      <c r="B793" s="10">
        <v>3100</v>
      </c>
      <c r="C793" s="10">
        <v>13200</v>
      </c>
      <c r="D793" s="173">
        <v>2130300</v>
      </c>
      <c r="E793" s="66" t="str">
        <f t="shared" si="3"/>
        <v>2</v>
      </c>
      <c r="F793" s="66" t="s">
        <v>490</v>
      </c>
      <c r="G793" s="290">
        <v>35000</v>
      </c>
      <c r="H793" s="290">
        <v>15000</v>
      </c>
      <c r="I793" s="290">
        <v>15000</v>
      </c>
      <c r="J793" s="290">
        <v>15000</v>
      </c>
    </row>
    <row r="794" spans="1:10" x14ac:dyDescent="0.2">
      <c r="A794" t="str">
        <f t="shared" si="2"/>
        <v>3100 13200 2140100</v>
      </c>
      <c r="B794" s="10">
        <v>3100</v>
      </c>
      <c r="C794" s="10">
        <v>13200</v>
      </c>
      <c r="D794" s="173">
        <v>2140100</v>
      </c>
      <c r="E794" s="66" t="str">
        <f t="shared" si="3"/>
        <v>2</v>
      </c>
      <c r="F794" s="66" t="s">
        <v>491</v>
      </c>
      <c r="G794" s="290">
        <v>77000</v>
      </c>
      <c r="H794" s="290">
        <v>57000</v>
      </c>
      <c r="I794" s="290">
        <v>57000</v>
      </c>
      <c r="J794" s="290">
        <v>57000</v>
      </c>
    </row>
    <row r="795" spans="1:10" x14ac:dyDescent="0.2">
      <c r="A795" t="str">
        <f t="shared" si="2"/>
        <v>3100 13200 2219900</v>
      </c>
      <c r="B795" s="10">
        <v>3100</v>
      </c>
      <c r="C795" s="10">
        <v>13200</v>
      </c>
      <c r="D795" s="173">
        <v>2219900</v>
      </c>
      <c r="E795" s="66" t="str">
        <f t="shared" si="3"/>
        <v>2</v>
      </c>
      <c r="F795" s="66" t="s">
        <v>492</v>
      </c>
      <c r="G795" s="290">
        <v>4200</v>
      </c>
      <c r="H795" s="290">
        <v>4200</v>
      </c>
      <c r="I795" s="290">
        <v>4200</v>
      </c>
      <c r="J795" s="290">
        <v>4200</v>
      </c>
    </row>
    <row r="796" spans="1:10" x14ac:dyDescent="0.2">
      <c r="A796" t="str">
        <f t="shared" si="2"/>
        <v>3100 13200 2220300</v>
      </c>
      <c r="B796" s="10">
        <v>3100</v>
      </c>
      <c r="C796" s="10">
        <v>13200</v>
      </c>
      <c r="D796" s="173">
        <v>2220300</v>
      </c>
      <c r="E796" s="66" t="str">
        <f t="shared" si="3"/>
        <v>2</v>
      </c>
      <c r="F796" s="66" t="s">
        <v>495</v>
      </c>
      <c r="G796" s="290">
        <v>3500</v>
      </c>
      <c r="H796" s="290">
        <v>3500</v>
      </c>
      <c r="I796" s="290">
        <v>3500</v>
      </c>
      <c r="J796" s="290">
        <v>3500</v>
      </c>
    </row>
    <row r="797" spans="1:10" x14ac:dyDescent="0.2">
      <c r="A797" t="str">
        <f t="shared" si="2"/>
        <v>3100 13200 2230000</v>
      </c>
      <c r="B797" s="10">
        <v>3100</v>
      </c>
      <c r="C797" s="10">
        <v>13200</v>
      </c>
      <c r="D797" s="173">
        <v>2230000</v>
      </c>
      <c r="E797" s="66" t="str">
        <f t="shared" si="3"/>
        <v>2</v>
      </c>
      <c r="F797" s="66" t="s">
        <v>396</v>
      </c>
      <c r="G797" s="290">
        <v>500</v>
      </c>
      <c r="H797" s="290">
        <v>500</v>
      </c>
      <c r="I797" s="290">
        <v>500</v>
      </c>
      <c r="J797" s="290">
        <v>500</v>
      </c>
    </row>
    <row r="798" spans="1:10" x14ac:dyDescent="0.2">
      <c r="A798" t="str">
        <f t="shared" si="2"/>
        <v>3100 13200 2269900</v>
      </c>
      <c r="B798" s="10">
        <v>3100</v>
      </c>
      <c r="C798" s="10">
        <v>13200</v>
      </c>
      <c r="D798" s="173">
        <v>2269900</v>
      </c>
      <c r="E798" s="66" t="str">
        <f t="shared" si="3"/>
        <v>2</v>
      </c>
      <c r="F798" s="66" t="s">
        <v>393</v>
      </c>
      <c r="G798" s="290">
        <v>12500</v>
      </c>
      <c r="H798" s="290">
        <v>52500</v>
      </c>
      <c r="I798" s="290">
        <v>52500</v>
      </c>
      <c r="J798" s="290">
        <v>52500</v>
      </c>
    </row>
    <row r="799" spans="1:10" x14ac:dyDescent="0.2">
      <c r="A799" t="str">
        <f t="shared" si="2"/>
        <v>3100 13200 2269901</v>
      </c>
      <c r="B799" s="10">
        <v>3100</v>
      </c>
      <c r="C799" s="10">
        <v>13200</v>
      </c>
      <c r="D799" s="173">
        <v>2269901</v>
      </c>
      <c r="E799" s="66" t="str">
        <f t="shared" si="3"/>
        <v>2</v>
      </c>
      <c r="F799" s="66" t="s">
        <v>496</v>
      </c>
      <c r="G799" s="290">
        <v>4000</v>
      </c>
      <c r="H799" s="290">
        <v>4000</v>
      </c>
      <c r="I799" s="290">
        <v>4000</v>
      </c>
      <c r="J799" s="290">
        <v>4000</v>
      </c>
    </row>
    <row r="800" spans="1:10" x14ac:dyDescent="0.2">
      <c r="A800" t="str">
        <f t="shared" si="2"/>
        <v>3100 13301 2279903</v>
      </c>
      <c r="B800" s="10">
        <v>3100</v>
      </c>
      <c r="C800" s="10">
        <v>13301</v>
      </c>
      <c r="D800" s="173">
        <v>2279903</v>
      </c>
      <c r="E800" s="66" t="str">
        <f t="shared" si="3"/>
        <v>2</v>
      </c>
      <c r="F800" s="66" t="s">
        <v>201</v>
      </c>
      <c r="G800" s="290">
        <v>750000</v>
      </c>
      <c r="H800" s="290">
        <v>750000</v>
      </c>
      <c r="I800" s="290">
        <v>750000</v>
      </c>
      <c r="J800" s="290">
        <v>750000</v>
      </c>
    </row>
    <row r="801" spans="1:10" x14ac:dyDescent="0.2">
      <c r="A801" t="str">
        <f t="shared" si="2"/>
        <v>3100 13500 2269911</v>
      </c>
      <c r="B801" s="10">
        <v>3100</v>
      </c>
      <c r="C801" s="10">
        <v>13500</v>
      </c>
      <c r="D801" s="173">
        <v>2269911</v>
      </c>
      <c r="E801" s="66" t="str">
        <f t="shared" si="3"/>
        <v>2</v>
      </c>
      <c r="F801" s="66" t="s">
        <v>497</v>
      </c>
      <c r="G801" s="290">
        <v>5200</v>
      </c>
      <c r="H801" s="290">
        <v>5200</v>
      </c>
      <c r="I801" s="290">
        <v>5200</v>
      </c>
      <c r="J801" s="290">
        <v>5200</v>
      </c>
    </row>
    <row r="802" spans="1:10" x14ac:dyDescent="0.2">
      <c r="A802" t="str">
        <f t="shared" si="2"/>
        <v>3100 49102 2130100</v>
      </c>
      <c r="B802" s="10">
        <v>3100</v>
      </c>
      <c r="C802" s="10">
        <v>49102</v>
      </c>
      <c r="D802" s="173">
        <v>2130100</v>
      </c>
      <c r="E802" s="12" t="str">
        <f t="shared" si="3"/>
        <v>2</v>
      </c>
      <c r="F802" s="1" t="s">
        <v>493</v>
      </c>
      <c r="G802" s="290">
        <v>0</v>
      </c>
      <c r="H802" s="290">
        <v>42350</v>
      </c>
      <c r="I802" s="290">
        <v>42350</v>
      </c>
      <c r="J802" s="290">
        <v>42350</v>
      </c>
    </row>
    <row r="803" spans="1:10" x14ac:dyDescent="0.2">
      <c r="A803" t="str">
        <f t="shared" si="2"/>
        <v>3100 49102 2160200</v>
      </c>
      <c r="B803" s="10">
        <v>3100</v>
      </c>
      <c r="C803" s="10">
        <v>49102</v>
      </c>
      <c r="D803" s="173">
        <v>2160200</v>
      </c>
      <c r="E803" s="12" t="str">
        <f t="shared" si="3"/>
        <v>2</v>
      </c>
      <c r="F803" s="1" t="s">
        <v>494</v>
      </c>
      <c r="G803" s="290">
        <v>0</v>
      </c>
      <c r="H803" s="290">
        <v>18150</v>
      </c>
      <c r="I803" s="290">
        <v>18150</v>
      </c>
      <c r="J803" s="290">
        <v>18150</v>
      </c>
    </row>
    <row r="804" spans="1:10" x14ac:dyDescent="0.2">
      <c r="A804" t="str">
        <f t="shared" si="2"/>
        <v>5000 23100 2260300</v>
      </c>
      <c r="B804" s="10">
        <v>5000</v>
      </c>
      <c r="C804" s="10">
        <v>23100</v>
      </c>
      <c r="D804" s="173">
        <v>2260300</v>
      </c>
      <c r="E804" s="66" t="str">
        <f t="shared" si="3"/>
        <v>2</v>
      </c>
      <c r="F804" s="66" t="s">
        <v>377</v>
      </c>
      <c r="G804" s="290">
        <v>500</v>
      </c>
      <c r="H804" s="290">
        <v>500</v>
      </c>
      <c r="I804" s="290">
        <v>500</v>
      </c>
      <c r="J804" s="290">
        <v>500</v>
      </c>
    </row>
    <row r="805" spans="1:10" x14ac:dyDescent="0.2">
      <c r="A805" t="str">
        <f t="shared" si="2"/>
        <v>5000 23100 2269900</v>
      </c>
      <c r="B805" s="10">
        <v>5000</v>
      </c>
      <c r="C805" s="10">
        <v>23100</v>
      </c>
      <c r="D805" s="173">
        <v>2269900</v>
      </c>
      <c r="E805" s="66" t="str">
        <f t="shared" si="3"/>
        <v>2</v>
      </c>
      <c r="F805" s="66" t="s">
        <v>393</v>
      </c>
      <c r="G805" s="290">
        <v>5000</v>
      </c>
      <c r="H805" s="290">
        <v>5000</v>
      </c>
      <c r="I805" s="290">
        <v>5000</v>
      </c>
      <c r="J805" s="290">
        <v>5000</v>
      </c>
    </row>
    <row r="806" spans="1:10" x14ac:dyDescent="0.2">
      <c r="A806" t="str">
        <f t="shared" si="2"/>
        <v>5022 23111 2230000</v>
      </c>
      <c r="B806" s="10">
        <v>5022</v>
      </c>
      <c r="C806" s="10">
        <v>23111</v>
      </c>
      <c r="D806" s="173">
        <v>2230000</v>
      </c>
      <c r="E806" s="66" t="str">
        <f t="shared" si="3"/>
        <v>2</v>
      </c>
      <c r="F806" s="66" t="s">
        <v>396</v>
      </c>
      <c r="G806" s="290">
        <v>575000</v>
      </c>
      <c r="H806" s="290">
        <v>575000</v>
      </c>
      <c r="I806" s="290">
        <v>575000</v>
      </c>
      <c r="J806" s="290">
        <v>575000</v>
      </c>
    </row>
    <row r="807" spans="1:10" x14ac:dyDescent="0.2">
      <c r="A807" t="str">
        <f t="shared" si="2"/>
        <v>5022 23111 2269900</v>
      </c>
      <c r="B807" s="10">
        <v>5022</v>
      </c>
      <c r="C807" s="10">
        <v>23111</v>
      </c>
      <c r="D807" s="173">
        <v>2269900</v>
      </c>
      <c r="E807" s="66" t="str">
        <f t="shared" si="3"/>
        <v>2</v>
      </c>
      <c r="F807" s="66" t="s">
        <v>393</v>
      </c>
      <c r="G807" s="290">
        <v>4000</v>
      </c>
      <c r="H807" s="290">
        <v>4000</v>
      </c>
      <c r="I807" s="290">
        <v>4000</v>
      </c>
      <c r="J807" s="290">
        <v>4000</v>
      </c>
    </row>
    <row r="808" spans="1:10" x14ac:dyDescent="0.2">
      <c r="A808" t="str">
        <f t="shared" si="2"/>
        <v>5022 23111 2279909</v>
      </c>
      <c r="B808" s="10">
        <v>5022</v>
      </c>
      <c r="C808" s="10">
        <v>23111</v>
      </c>
      <c r="D808" s="173">
        <v>2279909</v>
      </c>
      <c r="E808" s="66" t="str">
        <f t="shared" si="3"/>
        <v>2</v>
      </c>
      <c r="F808" s="66" t="s">
        <v>376</v>
      </c>
      <c r="G808" s="290">
        <v>8000</v>
      </c>
      <c r="H808" s="290">
        <v>8000</v>
      </c>
      <c r="I808" s="290">
        <v>8000</v>
      </c>
      <c r="J808" s="290">
        <v>8000</v>
      </c>
    </row>
    <row r="809" spans="1:10" x14ac:dyDescent="0.2">
      <c r="A809" t="str">
        <f t="shared" si="2"/>
        <v>5023 23112 2269900</v>
      </c>
      <c r="B809" s="10">
        <v>5023</v>
      </c>
      <c r="C809" s="10">
        <v>23112</v>
      </c>
      <c r="D809" s="173">
        <v>2269900</v>
      </c>
      <c r="E809" s="66" t="str">
        <f t="shared" si="3"/>
        <v>2</v>
      </c>
      <c r="F809" s="66" t="s">
        <v>393</v>
      </c>
      <c r="G809" s="290">
        <v>6345</v>
      </c>
      <c r="H809" s="290">
        <v>6345</v>
      </c>
      <c r="I809" s="290">
        <v>6345</v>
      </c>
      <c r="J809" s="290">
        <v>6345</v>
      </c>
    </row>
    <row r="810" spans="1:10" x14ac:dyDescent="0.2">
      <c r="A810" t="str">
        <f t="shared" si="2"/>
        <v>5023 23112 2279909</v>
      </c>
      <c r="B810" s="10">
        <v>5023</v>
      </c>
      <c r="C810" s="10">
        <v>23112</v>
      </c>
      <c r="D810" s="173">
        <v>2279909</v>
      </c>
      <c r="E810" s="66" t="str">
        <f t="shared" si="3"/>
        <v>2</v>
      </c>
      <c r="F810" s="66" t="s">
        <v>376</v>
      </c>
      <c r="G810" s="290">
        <v>559000</v>
      </c>
      <c r="H810" s="290">
        <v>623000</v>
      </c>
      <c r="I810" s="290">
        <v>623000</v>
      </c>
      <c r="J810" s="290">
        <v>623000</v>
      </c>
    </row>
    <row r="811" spans="1:10" x14ac:dyDescent="0.2">
      <c r="A811" t="str">
        <f t="shared" si="2"/>
        <v>5024 23101 2269900</v>
      </c>
      <c r="B811" s="10">
        <v>5024</v>
      </c>
      <c r="C811" s="10">
        <v>23101</v>
      </c>
      <c r="D811" s="173">
        <v>2269900</v>
      </c>
      <c r="E811" s="66" t="str">
        <f t="shared" si="3"/>
        <v>2</v>
      </c>
      <c r="F811" s="66" t="s">
        <v>393</v>
      </c>
      <c r="G811" s="290">
        <v>3610</v>
      </c>
      <c r="H811" s="290">
        <v>3610</v>
      </c>
      <c r="I811" s="290">
        <v>3610</v>
      </c>
      <c r="J811" s="290">
        <v>3610</v>
      </c>
    </row>
    <row r="812" spans="1:10" x14ac:dyDescent="0.2">
      <c r="A812" t="str">
        <f t="shared" si="2"/>
        <v>5024 23102 2279909</v>
      </c>
      <c r="B812" s="10">
        <v>5024</v>
      </c>
      <c r="C812" s="10">
        <v>23102</v>
      </c>
      <c r="D812" s="173">
        <v>2279909</v>
      </c>
      <c r="E812" s="66" t="str">
        <f t="shared" si="3"/>
        <v>2</v>
      </c>
      <c r="F812" s="66" t="s">
        <v>376</v>
      </c>
      <c r="G812" s="290">
        <v>270000</v>
      </c>
      <c r="H812" s="290">
        <v>270000</v>
      </c>
      <c r="I812" s="290">
        <v>270000</v>
      </c>
      <c r="J812" s="290">
        <v>270000</v>
      </c>
    </row>
    <row r="813" spans="1:10" x14ac:dyDescent="0.2">
      <c r="A813" t="str">
        <f t="shared" si="2"/>
        <v>5030 31100 2219909</v>
      </c>
      <c r="B813" s="10">
        <v>5030</v>
      </c>
      <c r="C813" s="10">
        <v>31100</v>
      </c>
      <c r="D813" s="173">
        <v>2219909</v>
      </c>
      <c r="E813" s="66" t="str">
        <f t="shared" si="3"/>
        <v>2</v>
      </c>
      <c r="F813" s="66" t="s">
        <v>509</v>
      </c>
      <c r="G813" s="290">
        <v>2000</v>
      </c>
      <c r="H813" s="290">
        <v>2000</v>
      </c>
      <c r="I813" s="290">
        <v>2000</v>
      </c>
      <c r="J813" s="290">
        <v>2000</v>
      </c>
    </row>
    <row r="814" spans="1:10" x14ac:dyDescent="0.2">
      <c r="A814" t="str">
        <f t="shared" si="2"/>
        <v>5030 31100 2269900</v>
      </c>
      <c r="B814" s="10">
        <v>5030</v>
      </c>
      <c r="C814" s="10">
        <v>31100</v>
      </c>
      <c r="D814" s="173">
        <v>2269900</v>
      </c>
      <c r="E814" s="66" t="str">
        <f t="shared" si="3"/>
        <v>2</v>
      </c>
      <c r="F814" s="66" t="s">
        <v>378</v>
      </c>
      <c r="G814" s="290">
        <v>5000</v>
      </c>
      <c r="H814" s="290">
        <v>5000</v>
      </c>
      <c r="I814" s="290">
        <v>5000</v>
      </c>
      <c r="J814" s="290">
        <v>5000</v>
      </c>
    </row>
    <row r="815" spans="1:10" x14ac:dyDescent="0.2">
      <c r="A815" t="str">
        <f t="shared" si="2"/>
        <v>5030 31100 2270600</v>
      </c>
      <c r="B815" s="10">
        <v>5030</v>
      </c>
      <c r="C815" s="10">
        <v>31100</v>
      </c>
      <c r="D815" s="173">
        <v>2270600</v>
      </c>
      <c r="E815" s="66" t="str">
        <f t="shared" si="3"/>
        <v>2</v>
      </c>
      <c r="F815" s="66" t="s">
        <v>379</v>
      </c>
      <c r="G815" s="290">
        <v>7000</v>
      </c>
      <c r="H815" s="290">
        <v>7000</v>
      </c>
      <c r="I815" s="290">
        <v>7000</v>
      </c>
      <c r="J815" s="290">
        <v>7000</v>
      </c>
    </row>
    <row r="816" spans="1:10" x14ac:dyDescent="0.2">
      <c r="A816" t="str">
        <f t="shared" si="2"/>
        <v>5030 31100 2279909</v>
      </c>
      <c r="B816" s="10">
        <v>5030</v>
      </c>
      <c r="C816" s="10">
        <v>31100</v>
      </c>
      <c r="D816" s="173">
        <v>2279909</v>
      </c>
      <c r="E816" s="66" t="str">
        <f t="shared" si="3"/>
        <v>2</v>
      </c>
      <c r="F816" s="66" t="str">
        <f>F812</f>
        <v>Contractes desenvolupament serveis</v>
      </c>
      <c r="G816" s="290">
        <v>1000</v>
      </c>
      <c r="H816" s="290">
        <v>1000</v>
      </c>
      <c r="I816" s="290">
        <v>1000</v>
      </c>
      <c r="J816" s="290">
        <v>1000</v>
      </c>
    </row>
    <row r="817" spans="1:10" x14ac:dyDescent="0.2">
      <c r="A817" t="str">
        <f t="shared" si="2"/>
        <v>5031 31101 2210600</v>
      </c>
      <c r="B817" s="10">
        <v>5031</v>
      </c>
      <c r="C817" s="10">
        <v>31101</v>
      </c>
      <c r="D817" s="173">
        <v>2210600</v>
      </c>
      <c r="E817" s="66" t="str">
        <f t="shared" si="3"/>
        <v>2</v>
      </c>
      <c r="F817" s="66" t="s">
        <v>511</v>
      </c>
      <c r="G817" s="290">
        <v>2600</v>
      </c>
      <c r="H817" s="290">
        <v>2600</v>
      </c>
      <c r="I817" s="290">
        <v>2600</v>
      </c>
      <c r="J817" s="290">
        <v>2600</v>
      </c>
    </row>
    <row r="818" spans="1:10" x14ac:dyDescent="0.2">
      <c r="A818" t="str">
        <f t="shared" si="2"/>
        <v>5031 31101 2269900</v>
      </c>
      <c r="B818" s="10">
        <v>5031</v>
      </c>
      <c r="C818" s="10">
        <v>31101</v>
      </c>
      <c r="D818" s="173">
        <v>2269900</v>
      </c>
      <c r="E818" s="66" t="str">
        <f t="shared" si="3"/>
        <v>2</v>
      </c>
      <c r="F818" s="66" t="s">
        <v>393</v>
      </c>
      <c r="G818" s="290">
        <v>4900</v>
      </c>
      <c r="H818" s="290">
        <v>4900</v>
      </c>
      <c r="I818" s="290">
        <v>4900</v>
      </c>
      <c r="J818" s="290">
        <v>4900</v>
      </c>
    </row>
    <row r="819" spans="1:10" x14ac:dyDescent="0.2">
      <c r="A819" t="str">
        <f t="shared" si="2"/>
        <v>5031 31101 2270600</v>
      </c>
      <c r="B819" s="10">
        <v>5031</v>
      </c>
      <c r="C819" s="10">
        <v>31101</v>
      </c>
      <c r="D819" s="173">
        <v>2270600</v>
      </c>
      <c r="E819" s="66" t="str">
        <f t="shared" si="3"/>
        <v>2</v>
      </c>
      <c r="F819" s="66" t="s">
        <v>379</v>
      </c>
      <c r="G819" s="290">
        <v>18000</v>
      </c>
      <c r="H819" s="290">
        <v>18000</v>
      </c>
      <c r="I819" s="290">
        <v>18000</v>
      </c>
      <c r="J819" s="290">
        <v>18000</v>
      </c>
    </row>
    <row r="820" spans="1:10" x14ac:dyDescent="0.2">
      <c r="A820" t="str">
        <f t="shared" si="2"/>
        <v>5032 49301 2270600</v>
      </c>
      <c r="B820" s="10">
        <v>5032</v>
      </c>
      <c r="C820" s="10">
        <v>49301</v>
      </c>
      <c r="D820" s="173">
        <v>2270600</v>
      </c>
      <c r="E820" s="66" t="str">
        <f t="shared" si="3"/>
        <v>2</v>
      </c>
      <c r="F820" s="66" t="s">
        <v>379</v>
      </c>
      <c r="G820" s="290">
        <v>21650</v>
      </c>
      <c r="H820" s="290">
        <v>21650</v>
      </c>
      <c r="I820" s="290">
        <v>21650</v>
      </c>
      <c r="J820" s="290">
        <v>21650</v>
      </c>
    </row>
    <row r="821" spans="1:10" x14ac:dyDescent="0.2">
      <c r="A821" t="str">
        <f t="shared" si="2"/>
        <v>5032 49302 2270600</v>
      </c>
      <c r="B821" s="10">
        <v>5032</v>
      </c>
      <c r="C821" s="10">
        <v>49302</v>
      </c>
      <c r="D821" s="173">
        <v>2270600</v>
      </c>
      <c r="E821" s="66" t="str">
        <f t="shared" si="3"/>
        <v>2</v>
      </c>
      <c r="F821" s="66" t="s">
        <v>379</v>
      </c>
      <c r="G821" s="290">
        <v>3460</v>
      </c>
      <c r="H821" s="290">
        <v>3460</v>
      </c>
      <c r="I821" s="290">
        <v>3460</v>
      </c>
      <c r="J821" s="290">
        <v>3460</v>
      </c>
    </row>
    <row r="822" spans="1:10" x14ac:dyDescent="0.2">
      <c r="A822" t="str">
        <f t="shared" ref="A822:A885" si="4">CONCATENATE(B822," ",C822," ",D822)</f>
        <v>5033 31102 2269900</v>
      </c>
      <c r="B822" s="10">
        <v>5033</v>
      </c>
      <c r="C822" s="10">
        <v>31102</v>
      </c>
      <c r="D822" s="173">
        <v>2269900</v>
      </c>
      <c r="E822" s="66" t="str">
        <f t="shared" ref="E822:E885" si="5">MID(D822,1,1)</f>
        <v>2</v>
      </c>
      <c r="F822" s="66" t="s">
        <v>393</v>
      </c>
      <c r="G822" s="290">
        <v>8500</v>
      </c>
      <c r="H822" s="290">
        <v>8500</v>
      </c>
      <c r="I822" s="290">
        <v>8500</v>
      </c>
      <c r="J822" s="290">
        <v>8500</v>
      </c>
    </row>
    <row r="823" spans="1:10" x14ac:dyDescent="0.2">
      <c r="A823" t="str">
        <f t="shared" si="4"/>
        <v>5033 31102 2279909</v>
      </c>
      <c r="B823" s="10">
        <v>5033</v>
      </c>
      <c r="C823" s="10">
        <v>31102</v>
      </c>
      <c r="D823" s="173">
        <v>2279909</v>
      </c>
      <c r="E823" s="66" t="str">
        <f t="shared" si="5"/>
        <v>2</v>
      </c>
      <c r="F823" s="66" t="s">
        <v>376</v>
      </c>
      <c r="G823" s="290">
        <v>30960</v>
      </c>
      <c r="H823" s="290">
        <v>30960</v>
      </c>
      <c r="I823" s="290">
        <v>30960</v>
      </c>
      <c r="J823" s="290">
        <v>30960</v>
      </c>
    </row>
    <row r="824" spans="1:10" x14ac:dyDescent="0.2">
      <c r="A824" t="str">
        <f t="shared" si="4"/>
        <v>5112 23113 2279909</v>
      </c>
      <c r="B824" s="10">
        <v>5112</v>
      </c>
      <c r="C824" s="10">
        <v>23113</v>
      </c>
      <c r="D824" s="173">
        <v>2279909</v>
      </c>
      <c r="E824" s="66" t="str">
        <f t="shared" si="5"/>
        <v>2</v>
      </c>
      <c r="F824" s="66" t="s">
        <v>376</v>
      </c>
      <c r="G824" s="290">
        <v>30500</v>
      </c>
      <c r="H824" s="290">
        <v>30500</v>
      </c>
      <c r="I824" s="290">
        <v>30500</v>
      </c>
      <c r="J824" s="290">
        <v>30500</v>
      </c>
    </row>
    <row r="825" spans="1:10" x14ac:dyDescent="0.2">
      <c r="A825" t="str">
        <f t="shared" si="4"/>
        <v>5112 23117 2200000</v>
      </c>
      <c r="B825" s="10">
        <v>5112</v>
      </c>
      <c r="C825" s="10">
        <v>23117</v>
      </c>
      <c r="D825" s="173">
        <v>2200000</v>
      </c>
      <c r="E825" s="66" t="str">
        <f t="shared" si="5"/>
        <v>2</v>
      </c>
      <c r="F825" s="66" t="s">
        <v>515</v>
      </c>
      <c r="G825" s="290">
        <v>1000</v>
      </c>
      <c r="H825" s="290">
        <v>1000</v>
      </c>
      <c r="I825" s="290">
        <v>1000</v>
      </c>
      <c r="J825" s="290">
        <v>1000</v>
      </c>
    </row>
    <row r="826" spans="1:10" x14ac:dyDescent="0.2">
      <c r="A826" t="str">
        <f t="shared" si="4"/>
        <v>5112 23117 2279909</v>
      </c>
      <c r="B826" s="10">
        <v>5112</v>
      </c>
      <c r="C826" s="10">
        <v>23117</v>
      </c>
      <c r="D826" s="173">
        <v>2279909</v>
      </c>
      <c r="E826" s="66" t="str">
        <f t="shared" si="5"/>
        <v>2</v>
      </c>
      <c r="F826" s="66" t="s">
        <v>516</v>
      </c>
      <c r="G826" s="290">
        <v>200000</v>
      </c>
      <c r="H826" s="290">
        <v>300000</v>
      </c>
      <c r="I826" s="290">
        <v>300000</v>
      </c>
      <c r="J826" s="290">
        <v>300000</v>
      </c>
    </row>
    <row r="827" spans="1:10" x14ac:dyDescent="0.2">
      <c r="A827" t="str">
        <f t="shared" si="4"/>
        <v>5200 33000 2020100</v>
      </c>
      <c r="B827" s="10">
        <v>5200</v>
      </c>
      <c r="C827" s="10">
        <v>33000</v>
      </c>
      <c r="D827" s="173">
        <v>2020100</v>
      </c>
      <c r="E827" s="66" t="str">
        <f t="shared" si="5"/>
        <v>2</v>
      </c>
      <c r="F827" s="66" t="s">
        <v>517</v>
      </c>
      <c r="G827" s="290">
        <v>1000</v>
      </c>
      <c r="H827" s="290">
        <v>1000</v>
      </c>
      <c r="I827" s="290">
        <v>1000</v>
      </c>
      <c r="J827" s="290">
        <v>1000</v>
      </c>
    </row>
    <row r="828" spans="1:10" x14ac:dyDescent="0.2">
      <c r="A828" t="str">
        <f t="shared" si="4"/>
        <v>5200 33000 2269900</v>
      </c>
      <c r="B828" s="10">
        <v>5200</v>
      </c>
      <c r="C828" s="10">
        <v>33000</v>
      </c>
      <c r="D828" s="173">
        <v>2269900</v>
      </c>
      <c r="E828" s="66" t="str">
        <f t="shared" si="5"/>
        <v>2</v>
      </c>
      <c r="F828" s="66" t="s">
        <v>393</v>
      </c>
      <c r="G828" s="290">
        <v>1000</v>
      </c>
      <c r="H828" s="290">
        <v>1000</v>
      </c>
      <c r="I828" s="290">
        <v>1000</v>
      </c>
      <c r="J828" s="290">
        <v>1000</v>
      </c>
    </row>
    <row r="829" spans="1:10" x14ac:dyDescent="0.2">
      <c r="A829" t="str">
        <f t="shared" si="4"/>
        <v>5200 33000 2279909</v>
      </c>
      <c r="B829" s="10">
        <v>5200</v>
      </c>
      <c r="C829" s="10">
        <v>33000</v>
      </c>
      <c r="D829" s="173">
        <v>2279909</v>
      </c>
      <c r="E829" s="66" t="str">
        <f t="shared" si="5"/>
        <v>2</v>
      </c>
      <c r="F829" s="66" t="s">
        <v>518</v>
      </c>
      <c r="G829" s="290">
        <v>6650</v>
      </c>
      <c r="H829" s="290">
        <v>6650</v>
      </c>
      <c r="I829" s="290">
        <v>6650</v>
      </c>
      <c r="J829" s="290">
        <v>6650</v>
      </c>
    </row>
    <row r="830" spans="1:10" x14ac:dyDescent="0.2">
      <c r="A830" t="str">
        <f t="shared" si="4"/>
        <v>5209 23107 2269900</v>
      </c>
      <c r="B830" s="10">
        <v>5209</v>
      </c>
      <c r="C830" s="10">
        <v>23107</v>
      </c>
      <c r="D830" s="173">
        <v>2269900</v>
      </c>
      <c r="E830" s="66" t="str">
        <f t="shared" si="5"/>
        <v>2</v>
      </c>
      <c r="F830" s="66" t="s">
        <v>393</v>
      </c>
      <c r="G830" s="290">
        <v>1500</v>
      </c>
      <c r="H830" s="290">
        <v>1500</v>
      </c>
      <c r="I830" s="290">
        <v>1500</v>
      </c>
      <c r="J830" s="290">
        <v>1500</v>
      </c>
    </row>
    <row r="831" spans="1:10" x14ac:dyDescent="0.2">
      <c r="A831" t="str">
        <f t="shared" si="4"/>
        <v>5209 23107 2279909</v>
      </c>
      <c r="B831" s="10">
        <v>5209</v>
      </c>
      <c r="C831" s="10">
        <v>23107</v>
      </c>
      <c r="D831" s="173">
        <v>2279909</v>
      </c>
      <c r="E831" s="66" t="str">
        <f t="shared" si="5"/>
        <v>2</v>
      </c>
      <c r="F831" s="66" t="s">
        <v>376</v>
      </c>
      <c r="G831" s="290">
        <v>86800</v>
      </c>
      <c r="H831" s="290">
        <v>86800</v>
      </c>
      <c r="I831" s="290">
        <v>86800</v>
      </c>
      <c r="J831" s="290">
        <v>86800</v>
      </c>
    </row>
    <row r="832" spans="1:10" x14ac:dyDescent="0.2">
      <c r="A832" t="str">
        <f t="shared" si="4"/>
        <v>5210 33802 2200100</v>
      </c>
      <c r="B832" s="10">
        <v>5210</v>
      </c>
      <c r="C832" s="10">
        <v>33802</v>
      </c>
      <c r="D832" s="173">
        <v>2200100</v>
      </c>
      <c r="E832" s="66" t="str">
        <f t="shared" si="5"/>
        <v>2</v>
      </c>
      <c r="F832" s="66" t="s">
        <v>390</v>
      </c>
      <c r="G832" s="290">
        <v>1000</v>
      </c>
      <c r="H832" s="290">
        <v>1000</v>
      </c>
      <c r="I832" s="290">
        <v>1000</v>
      </c>
      <c r="J832" s="290">
        <v>1000</v>
      </c>
    </row>
    <row r="833" spans="1:10" x14ac:dyDescent="0.2">
      <c r="A833" t="str">
        <f t="shared" si="4"/>
        <v>5210 33802 2230000</v>
      </c>
      <c r="B833" s="10">
        <v>5210</v>
      </c>
      <c r="C833" s="10">
        <v>33802</v>
      </c>
      <c r="D833" s="173">
        <v>2230000</v>
      </c>
      <c r="E833" s="66" t="str">
        <f t="shared" si="5"/>
        <v>2</v>
      </c>
      <c r="F833" s="66" t="s">
        <v>396</v>
      </c>
      <c r="G833" s="290">
        <v>1000</v>
      </c>
      <c r="H833" s="290">
        <v>1000</v>
      </c>
      <c r="I833" s="290">
        <v>1000</v>
      </c>
      <c r="J833" s="290">
        <v>1000</v>
      </c>
    </row>
    <row r="834" spans="1:10" x14ac:dyDescent="0.2">
      <c r="A834" t="str">
        <f t="shared" si="4"/>
        <v>5210 33802 2269900</v>
      </c>
      <c r="B834" s="10">
        <v>5210</v>
      </c>
      <c r="C834" s="10">
        <v>33802</v>
      </c>
      <c r="D834" s="173">
        <v>2269900</v>
      </c>
      <c r="E834" s="66" t="str">
        <f t="shared" si="5"/>
        <v>2</v>
      </c>
      <c r="F834" s="66" t="s">
        <v>393</v>
      </c>
      <c r="G834" s="290">
        <v>9500</v>
      </c>
      <c r="H834" s="290">
        <v>9500</v>
      </c>
      <c r="I834" s="290">
        <v>9500</v>
      </c>
      <c r="J834" s="290">
        <v>9500</v>
      </c>
    </row>
    <row r="835" spans="1:10" x14ac:dyDescent="0.2">
      <c r="A835" t="str">
        <f t="shared" si="4"/>
        <v>5210 33802 2270600</v>
      </c>
      <c r="B835" s="10">
        <v>5210</v>
      </c>
      <c r="C835" s="10">
        <v>33802</v>
      </c>
      <c r="D835" s="173">
        <v>2270600</v>
      </c>
      <c r="E835" s="66" t="str">
        <f t="shared" si="5"/>
        <v>2</v>
      </c>
      <c r="F835" s="66" t="s">
        <v>379</v>
      </c>
      <c r="G835" s="290">
        <v>1000</v>
      </c>
      <c r="H835" s="290">
        <v>1000</v>
      </c>
      <c r="I835" s="290">
        <v>1000</v>
      </c>
      <c r="J835" s="290">
        <v>1000</v>
      </c>
    </row>
    <row r="836" spans="1:10" x14ac:dyDescent="0.2">
      <c r="A836" t="str">
        <f t="shared" si="4"/>
        <v>5210 33802 2279909</v>
      </c>
      <c r="B836" s="10">
        <v>5210</v>
      </c>
      <c r="C836" s="10">
        <v>33802</v>
      </c>
      <c r="D836" s="173">
        <v>2279909</v>
      </c>
      <c r="E836" s="66" t="str">
        <f t="shared" si="5"/>
        <v>2</v>
      </c>
      <c r="F836" s="66" t="s">
        <v>376</v>
      </c>
      <c r="G836" s="290">
        <v>365000</v>
      </c>
      <c r="H836" s="290">
        <v>365000</v>
      </c>
      <c r="I836" s="290">
        <v>365000</v>
      </c>
      <c r="J836" s="290">
        <v>365000</v>
      </c>
    </row>
    <row r="837" spans="1:10" x14ac:dyDescent="0.2">
      <c r="A837" t="str">
        <f t="shared" si="4"/>
        <v>5210 33802 2279910</v>
      </c>
      <c r="B837" s="10">
        <v>5210</v>
      </c>
      <c r="C837" s="10">
        <v>33802</v>
      </c>
      <c r="D837" s="173">
        <v>2279910</v>
      </c>
      <c r="E837" s="66" t="str">
        <f t="shared" si="5"/>
        <v>2</v>
      </c>
      <c r="F837" s="66" t="s">
        <v>519</v>
      </c>
      <c r="G837" s="290">
        <v>415500</v>
      </c>
      <c r="H837" s="290">
        <v>515500</v>
      </c>
      <c r="I837" s="290">
        <v>515500</v>
      </c>
      <c r="J837" s="290">
        <v>515500</v>
      </c>
    </row>
    <row r="838" spans="1:10" x14ac:dyDescent="0.2">
      <c r="A838" t="str">
        <f t="shared" si="4"/>
        <v>5300 32701 2269900</v>
      </c>
      <c r="B838" s="10">
        <v>5300</v>
      </c>
      <c r="C838" s="10">
        <v>32701</v>
      </c>
      <c r="D838" s="173">
        <v>2269900</v>
      </c>
      <c r="E838" s="66" t="str">
        <f t="shared" si="5"/>
        <v>2</v>
      </c>
      <c r="F838" s="66" t="s">
        <v>378</v>
      </c>
      <c r="G838" s="290">
        <v>24000</v>
      </c>
      <c r="H838" s="290">
        <v>24000</v>
      </c>
      <c r="I838" s="290">
        <v>24000</v>
      </c>
      <c r="J838" s="290">
        <v>24000</v>
      </c>
    </row>
    <row r="839" spans="1:10" x14ac:dyDescent="0.2">
      <c r="A839" t="str">
        <f t="shared" si="4"/>
        <v>5400 32702 2269900</v>
      </c>
      <c r="B839" s="10">
        <v>5400</v>
      </c>
      <c r="C839" s="10">
        <v>32702</v>
      </c>
      <c r="D839" s="173">
        <v>2269900</v>
      </c>
      <c r="E839" s="66" t="str">
        <f t="shared" si="5"/>
        <v>2</v>
      </c>
      <c r="F839" s="66" t="s">
        <v>378</v>
      </c>
      <c r="G839" s="290">
        <v>24000</v>
      </c>
      <c r="H839" s="290">
        <v>24000</v>
      </c>
      <c r="I839" s="290">
        <v>24000</v>
      </c>
      <c r="J839" s="290">
        <v>24000</v>
      </c>
    </row>
    <row r="840" spans="1:10" x14ac:dyDescent="0.2">
      <c r="A840" t="str">
        <f t="shared" si="4"/>
        <v>5411 33402 2219900</v>
      </c>
      <c r="B840" s="10">
        <v>5411</v>
      </c>
      <c r="C840" s="10">
        <v>33402</v>
      </c>
      <c r="D840" s="173">
        <v>2219900</v>
      </c>
      <c r="E840" s="66" t="str">
        <f t="shared" si="5"/>
        <v>2</v>
      </c>
      <c r="F840" s="66" t="s">
        <v>492</v>
      </c>
      <c r="G840" s="290">
        <v>1000</v>
      </c>
      <c r="H840" s="290">
        <v>1000</v>
      </c>
      <c r="I840" s="290">
        <v>1000</v>
      </c>
      <c r="J840" s="290">
        <v>1000</v>
      </c>
    </row>
    <row r="841" spans="1:10" x14ac:dyDescent="0.2">
      <c r="A841" t="str">
        <f t="shared" si="4"/>
        <v>5411 33402 2269900</v>
      </c>
      <c r="B841" s="10">
        <v>5411</v>
      </c>
      <c r="C841" s="10">
        <v>33402</v>
      </c>
      <c r="D841" s="173">
        <v>2269900</v>
      </c>
      <c r="E841" s="66" t="str">
        <f t="shared" si="5"/>
        <v>2</v>
      </c>
      <c r="F841" s="66" t="s">
        <v>378</v>
      </c>
      <c r="G841" s="290">
        <v>11000</v>
      </c>
      <c r="H841" s="290">
        <v>11000</v>
      </c>
      <c r="I841" s="290">
        <v>11000</v>
      </c>
      <c r="J841" s="290">
        <v>11000</v>
      </c>
    </row>
    <row r="842" spans="1:10" x14ac:dyDescent="0.2">
      <c r="A842" t="str">
        <f t="shared" si="4"/>
        <v>5411 33402 2279909</v>
      </c>
      <c r="B842" s="10">
        <v>5411</v>
      </c>
      <c r="C842" s="10">
        <v>33402</v>
      </c>
      <c r="D842" s="173">
        <v>2279909</v>
      </c>
      <c r="E842" s="66" t="str">
        <f t="shared" si="5"/>
        <v>2</v>
      </c>
      <c r="F842" s="66" t="s">
        <v>376</v>
      </c>
      <c r="G842" s="290">
        <v>3000</v>
      </c>
      <c r="H842" s="290">
        <v>3000</v>
      </c>
      <c r="I842" s="290">
        <v>3000</v>
      </c>
      <c r="J842" s="290">
        <v>3000</v>
      </c>
    </row>
    <row r="843" spans="1:10" x14ac:dyDescent="0.2">
      <c r="A843" t="str">
        <f t="shared" si="4"/>
        <v>5411 33402 2279910</v>
      </c>
      <c r="B843" s="10">
        <v>5411</v>
      </c>
      <c r="C843" s="10">
        <v>33402</v>
      </c>
      <c r="D843" s="173">
        <v>2279910</v>
      </c>
      <c r="E843" s="66" t="str">
        <f t="shared" si="5"/>
        <v>2</v>
      </c>
      <c r="F843" s="66" t="s">
        <v>519</v>
      </c>
      <c r="G843" s="290">
        <v>85000</v>
      </c>
      <c r="H843" s="290">
        <v>106000</v>
      </c>
      <c r="I843" s="290">
        <v>106000</v>
      </c>
      <c r="J843" s="290">
        <v>106000</v>
      </c>
    </row>
    <row r="844" spans="1:10" x14ac:dyDescent="0.2">
      <c r="A844" t="str">
        <f t="shared" si="4"/>
        <v>5412 33401 2269900</v>
      </c>
      <c r="B844" s="10">
        <v>5412</v>
      </c>
      <c r="C844" s="10">
        <v>33401</v>
      </c>
      <c r="D844" s="173">
        <v>2269900</v>
      </c>
      <c r="E844" s="66" t="str">
        <f t="shared" si="5"/>
        <v>2</v>
      </c>
      <c r="F844" s="66" t="s">
        <v>378</v>
      </c>
      <c r="G844" s="290">
        <v>2000</v>
      </c>
      <c r="H844" s="290">
        <v>2000</v>
      </c>
      <c r="I844" s="290">
        <v>2000</v>
      </c>
      <c r="J844" s="290">
        <v>2000</v>
      </c>
    </row>
    <row r="845" spans="1:10" x14ac:dyDescent="0.2">
      <c r="A845" t="str">
        <f t="shared" si="4"/>
        <v>5412 33401 2279909</v>
      </c>
      <c r="B845" s="10">
        <v>5412</v>
      </c>
      <c r="C845" s="10">
        <v>33401</v>
      </c>
      <c r="D845" s="173">
        <v>2279909</v>
      </c>
      <c r="E845" s="66" t="str">
        <f t="shared" si="5"/>
        <v>2</v>
      </c>
      <c r="F845" s="66" t="s">
        <v>376</v>
      </c>
      <c r="G845" s="290">
        <v>13000</v>
      </c>
      <c r="H845" s="290">
        <v>13000</v>
      </c>
      <c r="I845" s="290">
        <v>13000</v>
      </c>
      <c r="J845" s="290">
        <v>13000</v>
      </c>
    </row>
    <row r="846" spans="1:10" x14ac:dyDescent="0.2">
      <c r="A846" t="str">
        <f t="shared" si="4"/>
        <v>5412 33401 2279910</v>
      </c>
      <c r="B846" s="10">
        <v>5412</v>
      </c>
      <c r="C846" s="10">
        <v>33401</v>
      </c>
      <c r="D846" s="173">
        <v>2279910</v>
      </c>
      <c r="E846" s="66" t="str">
        <f t="shared" si="5"/>
        <v>2</v>
      </c>
      <c r="F846" s="66" t="s">
        <v>519</v>
      </c>
      <c r="G846" s="290">
        <v>10250</v>
      </c>
      <c r="H846" s="290">
        <v>15250</v>
      </c>
      <c r="I846" s="290">
        <v>15250</v>
      </c>
      <c r="J846" s="290">
        <v>15250</v>
      </c>
    </row>
    <row r="847" spans="1:10" x14ac:dyDescent="0.2">
      <c r="A847" t="str">
        <f t="shared" si="4"/>
        <v>5412 33402 2279909</v>
      </c>
      <c r="B847" s="10">
        <v>5412</v>
      </c>
      <c r="C847" s="10">
        <v>33402</v>
      </c>
      <c r="D847" s="173">
        <v>2279909</v>
      </c>
      <c r="E847" s="66" t="str">
        <f t="shared" si="5"/>
        <v>2</v>
      </c>
      <c r="F847" s="66" t="str">
        <f>F845</f>
        <v>Contractes desenvolupament serveis</v>
      </c>
      <c r="G847" s="290">
        <v>15000</v>
      </c>
      <c r="H847" s="290">
        <v>15000</v>
      </c>
      <c r="I847" s="290">
        <v>15000</v>
      </c>
      <c r="J847" s="290">
        <v>15000</v>
      </c>
    </row>
    <row r="848" spans="1:10" x14ac:dyDescent="0.2">
      <c r="A848" t="str">
        <f t="shared" si="4"/>
        <v>5413 33302 2230000</v>
      </c>
      <c r="B848" s="10">
        <v>5413</v>
      </c>
      <c r="C848" s="10">
        <v>33302</v>
      </c>
      <c r="D848" s="173">
        <v>2230000</v>
      </c>
      <c r="E848" s="66" t="str">
        <f t="shared" si="5"/>
        <v>2</v>
      </c>
      <c r="F848" s="66" t="s">
        <v>396</v>
      </c>
      <c r="G848" s="290">
        <v>1000</v>
      </c>
      <c r="H848" s="290">
        <v>1000</v>
      </c>
      <c r="I848" s="290">
        <v>1000</v>
      </c>
      <c r="J848" s="290">
        <v>1000</v>
      </c>
    </row>
    <row r="849" spans="1:10" x14ac:dyDescent="0.2">
      <c r="A849" t="str">
        <f t="shared" si="4"/>
        <v>5413 33302 2240000</v>
      </c>
      <c r="B849" s="10">
        <v>5413</v>
      </c>
      <c r="C849" s="10">
        <v>33302</v>
      </c>
      <c r="D849" s="173">
        <v>2240000</v>
      </c>
      <c r="E849" s="66" t="str">
        <f t="shared" si="5"/>
        <v>2</v>
      </c>
      <c r="F849" s="66" t="s">
        <v>484</v>
      </c>
      <c r="G849" s="290">
        <v>1000</v>
      </c>
      <c r="H849" s="290">
        <v>1000</v>
      </c>
      <c r="I849" s="290">
        <v>1000</v>
      </c>
      <c r="J849" s="290">
        <v>1000</v>
      </c>
    </row>
    <row r="850" spans="1:10" x14ac:dyDescent="0.2">
      <c r="A850" t="str">
        <f t="shared" si="4"/>
        <v>5413 33302 2269900</v>
      </c>
      <c r="B850" s="10">
        <v>5413</v>
      </c>
      <c r="C850" s="10">
        <v>33302</v>
      </c>
      <c r="D850" s="173">
        <v>2269900</v>
      </c>
      <c r="E850" s="66" t="str">
        <f t="shared" si="5"/>
        <v>2</v>
      </c>
      <c r="F850" s="66" t="s">
        <v>393</v>
      </c>
      <c r="G850" s="290">
        <v>2000</v>
      </c>
      <c r="H850" s="290">
        <v>2000</v>
      </c>
      <c r="I850" s="290">
        <v>2000</v>
      </c>
      <c r="J850" s="290">
        <v>2000</v>
      </c>
    </row>
    <row r="851" spans="1:10" x14ac:dyDescent="0.2">
      <c r="A851" t="str">
        <f t="shared" si="4"/>
        <v>5413 33302 2279909</v>
      </c>
      <c r="B851" s="10">
        <v>5413</v>
      </c>
      <c r="C851" s="10">
        <v>33302</v>
      </c>
      <c r="D851" s="173">
        <v>2279909</v>
      </c>
      <c r="E851" s="66" t="str">
        <f t="shared" si="5"/>
        <v>2</v>
      </c>
      <c r="F851" s="66" t="str">
        <f>F847</f>
        <v>Contractes desenvolupament serveis</v>
      </c>
      <c r="G851" s="290">
        <v>1000</v>
      </c>
      <c r="H851" s="290">
        <v>1000</v>
      </c>
      <c r="I851" s="290">
        <v>1000</v>
      </c>
      <c r="J851" s="290">
        <v>1000</v>
      </c>
    </row>
    <row r="852" spans="1:10" x14ac:dyDescent="0.2">
      <c r="A852" t="str">
        <f t="shared" si="4"/>
        <v>5413 33302 2279910</v>
      </c>
      <c r="B852" s="10">
        <v>5413</v>
      </c>
      <c r="C852" s="10">
        <v>33302</v>
      </c>
      <c r="D852" s="173">
        <v>2279910</v>
      </c>
      <c r="E852" s="66" t="str">
        <f t="shared" si="5"/>
        <v>2</v>
      </c>
      <c r="F852" s="66" t="s">
        <v>519</v>
      </c>
      <c r="G852" s="290">
        <v>15000</v>
      </c>
      <c r="H852" s="290">
        <v>21000</v>
      </c>
      <c r="I852" s="290">
        <v>21000</v>
      </c>
      <c r="J852" s="290">
        <v>21000</v>
      </c>
    </row>
    <row r="853" spans="1:10" x14ac:dyDescent="0.2">
      <c r="A853" t="str">
        <f t="shared" si="4"/>
        <v>5414 33301 2269900</v>
      </c>
      <c r="B853" s="10">
        <v>5414</v>
      </c>
      <c r="C853" s="10">
        <v>33301</v>
      </c>
      <c r="D853" s="173">
        <v>2269900</v>
      </c>
      <c r="E853" s="66" t="str">
        <f t="shared" si="5"/>
        <v>2</v>
      </c>
      <c r="F853" s="66" t="s">
        <v>393</v>
      </c>
      <c r="G853" s="290">
        <v>8500</v>
      </c>
      <c r="H853" s="290">
        <v>8500</v>
      </c>
      <c r="I853" s="290">
        <v>8500</v>
      </c>
      <c r="J853" s="290">
        <v>8500</v>
      </c>
    </row>
    <row r="854" spans="1:10" x14ac:dyDescent="0.2">
      <c r="A854" t="str">
        <f t="shared" si="4"/>
        <v>5414 33301 2270600</v>
      </c>
      <c r="B854" s="10">
        <v>5414</v>
      </c>
      <c r="C854" s="10">
        <v>33301</v>
      </c>
      <c r="D854" s="173">
        <v>2270600</v>
      </c>
      <c r="E854" s="66" t="str">
        <f t="shared" si="5"/>
        <v>2</v>
      </c>
      <c r="F854" s="66" t="s">
        <v>379</v>
      </c>
      <c r="G854" s="290">
        <v>1000</v>
      </c>
      <c r="H854" s="290">
        <v>1000</v>
      </c>
      <c r="I854" s="290">
        <v>1000</v>
      </c>
      <c r="J854" s="290">
        <v>1000</v>
      </c>
    </row>
    <row r="855" spans="1:10" x14ac:dyDescent="0.2">
      <c r="A855" t="str">
        <f t="shared" si="4"/>
        <v>5414 33301 2279909</v>
      </c>
      <c r="B855" s="10">
        <v>5414</v>
      </c>
      <c r="C855" s="10">
        <v>33301</v>
      </c>
      <c r="D855" s="173">
        <v>2279909</v>
      </c>
      <c r="E855" s="66" t="str">
        <f t="shared" si="5"/>
        <v>2</v>
      </c>
      <c r="F855" s="66" t="str">
        <f>F851</f>
        <v>Contractes desenvolupament serveis</v>
      </c>
      <c r="G855" s="290">
        <v>1000</v>
      </c>
      <c r="H855" s="290">
        <v>1000</v>
      </c>
      <c r="I855" s="290">
        <v>1000</v>
      </c>
      <c r="J855" s="290">
        <v>1000</v>
      </c>
    </row>
    <row r="856" spans="1:10" x14ac:dyDescent="0.2">
      <c r="A856" t="str">
        <f t="shared" si="4"/>
        <v>5414 33301 2279910</v>
      </c>
      <c r="B856" s="10">
        <v>5414</v>
      </c>
      <c r="C856" s="10">
        <v>33301</v>
      </c>
      <c r="D856" s="173">
        <v>2279910</v>
      </c>
      <c r="E856" s="66" t="str">
        <f t="shared" si="5"/>
        <v>2</v>
      </c>
      <c r="F856" s="66" t="s">
        <v>519</v>
      </c>
      <c r="G856" s="290">
        <v>23250</v>
      </c>
      <c r="H856" s="290">
        <v>33250</v>
      </c>
      <c r="I856" s="290">
        <v>33250</v>
      </c>
      <c r="J856" s="290">
        <v>33250</v>
      </c>
    </row>
    <row r="857" spans="1:10" x14ac:dyDescent="0.2">
      <c r="A857" t="str">
        <f t="shared" si="4"/>
        <v>5415 33210 2200100</v>
      </c>
      <c r="B857" s="10">
        <v>5415</v>
      </c>
      <c r="C857" s="10">
        <v>33210</v>
      </c>
      <c r="D857" s="173">
        <v>2200100</v>
      </c>
      <c r="E857" s="66" t="str">
        <f t="shared" si="5"/>
        <v>2</v>
      </c>
      <c r="F857" s="66" t="s">
        <v>529</v>
      </c>
      <c r="G857" s="290">
        <v>600</v>
      </c>
      <c r="H857" s="290">
        <v>600</v>
      </c>
      <c r="I857" s="290">
        <v>600</v>
      </c>
      <c r="J857" s="290">
        <v>600</v>
      </c>
    </row>
    <row r="858" spans="1:10" x14ac:dyDescent="0.2">
      <c r="A858" t="str">
        <f t="shared" si="4"/>
        <v>5415 33210 2269900</v>
      </c>
      <c r="B858" s="10">
        <v>5415</v>
      </c>
      <c r="C858" s="10">
        <v>33210</v>
      </c>
      <c r="D858" s="173">
        <v>2269900</v>
      </c>
      <c r="E858" s="66" t="str">
        <f t="shared" si="5"/>
        <v>2</v>
      </c>
      <c r="F858" s="66" t="s">
        <v>534</v>
      </c>
      <c r="G858" s="290">
        <v>3600</v>
      </c>
      <c r="H858" s="290">
        <v>3600</v>
      </c>
      <c r="I858" s="290">
        <v>3600</v>
      </c>
      <c r="J858" s="290">
        <v>3600</v>
      </c>
    </row>
    <row r="859" spans="1:10" x14ac:dyDescent="0.2">
      <c r="A859" t="str">
        <f t="shared" si="4"/>
        <v>5415 33210 2279910</v>
      </c>
      <c r="B859" s="10">
        <v>5415</v>
      </c>
      <c r="C859" s="10">
        <v>33210</v>
      </c>
      <c r="D859" s="173">
        <v>2279910</v>
      </c>
      <c r="E859" s="66" t="str">
        <f t="shared" si="5"/>
        <v>2</v>
      </c>
      <c r="F859" s="66" t="s">
        <v>539</v>
      </c>
      <c r="G859" s="290">
        <v>3800</v>
      </c>
      <c r="H859" s="290">
        <v>11800</v>
      </c>
      <c r="I859" s="290">
        <v>11800</v>
      </c>
      <c r="J859" s="290">
        <v>11800</v>
      </c>
    </row>
    <row r="860" spans="1:10" x14ac:dyDescent="0.2">
      <c r="A860" t="str">
        <f t="shared" si="4"/>
        <v>5415 33211 2200100</v>
      </c>
      <c r="B860" s="10">
        <v>5415</v>
      </c>
      <c r="C860" s="10">
        <v>33211</v>
      </c>
      <c r="D860" s="173">
        <v>2200100</v>
      </c>
      <c r="E860" s="66" t="str">
        <f t="shared" si="5"/>
        <v>2</v>
      </c>
      <c r="F860" s="66" t="s">
        <v>530</v>
      </c>
      <c r="G860" s="290">
        <v>600</v>
      </c>
      <c r="H860" s="290">
        <v>600</v>
      </c>
      <c r="I860" s="290">
        <v>600</v>
      </c>
      <c r="J860" s="290">
        <v>600</v>
      </c>
    </row>
    <row r="861" spans="1:10" x14ac:dyDescent="0.2">
      <c r="A861" t="str">
        <f t="shared" si="4"/>
        <v>5415 33211 2269900</v>
      </c>
      <c r="B861" s="10">
        <v>5415</v>
      </c>
      <c r="C861" s="10">
        <v>33211</v>
      </c>
      <c r="D861" s="173">
        <v>2269900</v>
      </c>
      <c r="E861" s="66" t="str">
        <f t="shared" si="5"/>
        <v>2</v>
      </c>
      <c r="F861" s="66" t="s">
        <v>535</v>
      </c>
      <c r="G861" s="290">
        <v>3600</v>
      </c>
      <c r="H861" s="290">
        <v>3600</v>
      </c>
      <c r="I861" s="290">
        <v>3600</v>
      </c>
      <c r="J861" s="290">
        <v>3600</v>
      </c>
    </row>
    <row r="862" spans="1:10" x14ac:dyDescent="0.2">
      <c r="A862" t="str">
        <f t="shared" si="4"/>
        <v>5415 33211 2279910</v>
      </c>
      <c r="B862" s="10">
        <v>5415</v>
      </c>
      <c r="C862" s="10">
        <v>33211</v>
      </c>
      <c r="D862" s="173">
        <v>2279910</v>
      </c>
      <c r="E862" s="66" t="str">
        <f t="shared" si="5"/>
        <v>2</v>
      </c>
      <c r="F862" s="66" t="s">
        <v>540</v>
      </c>
      <c r="G862" s="290">
        <v>3800</v>
      </c>
      <c r="H862" s="290">
        <v>3800</v>
      </c>
      <c r="I862" s="290">
        <v>3800</v>
      </c>
      <c r="J862" s="290">
        <v>3800</v>
      </c>
    </row>
    <row r="863" spans="1:10" x14ac:dyDescent="0.2">
      <c r="A863" t="str">
        <f t="shared" si="4"/>
        <v>5415 33212 2200100</v>
      </c>
      <c r="B863" s="10">
        <v>5415</v>
      </c>
      <c r="C863" s="10">
        <v>33212</v>
      </c>
      <c r="D863" s="173">
        <v>2200100</v>
      </c>
      <c r="E863" s="66" t="str">
        <f t="shared" si="5"/>
        <v>2</v>
      </c>
      <c r="F863" s="66" t="s">
        <v>531</v>
      </c>
      <c r="G863" s="290">
        <v>600</v>
      </c>
      <c r="H863" s="290">
        <v>600</v>
      </c>
      <c r="I863" s="290">
        <v>600</v>
      </c>
      <c r="J863" s="290">
        <v>600</v>
      </c>
    </row>
    <row r="864" spans="1:10" x14ac:dyDescent="0.2">
      <c r="A864" t="str">
        <f t="shared" si="4"/>
        <v>5415 33212 2269900</v>
      </c>
      <c r="B864" s="10">
        <v>5415</v>
      </c>
      <c r="C864" s="10">
        <v>33212</v>
      </c>
      <c r="D864" s="173">
        <v>2269900</v>
      </c>
      <c r="E864" s="66" t="str">
        <f t="shared" si="5"/>
        <v>2</v>
      </c>
      <c r="F864" s="66" t="s">
        <v>536</v>
      </c>
      <c r="G864" s="290">
        <v>3600</v>
      </c>
      <c r="H864" s="290">
        <v>3600</v>
      </c>
      <c r="I864" s="290">
        <v>3600</v>
      </c>
      <c r="J864" s="290">
        <v>3600</v>
      </c>
    </row>
    <row r="865" spans="1:10" x14ac:dyDescent="0.2">
      <c r="A865" t="str">
        <f t="shared" si="4"/>
        <v>5415 33212 2279910</v>
      </c>
      <c r="B865" s="10">
        <v>5415</v>
      </c>
      <c r="C865" s="10">
        <v>33212</v>
      </c>
      <c r="D865" s="173">
        <v>2279910</v>
      </c>
      <c r="E865" s="66" t="str">
        <f t="shared" si="5"/>
        <v>2</v>
      </c>
      <c r="F865" s="66" t="s">
        <v>541</v>
      </c>
      <c r="G865" s="290">
        <v>3800</v>
      </c>
      <c r="H865" s="290">
        <v>3800</v>
      </c>
      <c r="I865" s="290">
        <v>3800</v>
      </c>
      <c r="J865" s="290">
        <v>3800</v>
      </c>
    </row>
    <row r="866" spans="1:10" x14ac:dyDescent="0.2">
      <c r="A866" t="str">
        <f t="shared" si="4"/>
        <v>5415 33213 2200100</v>
      </c>
      <c r="B866" s="10">
        <v>5415</v>
      </c>
      <c r="C866" s="10">
        <v>33213</v>
      </c>
      <c r="D866" s="173">
        <v>2200100</v>
      </c>
      <c r="E866" s="66" t="str">
        <f t="shared" si="5"/>
        <v>2</v>
      </c>
      <c r="F866" s="66" t="s">
        <v>532</v>
      </c>
      <c r="G866" s="290">
        <v>600</v>
      </c>
      <c r="H866" s="290">
        <v>600</v>
      </c>
      <c r="I866" s="290">
        <v>600</v>
      </c>
      <c r="J866" s="290">
        <v>600</v>
      </c>
    </row>
    <row r="867" spans="1:10" x14ac:dyDescent="0.2">
      <c r="A867" t="str">
        <f t="shared" si="4"/>
        <v>5415 33213 2269900</v>
      </c>
      <c r="B867" s="10">
        <v>5415</v>
      </c>
      <c r="C867" s="10">
        <v>33213</v>
      </c>
      <c r="D867" s="173">
        <v>2269900</v>
      </c>
      <c r="E867" s="66" t="str">
        <f t="shared" si="5"/>
        <v>2</v>
      </c>
      <c r="F867" s="66" t="s">
        <v>537</v>
      </c>
      <c r="G867" s="290">
        <v>3600</v>
      </c>
      <c r="H867" s="290">
        <v>3600</v>
      </c>
      <c r="I867" s="290">
        <v>3600</v>
      </c>
      <c r="J867" s="290">
        <v>3600</v>
      </c>
    </row>
    <row r="868" spans="1:10" x14ac:dyDescent="0.2">
      <c r="A868" t="str">
        <f t="shared" si="4"/>
        <v>5415 33213 2279910</v>
      </c>
      <c r="B868" s="10">
        <v>5415</v>
      </c>
      <c r="C868" s="10">
        <v>33213</v>
      </c>
      <c r="D868" s="173">
        <v>2279910</v>
      </c>
      <c r="E868" s="66" t="str">
        <f t="shared" si="5"/>
        <v>2</v>
      </c>
      <c r="F868" s="66" t="s">
        <v>542</v>
      </c>
      <c r="G868" s="290">
        <v>3800</v>
      </c>
      <c r="H868" s="290">
        <v>3800</v>
      </c>
      <c r="I868" s="290">
        <v>3800</v>
      </c>
      <c r="J868" s="290">
        <v>3800</v>
      </c>
    </row>
    <row r="869" spans="1:10" x14ac:dyDescent="0.2">
      <c r="A869" t="str">
        <f t="shared" si="4"/>
        <v>5415 33214 2200100</v>
      </c>
      <c r="B869" s="10">
        <v>5415</v>
      </c>
      <c r="C869" s="10">
        <v>33214</v>
      </c>
      <c r="D869" s="173">
        <v>2200100</v>
      </c>
      <c r="E869" s="66" t="str">
        <f t="shared" si="5"/>
        <v>2</v>
      </c>
      <c r="F869" s="66" t="s">
        <v>533</v>
      </c>
      <c r="G869" s="290">
        <v>600</v>
      </c>
      <c r="H869" s="290">
        <v>600</v>
      </c>
      <c r="I869" s="290">
        <v>600</v>
      </c>
      <c r="J869" s="290">
        <v>600</v>
      </c>
    </row>
    <row r="870" spans="1:10" x14ac:dyDescent="0.2">
      <c r="A870" t="str">
        <f t="shared" si="4"/>
        <v>5415 33214 2269900</v>
      </c>
      <c r="B870" s="10">
        <v>5415</v>
      </c>
      <c r="C870" s="10">
        <v>33214</v>
      </c>
      <c r="D870" s="173">
        <v>2269900</v>
      </c>
      <c r="E870" s="66" t="str">
        <f t="shared" si="5"/>
        <v>2</v>
      </c>
      <c r="F870" s="66" t="s">
        <v>538</v>
      </c>
      <c r="G870" s="290">
        <v>3600</v>
      </c>
      <c r="H870" s="290">
        <v>3600</v>
      </c>
      <c r="I870" s="290">
        <v>3600</v>
      </c>
      <c r="J870" s="290">
        <v>3600</v>
      </c>
    </row>
    <row r="871" spans="1:10" x14ac:dyDescent="0.2">
      <c r="A871" t="str">
        <f t="shared" si="4"/>
        <v>5415 33214 2279910</v>
      </c>
      <c r="B871" s="10">
        <v>5415</v>
      </c>
      <c r="C871" s="10">
        <v>33214</v>
      </c>
      <c r="D871" s="173">
        <v>2279910</v>
      </c>
      <c r="E871" s="66" t="str">
        <f t="shared" si="5"/>
        <v>2</v>
      </c>
      <c r="F871" s="66" t="s">
        <v>543</v>
      </c>
      <c r="G871" s="290">
        <v>3800</v>
      </c>
      <c r="H871" s="290">
        <v>3800</v>
      </c>
      <c r="I871" s="290">
        <v>3800</v>
      </c>
      <c r="J871" s="290">
        <v>3800</v>
      </c>
    </row>
    <row r="872" spans="1:10" x14ac:dyDescent="0.2">
      <c r="A872" t="str">
        <f t="shared" si="4"/>
        <v>5416 33403 2279910</v>
      </c>
      <c r="B872" s="10">
        <v>5416</v>
      </c>
      <c r="C872" s="10">
        <v>33403</v>
      </c>
      <c r="D872" s="173">
        <v>2279910</v>
      </c>
      <c r="E872" s="66" t="str">
        <f t="shared" si="5"/>
        <v>2</v>
      </c>
      <c r="F872" s="66" t="s">
        <v>519</v>
      </c>
      <c r="G872" s="290">
        <v>11300</v>
      </c>
      <c r="H872" s="290">
        <v>11300</v>
      </c>
      <c r="I872" s="290">
        <v>11300</v>
      </c>
      <c r="J872" s="290">
        <v>11300</v>
      </c>
    </row>
    <row r="873" spans="1:10" x14ac:dyDescent="0.2">
      <c r="A873" t="str">
        <f t="shared" si="4"/>
        <v>5417 33404 2269900</v>
      </c>
      <c r="B873" s="10">
        <v>5417</v>
      </c>
      <c r="C873" s="10">
        <v>33404</v>
      </c>
      <c r="D873" s="173">
        <v>2269900</v>
      </c>
      <c r="E873" s="66" t="str">
        <f t="shared" si="5"/>
        <v>2</v>
      </c>
      <c r="F873" s="66" t="s">
        <v>546</v>
      </c>
      <c r="G873" s="290">
        <v>1000</v>
      </c>
      <c r="H873" s="290">
        <v>1000</v>
      </c>
      <c r="I873" s="290">
        <v>1000</v>
      </c>
      <c r="J873" s="290">
        <v>1000</v>
      </c>
    </row>
    <row r="874" spans="1:10" x14ac:dyDescent="0.2">
      <c r="A874" t="str">
        <f t="shared" si="4"/>
        <v>5417 33404 2279909</v>
      </c>
      <c r="B874" s="10">
        <v>5417</v>
      </c>
      <c r="C874" s="10">
        <v>33404</v>
      </c>
      <c r="D874" s="173">
        <v>2279909</v>
      </c>
      <c r="E874" s="66" t="str">
        <f t="shared" si="5"/>
        <v>2</v>
      </c>
      <c r="F874" s="66" t="s">
        <v>547</v>
      </c>
      <c r="G874" s="290">
        <v>108000</v>
      </c>
      <c r="H874" s="290">
        <v>128000</v>
      </c>
      <c r="I874" s="290">
        <v>128000</v>
      </c>
      <c r="J874" s="290">
        <v>128000</v>
      </c>
    </row>
    <row r="875" spans="1:10" x14ac:dyDescent="0.2">
      <c r="A875" t="str">
        <f t="shared" si="4"/>
        <v>5417 33405 2269900</v>
      </c>
      <c r="B875" s="10">
        <v>5417</v>
      </c>
      <c r="C875" s="10">
        <v>33405</v>
      </c>
      <c r="D875" s="173">
        <v>2269900</v>
      </c>
      <c r="E875" s="66" t="str">
        <f t="shared" si="5"/>
        <v>2</v>
      </c>
      <c r="F875" s="66" t="s">
        <v>548</v>
      </c>
      <c r="G875" s="290">
        <v>1000</v>
      </c>
      <c r="H875" s="290">
        <v>1000</v>
      </c>
      <c r="I875" s="290">
        <v>1000</v>
      </c>
      <c r="J875" s="290">
        <v>1000</v>
      </c>
    </row>
    <row r="876" spans="1:10" x14ac:dyDescent="0.2">
      <c r="A876" t="str">
        <f t="shared" si="4"/>
        <v>5417 33405 2279909</v>
      </c>
      <c r="B876" s="10">
        <v>5417</v>
      </c>
      <c r="C876" s="10">
        <v>33405</v>
      </c>
      <c r="D876" s="173">
        <v>2279909</v>
      </c>
      <c r="E876" s="66" t="str">
        <f t="shared" si="5"/>
        <v>2</v>
      </c>
      <c r="F876" s="66" t="s">
        <v>549</v>
      </c>
      <c r="G876" s="290">
        <v>99350</v>
      </c>
      <c r="H876" s="290">
        <v>149710</v>
      </c>
      <c r="I876" s="290">
        <v>149710</v>
      </c>
      <c r="J876" s="290">
        <v>149710</v>
      </c>
    </row>
    <row r="877" spans="1:10" x14ac:dyDescent="0.2">
      <c r="A877" t="str">
        <f t="shared" si="4"/>
        <v>5417 33406 2279909</v>
      </c>
      <c r="B877" s="10">
        <v>5417</v>
      </c>
      <c r="C877" s="10">
        <v>33406</v>
      </c>
      <c r="D877" s="173">
        <v>2279909</v>
      </c>
      <c r="E877" s="66" t="str">
        <f t="shared" si="5"/>
        <v>2</v>
      </c>
      <c r="F877" s="66" t="s">
        <v>550</v>
      </c>
      <c r="G877" s="290">
        <v>14000</v>
      </c>
      <c r="H877" s="290">
        <v>14000</v>
      </c>
      <c r="I877" s="290">
        <v>14000</v>
      </c>
      <c r="J877" s="290">
        <v>14000</v>
      </c>
    </row>
    <row r="878" spans="1:10" x14ac:dyDescent="0.2">
      <c r="A878" t="str">
        <f t="shared" si="4"/>
        <v>5417 33407 2279909</v>
      </c>
      <c r="B878" s="10">
        <v>5417</v>
      </c>
      <c r="C878" s="10">
        <v>33407</v>
      </c>
      <c r="D878" s="173">
        <v>2279909</v>
      </c>
      <c r="E878" s="66" t="str">
        <f t="shared" si="5"/>
        <v>2</v>
      </c>
      <c r="F878" s="66" t="s">
        <v>551</v>
      </c>
      <c r="G878" s="290">
        <v>55000</v>
      </c>
      <c r="H878" s="290">
        <v>55000</v>
      </c>
      <c r="I878" s="290">
        <v>55000</v>
      </c>
      <c r="J878" s="290">
        <v>55000</v>
      </c>
    </row>
    <row r="879" spans="1:10" x14ac:dyDescent="0.2">
      <c r="A879" t="str">
        <f t="shared" si="4"/>
        <v>5418 32601 2269900</v>
      </c>
      <c r="B879" s="10">
        <v>5418</v>
      </c>
      <c r="C879" s="10">
        <v>32601</v>
      </c>
      <c r="D879" s="173">
        <v>2269900</v>
      </c>
      <c r="E879" s="66" t="str">
        <f t="shared" si="5"/>
        <v>2</v>
      </c>
      <c r="F879" s="66" t="s">
        <v>393</v>
      </c>
      <c r="G879" s="290">
        <v>4400</v>
      </c>
      <c r="H879" s="290">
        <v>4400</v>
      </c>
      <c r="I879" s="290">
        <v>4400</v>
      </c>
      <c r="J879" s="290">
        <v>4400</v>
      </c>
    </row>
    <row r="880" spans="1:10" x14ac:dyDescent="0.2">
      <c r="A880" t="str">
        <f t="shared" si="4"/>
        <v>5418 32601 2279909</v>
      </c>
      <c r="B880" s="10">
        <v>5418</v>
      </c>
      <c r="C880" s="10">
        <v>32601</v>
      </c>
      <c r="D880" s="173">
        <v>2279909</v>
      </c>
      <c r="E880" s="66" t="str">
        <f t="shared" si="5"/>
        <v>2</v>
      </c>
      <c r="F880" s="66" t="str">
        <f>F854</f>
        <v>Estudis i treballs tècnics</v>
      </c>
      <c r="G880" s="290">
        <v>1000</v>
      </c>
      <c r="H880" s="290">
        <v>69500</v>
      </c>
      <c r="I880" s="290">
        <v>69500</v>
      </c>
      <c r="J880" s="290">
        <v>69500</v>
      </c>
    </row>
    <row r="881" spans="1:10" x14ac:dyDescent="0.2">
      <c r="A881" t="str">
        <f t="shared" si="4"/>
        <v>5500 23103 2120100</v>
      </c>
      <c r="B881" s="10">
        <v>5500</v>
      </c>
      <c r="C881" s="10">
        <v>23103</v>
      </c>
      <c r="D881" s="173">
        <v>2120100</v>
      </c>
      <c r="E881" s="66" t="str">
        <f t="shared" si="5"/>
        <v>2</v>
      </c>
      <c r="F881" s="66" t="s">
        <v>567</v>
      </c>
      <c r="G881" s="290">
        <v>39000</v>
      </c>
      <c r="H881" s="290">
        <v>39000</v>
      </c>
      <c r="I881" s="290">
        <v>39000</v>
      </c>
      <c r="J881" s="290">
        <v>39000</v>
      </c>
    </row>
    <row r="882" spans="1:10" x14ac:dyDescent="0.2">
      <c r="A882" t="str">
        <f t="shared" si="4"/>
        <v>5500 23104 2279909</v>
      </c>
      <c r="B882" s="10">
        <v>5500</v>
      </c>
      <c r="C882" s="10">
        <v>23104</v>
      </c>
      <c r="D882" s="173">
        <v>2279909</v>
      </c>
      <c r="E882" s="66" t="str">
        <f t="shared" si="5"/>
        <v>2</v>
      </c>
      <c r="F882" s="66" t="s">
        <v>376</v>
      </c>
      <c r="G882" s="290">
        <v>40000</v>
      </c>
      <c r="H882" s="290">
        <v>40000</v>
      </c>
      <c r="I882" s="290">
        <v>40000</v>
      </c>
      <c r="J882" s="290">
        <v>40000</v>
      </c>
    </row>
    <row r="883" spans="1:10" x14ac:dyDescent="0.2">
      <c r="A883" t="str">
        <f t="shared" si="4"/>
        <v>5500 23105 2210500</v>
      </c>
      <c r="B883" s="10">
        <v>5500</v>
      </c>
      <c r="C883" s="10">
        <v>23105</v>
      </c>
      <c r="D883" s="173">
        <v>2210500</v>
      </c>
      <c r="E883" s="66" t="str">
        <f t="shared" si="5"/>
        <v>2</v>
      </c>
      <c r="F883" s="66" t="s">
        <v>568</v>
      </c>
      <c r="G883" s="290">
        <v>1000</v>
      </c>
      <c r="H883" s="290">
        <v>1000</v>
      </c>
      <c r="I883" s="290">
        <v>1000</v>
      </c>
      <c r="J883" s="290">
        <v>1000</v>
      </c>
    </row>
    <row r="884" spans="1:10" x14ac:dyDescent="0.2">
      <c r="A884" t="str">
        <f t="shared" si="4"/>
        <v>5500 23105 2230000</v>
      </c>
      <c r="B884" s="10">
        <v>5500</v>
      </c>
      <c r="C884" s="10">
        <v>23105</v>
      </c>
      <c r="D884" s="173">
        <v>2230000</v>
      </c>
      <c r="E884" s="66" t="str">
        <f t="shared" si="5"/>
        <v>2</v>
      </c>
      <c r="F884" s="66" t="s">
        <v>396</v>
      </c>
      <c r="G884" s="290">
        <v>1000</v>
      </c>
      <c r="H884" s="290">
        <v>1000</v>
      </c>
      <c r="I884" s="290">
        <v>1000</v>
      </c>
      <c r="J884" s="290">
        <v>1000</v>
      </c>
    </row>
    <row r="885" spans="1:10" x14ac:dyDescent="0.2">
      <c r="A885" t="str">
        <f t="shared" si="4"/>
        <v>5500 23105 2269900</v>
      </c>
      <c r="B885" s="10">
        <v>5500</v>
      </c>
      <c r="C885" s="10">
        <v>23105</v>
      </c>
      <c r="D885" s="173">
        <v>2269900</v>
      </c>
      <c r="E885" s="66" t="str">
        <f t="shared" si="5"/>
        <v>2</v>
      </c>
      <c r="F885" s="66" t="s">
        <v>393</v>
      </c>
      <c r="G885" s="290">
        <v>1000</v>
      </c>
      <c r="H885" s="290">
        <v>1000</v>
      </c>
      <c r="I885" s="290">
        <v>1000</v>
      </c>
      <c r="J885" s="290">
        <v>1000</v>
      </c>
    </row>
    <row r="886" spans="1:10" x14ac:dyDescent="0.2">
      <c r="A886" t="str">
        <f t="shared" ref="A886:A949" si="6">CONCATENATE(B886," ",C886," ",D886)</f>
        <v>5500 23105 2270400</v>
      </c>
      <c r="B886" s="10">
        <v>5500</v>
      </c>
      <c r="C886" s="10">
        <v>23105</v>
      </c>
      <c r="D886" s="173">
        <v>2270400</v>
      </c>
      <c r="E886" s="66" t="str">
        <f t="shared" ref="E886:E949" si="7">MID(D886,1,1)</f>
        <v>2</v>
      </c>
      <c r="F886" s="66" t="s">
        <v>569</v>
      </c>
      <c r="G886" s="290">
        <v>1000</v>
      </c>
      <c r="H886" s="290">
        <v>1000</v>
      </c>
      <c r="I886" s="290">
        <v>1000</v>
      </c>
      <c r="J886" s="290">
        <v>1000</v>
      </c>
    </row>
    <row r="887" spans="1:10" x14ac:dyDescent="0.2">
      <c r="A887" t="str">
        <f t="shared" si="6"/>
        <v>5500 23105 2279909</v>
      </c>
      <c r="B887" s="10">
        <v>5500</v>
      </c>
      <c r="C887" s="10">
        <v>23105</v>
      </c>
      <c r="D887" s="173">
        <v>2279909</v>
      </c>
      <c r="E887" s="66" t="str">
        <f t="shared" si="7"/>
        <v>2</v>
      </c>
      <c r="F887" s="66" t="s">
        <v>376</v>
      </c>
      <c r="G887" s="290">
        <v>59000</v>
      </c>
      <c r="H887" s="290">
        <v>137674</v>
      </c>
      <c r="I887" s="290">
        <v>137674</v>
      </c>
      <c r="J887" s="290">
        <v>137674</v>
      </c>
    </row>
    <row r="888" spans="1:10" x14ac:dyDescent="0.2">
      <c r="A888" t="str">
        <f t="shared" si="6"/>
        <v>5500 23123 2279909</v>
      </c>
      <c r="B888" s="10">
        <v>5500</v>
      </c>
      <c r="C888" s="10">
        <v>23123</v>
      </c>
      <c r="D888" s="173">
        <v>2279909</v>
      </c>
      <c r="E888" s="66" t="str">
        <f t="shared" si="7"/>
        <v>2</v>
      </c>
      <c r="F888" s="66" t="s">
        <v>572</v>
      </c>
      <c r="G888" s="290">
        <v>50000</v>
      </c>
      <c r="H888" s="290">
        <v>50000</v>
      </c>
      <c r="I888" s="290">
        <v>50000</v>
      </c>
      <c r="J888" s="290">
        <v>50000</v>
      </c>
    </row>
    <row r="889" spans="1:10" x14ac:dyDescent="0.2">
      <c r="A889" t="str">
        <f t="shared" si="6"/>
        <v>5514 23118 2269900</v>
      </c>
      <c r="B889" s="10">
        <v>5514</v>
      </c>
      <c r="C889" s="10">
        <v>23118</v>
      </c>
      <c r="D889" s="173">
        <v>2269900</v>
      </c>
      <c r="E889" s="66" t="str">
        <f t="shared" si="7"/>
        <v>2</v>
      </c>
      <c r="F889" s="66" t="s">
        <v>393</v>
      </c>
      <c r="G889" s="290">
        <v>3090</v>
      </c>
      <c r="H889" s="290">
        <v>3090</v>
      </c>
      <c r="I889" s="290">
        <v>3090</v>
      </c>
      <c r="J889" s="290">
        <v>3090</v>
      </c>
    </row>
    <row r="890" spans="1:10" x14ac:dyDescent="0.2">
      <c r="A890" t="str">
        <f t="shared" si="6"/>
        <v>5514 23118 2270600</v>
      </c>
      <c r="B890" s="10">
        <v>5514</v>
      </c>
      <c r="C890" s="10">
        <v>23118</v>
      </c>
      <c r="D890" s="173">
        <v>2270600</v>
      </c>
      <c r="E890" s="66" t="str">
        <f t="shared" si="7"/>
        <v>2</v>
      </c>
      <c r="F890" s="66" t="s">
        <v>379</v>
      </c>
      <c r="G890" s="290">
        <v>5000</v>
      </c>
      <c r="H890" s="290">
        <v>5000</v>
      </c>
      <c r="I890" s="290">
        <v>5000</v>
      </c>
      <c r="J890" s="290">
        <v>5000</v>
      </c>
    </row>
    <row r="891" spans="1:10" x14ac:dyDescent="0.2">
      <c r="A891" t="str">
        <f t="shared" si="6"/>
        <v>5600 23121 2279909</v>
      </c>
      <c r="B891" s="10">
        <v>5600</v>
      </c>
      <c r="C891" s="10">
        <v>23121</v>
      </c>
      <c r="D891" s="173">
        <v>2279909</v>
      </c>
      <c r="E891" s="66" t="str">
        <f t="shared" si="7"/>
        <v>2</v>
      </c>
      <c r="F891" s="66" t="s">
        <v>376</v>
      </c>
      <c r="G891" s="290">
        <v>526435</v>
      </c>
      <c r="H891" s="290">
        <v>700288.5</v>
      </c>
      <c r="I891" s="290">
        <v>700288.5</v>
      </c>
      <c r="J891" s="290">
        <v>700288.5</v>
      </c>
    </row>
    <row r="892" spans="1:10" x14ac:dyDescent="0.2">
      <c r="A892" t="str">
        <f t="shared" si="6"/>
        <v>5700 33801 2030000</v>
      </c>
      <c r="B892" s="10">
        <v>5700</v>
      </c>
      <c r="C892" s="10">
        <v>33801</v>
      </c>
      <c r="D892" s="173">
        <v>2030000</v>
      </c>
      <c r="E892" s="66" t="str">
        <f t="shared" si="7"/>
        <v>2</v>
      </c>
      <c r="F892" s="66" t="s">
        <v>578</v>
      </c>
      <c r="G892" s="290">
        <v>30000</v>
      </c>
      <c r="H892" s="290">
        <v>30000</v>
      </c>
      <c r="I892" s="290">
        <v>30000</v>
      </c>
      <c r="J892" s="290">
        <v>30000</v>
      </c>
    </row>
    <row r="893" spans="1:10" x14ac:dyDescent="0.2">
      <c r="A893" t="str">
        <f t="shared" si="6"/>
        <v>5700 33801 2260900</v>
      </c>
      <c r="B893" s="10">
        <v>5700</v>
      </c>
      <c r="C893" s="10">
        <v>33801</v>
      </c>
      <c r="D893" s="173">
        <v>2260900</v>
      </c>
      <c r="E893" s="66" t="str">
        <f t="shared" si="7"/>
        <v>2</v>
      </c>
      <c r="F893" s="66" t="s">
        <v>398</v>
      </c>
      <c r="G893" s="290">
        <v>9000</v>
      </c>
      <c r="H893" s="290">
        <v>9000</v>
      </c>
      <c r="I893" s="290">
        <v>9000</v>
      </c>
      <c r="J893" s="290">
        <v>9000</v>
      </c>
    </row>
    <row r="894" spans="1:10" x14ac:dyDescent="0.2">
      <c r="A894" t="str">
        <f t="shared" si="6"/>
        <v>5700 33801 2269900</v>
      </c>
      <c r="B894" s="10">
        <v>5700</v>
      </c>
      <c r="C894" s="10">
        <v>33801</v>
      </c>
      <c r="D894" s="173">
        <v>2269900</v>
      </c>
      <c r="E894" s="66" t="str">
        <f t="shared" si="7"/>
        <v>2</v>
      </c>
      <c r="F894" s="66" t="str">
        <f>F886</f>
        <v>Custòcia, dipòsit i magatzematge</v>
      </c>
      <c r="G894" s="290">
        <v>1000</v>
      </c>
      <c r="H894" s="290">
        <v>1000</v>
      </c>
      <c r="I894" s="290">
        <v>1000</v>
      </c>
      <c r="J894" s="290">
        <v>1000</v>
      </c>
    </row>
    <row r="895" spans="1:10" x14ac:dyDescent="0.2">
      <c r="A895" t="str">
        <f t="shared" si="6"/>
        <v>5700 33801 2279909</v>
      </c>
      <c r="B895" s="10">
        <v>5700</v>
      </c>
      <c r="C895" s="10">
        <v>33801</v>
      </c>
      <c r="D895" s="173">
        <v>2279909</v>
      </c>
      <c r="E895" s="66" t="str">
        <f t="shared" si="7"/>
        <v>2</v>
      </c>
      <c r="F895" s="66" t="s">
        <v>376</v>
      </c>
      <c r="G895" s="290">
        <v>10000</v>
      </c>
      <c r="H895" s="290">
        <v>10000</v>
      </c>
      <c r="I895" s="290">
        <v>10000</v>
      </c>
      <c r="J895" s="290">
        <v>10000</v>
      </c>
    </row>
    <row r="896" spans="1:10" x14ac:dyDescent="0.2">
      <c r="A896" t="str">
        <f t="shared" si="6"/>
        <v>5800 33701 2120100</v>
      </c>
      <c r="B896" s="10">
        <v>5800</v>
      </c>
      <c r="C896" s="10">
        <v>33701</v>
      </c>
      <c r="D896" s="173">
        <v>2120100</v>
      </c>
      <c r="E896" s="66" t="str">
        <f t="shared" si="7"/>
        <v>2</v>
      </c>
      <c r="F896" s="66" t="s">
        <v>581</v>
      </c>
      <c r="G896" s="290">
        <v>34000</v>
      </c>
      <c r="H896" s="290">
        <v>34000</v>
      </c>
      <c r="I896" s="290">
        <v>34000</v>
      </c>
      <c r="J896" s="290">
        <v>34000</v>
      </c>
    </row>
    <row r="897" spans="1:10" x14ac:dyDescent="0.2">
      <c r="A897" t="str">
        <f t="shared" si="6"/>
        <v>5800 33701 2219900</v>
      </c>
      <c r="B897" s="10">
        <v>5800</v>
      </c>
      <c r="C897" s="10">
        <v>33701</v>
      </c>
      <c r="D897" s="173">
        <v>2219900</v>
      </c>
      <c r="E897" s="66" t="str">
        <f t="shared" si="7"/>
        <v>2</v>
      </c>
      <c r="F897" s="66" t="s">
        <v>492</v>
      </c>
      <c r="G897" s="290">
        <v>1000</v>
      </c>
      <c r="H897" s="290">
        <v>1000</v>
      </c>
      <c r="I897" s="290">
        <v>1000</v>
      </c>
      <c r="J897" s="290">
        <v>1000</v>
      </c>
    </row>
    <row r="898" spans="1:10" x14ac:dyDescent="0.2">
      <c r="A898" t="str">
        <f t="shared" si="6"/>
        <v>5800 33701 2230000</v>
      </c>
      <c r="B898" s="10">
        <v>5800</v>
      </c>
      <c r="C898" s="10">
        <v>33701</v>
      </c>
      <c r="D898" s="173">
        <v>2230000</v>
      </c>
      <c r="E898" s="66" t="str">
        <f t="shared" si="7"/>
        <v>2</v>
      </c>
      <c r="F898" s="66" t="s">
        <v>396</v>
      </c>
      <c r="G898" s="290">
        <v>1000</v>
      </c>
      <c r="H898" s="290">
        <v>1000</v>
      </c>
      <c r="I898" s="290">
        <v>1000</v>
      </c>
      <c r="J898" s="290">
        <v>1000</v>
      </c>
    </row>
    <row r="899" spans="1:10" x14ac:dyDescent="0.2">
      <c r="A899" t="str">
        <f t="shared" si="6"/>
        <v>5800 33701 2240000</v>
      </c>
      <c r="B899" s="10">
        <v>5800</v>
      </c>
      <c r="C899" s="10">
        <v>33701</v>
      </c>
      <c r="D899" s="173">
        <v>2240000</v>
      </c>
      <c r="E899" s="66" t="str">
        <f t="shared" si="7"/>
        <v>2</v>
      </c>
      <c r="F899" s="66" t="s">
        <v>484</v>
      </c>
      <c r="G899" s="290">
        <v>1000</v>
      </c>
      <c r="H899" s="290">
        <v>1000</v>
      </c>
      <c r="I899" s="290">
        <v>1000</v>
      </c>
      <c r="J899" s="290">
        <v>1000</v>
      </c>
    </row>
    <row r="900" spans="1:10" x14ac:dyDescent="0.2">
      <c r="A900" t="str">
        <f t="shared" si="6"/>
        <v>5800 33701 2269900</v>
      </c>
      <c r="B900" s="10">
        <v>5800</v>
      </c>
      <c r="C900" s="10">
        <v>33701</v>
      </c>
      <c r="D900" s="173">
        <v>2269900</v>
      </c>
      <c r="E900" s="66" t="str">
        <f t="shared" si="7"/>
        <v>2</v>
      </c>
      <c r="F900" s="66" t="s">
        <v>378</v>
      </c>
      <c r="G900" s="290">
        <v>21100</v>
      </c>
      <c r="H900" s="290">
        <v>21100</v>
      </c>
      <c r="I900" s="290">
        <v>21100</v>
      </c>
      <c r="J900" s="290">
        <v>21100</v>
      </c>
    </row>
    <row r="901" spans="1:10" x14ac:dyDescent="0.2">
      <c r="A901" t="str">
        <f t="shared" si="6"/>
        <v>5800 33701 2279909</v>
      </c>
      <c r="B901" s="10">
        <v>5800</v>
      </c>
      <c r="C901" s="10">
        <v>33701</v>
      </c>
      <c r="D901" s="173">
        <v>2279909</v>
      </c>
      <c r="E901" s="66" t="str">
        <f t="shared" si="7"/>
        <v>2</v>
      </c>
      <c r="F901" s="66" t="s">
        <v>376</v>
      </c>
      <c r="G901" s="290">
        <v>135000</v>
      </c>
      <c r="H901" s="290">
        <v>61000</v>
      </c>
      <c r="I901" s="290">
        <v>61000</v>
      </c>
      <c r="J901" s="290">
        <v>61000</v>
      </c>
    </row>
    <row r="902" spans="1:10" x14ac:dyDescent="0.2">
      <c r="A902" t="str">
        <f t="shared" si="6"/>
        <v>5900 34000 2269900</v>
      </c>
      <c r="B902" s="10">
        <v>5900</v>
      </c>
      <c r="C902" s="10">
        <v>34000</v>
      </c>
      <c r="D902" s="173">
        <v>2269900</v>
      </c>
      <c r="E902" s="66" t="str">
        <f t="shared" si="7"/>
        <v>2</v>
      </c>
      <c r="F902" s="66" t="s">
        <v>378</v>
      </c>
      <c r="G902" s="290">
        <v>1600</v>
      </c>
      <c r="H902" s="290">
        <v>1600</v>
      </c>
      <c r="I902" s="290">
        <v>1600</v>
      </c>
      <c r="J902" s="290">
        <v>1600</v>
      </c>
    </row>
    <row r="903" spans="1:10" x14ac:dyDescent="0.2">
      <c r="A903" t="str">
        <f t="shared" si="6"/>
        <v>5900 34100 2270000</v>
      </c>
      <c r="B903" s="10">
        <v>5900</v>
      </c>
      <c r="C903" s="10">
        <v>34100</v>
      </c>
      <c r="D903" s="173">
        <v>2270000</v>
      </c>
      <c r="E903" s="12" t="str">
        <f t="shared" si="7"/>
        <v>2</v>
      </c>
      <c r="F903" s="12" t="s">
        <v>586</v>
      </c>
      <c r="G903" s="290">
        <v>0</v>
      </c>
      <c r="H903" s="290">
        <v>250</v>
      </c>
      <c r="I903" s="290">
        <v>250</v>
      </c>
      <c r="J903" s="290">
        <v>250</v>
      </c>
    </row>
    <row r="904" spans="1:10" x14ac:dyDescent="0.2">
      <c r="A904" t="str">
        <f t="shared" si="6"/>
        <v>5900 34100 2230000</v>
      </c>
      <c r="B904" s="10">
        <v>5900</v>
      </c>
      <c r="C904" s="10">
        <v>34100</v>
      </c>
      <c r="D904" s="173">
        <v>2230000</v>
      </c>
      <c r="E904" s="12" t="str">
        <f t="shared" si="7"/>
        <v>2</v>
      </c>
      <c r="F904" s="12" t="s">
        <v>585</v>
      </c>
      <c r="G904" s="290">
        <v>0</v>
      </c>
      <c r="H904" s="290">
        <v>250</v>
      </c>
      <c r="I904" s="290">
        <v>250</v>
      </c>
      <c r="J904" s="290">
        <v>250</v>
      </c>
    </row>
    <row r="905" spans="1:10" x14ac:dyDescent="0.2">
      <c r="A905" t="str">
        <f t="shared" si="6"/>
        <v>5900 34000 2270600</v>
      </c>
      <c r="B905" s="10">
        <v>5900</v>
      </c>
      <c r="C905" s="10">
        <v>34000</v>
      </c>
      <c r="D905" s="173">
        <v>2270600</v>
      </c>
      <c r="E905" s="66" t="str">
        <f t="shared" si="7"/>
        <v>2</v>
      </c>
      <c r="F905" s="66" t="s">
        <v>591</v>
      </c>
      <c r="G905" s="290">
        <v>4350</v>
      </c>
      <c r="H905" s="290">
        <v>4350</v>
      </c>
      <c r="I905" s="290">
        <v>4350</v>
      </c>
      <c r="J905" s="290">
        <v>4350</v>
      </c>
    </row>
    <row r="906" spans="1:10" x14ac:dyDescent="0.2">
      <c r="A906" t="str">
        <f t="shared" si="6"/>
        <v>5900 34100 2260201</v>
      </c>
      <c r="B906" s="10">
        <v>5900</v>
      </c>
      <c r="C906" s="10">
        <v>34100</v>
      </c>
      <c r="D906" s="173">
        <v>2260201</v>
      </c>
      <c r="E906" s="66" t="str">
        <f t="shared" si="7"/>
        <v>2</v>
      </c>
      <c r="F906" s="66" t="s">
        <v>589</v>
      </c>
      <c r="G906" s="290">
        <v>2500</v>
      </c>
      <c r="H906" s="290">
        <v>2500</v>
      </c>
      <c r="I906" s="290">
        <v>2500</v>
      </c>
      <c r="J906" s="290">
        <v>2500</v>
      </c>
    </row>
    <row r="907" spans="1:10" x14ac:dyDescent="0.2">
      <c r="A907" t="str">
        <f t="shared" si="6"/>
        <v>5900 34100 2260921</v>
      </c>
      <c r="B907" s="10">
        <v>5900</v>
      </c>
      <c r="C907" s="10">
        <v>34100</v>
      </c>
      <c r="D907" s="173">
        <v>2260921</v>
      </c>
      <c r="E907" s="66" t="str">
        <f t="shared" si="7"/>
        <v>2</v>
      </c>
      <c r="F907" s="66" t="str">
        <f>F909</f>
        <v>Activitats esportives Gent Gran</v>
      </c>
      <c r="G907" s="290">
        <v>39000</v>
      </c>
      <c r="H907" s="290">
        <v>39000</v>
      </c>
      <c r="I907" s="290">
        <v>39000</v>
      </c>
      <c r="J907" s="290">
        <v>39000</v>
      </c>
    </row>
    <row r="908" spans="1:10" x14ac:dyDescent="0.2">
      <c r="A908" t="str">
        <f t="shared" si="6"/>
        <v>5900 34100 2270600</v>
      </c>
      <c r="B908" s="10">
        <v>5900</v>
      </c>
      <c r="C908" s="10">
        <v>34100</v>
      </c>
      <c r="D908" s="173">
        <v>2270600</v>
      </c>
      <c r="E908" s="66" t="str">
        <f t="shared" si="7"/>
        <v>2</v>
      </c>
      <c r="F908" s="66" t="s">
        <v>592</v>
      </c>
      <c r="G908" s="290">
        <v>4900</v>
      </c>
      <c r="H908" s="290">
        <v>4900</v>
      </c>
      <c r="I908" s="290">
        <v>4900</v>
      </c>
      <c r="J908" s="290">
        <v>4900</v>
      </c>
    </row>
    <row r="909" spans="1:10" x14ac:dyDescent="0.2">
      <c r="A909" t="str">
        <f t="shared" si="6"/>
        <v>5900 34100 2279915</v>
      </c>
      <c r="B909" s="10">
        <v>5900</v>
      </c>
      <c r="C909" s="10">
        <v>34100</v>
      </c>
      <c r="D909" s="173">
        <v>2279915</v>
      </c>
      <c r="E909" s="66" t="str">
        <f t="shared" si="7"/>
        <v>2</v>
      </c>
      <c r="F909" s="66" t="s">
        <v>594</v>
      </c>
      <c r="G909" s="290">
        <v>44000</v>
      </c>
      <c r="H909" s="290">
        <v>44000</v>
      </c>
      <c r="I909" s="290">
        <v>44000</v>
      </c>
      <c r="J909" s="290">
        <v>44000</v>
      </c>
    </row>
    <row r="910" spans="1:10" x14ac:dyDescent="0.2">
      <c r="A910" t="str">
        <f t="shared" si="6"/>
        <v>5900 34201 2120100</v>
      </c>
      <c r="B910" s="10">
        <v>5900</v>
      </c>
      <c r="C910" s="10">
        <v>34201</v>
      </c>
      <c r="D910" s="173">
        <v>2120100</v>
      </c>
      <c r="E910" s="66" t="str">
        <f t="shared" si="7"/>
        <v>2</v>
      </c>
      <c r="F910" s="66" t="s">
        <v>583</v>
      </c>
      <c r="G910" s="290">
        <v>47000</v>
      </c>
      <c r="H910" s="290">
        <v>47000</v>
      </c>
      <c r="I910" s="290">
        <v>47000</v>
      </c>
      <c r="J910" s="290">
        <v>47000</v>
      </c>
    </row>
    <row r="911" spans="1:10" x14ac:dyDescent="0.2">
      <c r="A911" t="str">
        <f t="shared" si="6"/>
        <v>5900 34201 2211100</v>
      </c>
      <c r="B911" s="10">
        <v>5900</v>
      </c>
      <c r="C911" s="10">
        <v>34201</v>
      </c>
      <c r="D911" s="173">
        <v>2211100</v>
      </c>
      <c r="E911" s="66" t="str">
        <f t="shared" si="7"/>
        <v>2</v>
      </c>
      <c r="F911" s="66" t="s">
        <v>588</v>
      </c>
      <c r="G911" s="290">
        <v>6000</v>
      </c>
      <c r="H911" s="290">
        <v>6000</v>
      </c>
      <c r="I911" s="290">
        <v>6000</v>
      </c>
      <c r="J911" s="290">
        <v>6000</v>
      </c>
    </row>
    <row r="912" spans="1:10" x14ac:dyDescent="0.2">
      <c r="A912" t="str">
        <f t="shared" si="6"/>
        <v>5900 34201 2219900</v>
      </c>
      <c r="B912" s="10">
        <v>5900</v>
      </c>
      <c r="C912" s="10">
        <v>34201</v>
      </c>
      <c r="D912" s="173">
        <v>2219900</v>
      </c>
      <c r="E912" s="66" t="str">
        <f t="shared" si="7"/>
        <v>2</v>
      </c>
      <c r="F912" s="66" t="s">
        <v>492</v>
      </c>
      <c r="G912" s="290">
        <v>3500</v>
      </c>
      <c r="H912" s="290">
        <v>3500</v>
      </c>
      <c r="I912" s="290">
        <v>3500</v>
      </c>
      <c r="J912" s="290">
        <v>3500</v>
      </c>
    </row>
    <row r="913" spans="1:10" x14ac:dyDescent="0.2">
      <c r="A913" t="str">
        <f t="shared" si="6"/>
        <v>5900 34201 2269901</v>
      </c>
      <c r="B913" s="10">
        <v>5900</v>
      </c>
      <c r="C913" s="10">
        <v>34201</v>
      </c>
      <c r="D913" s="173">
        <v>2269901</v>
      </c>
      <c r="E913" s="12" t="str">
        <f t="shared" si="7"/>
        <v>2</v>
      </c>
      <c r="F913" s="1" t="s">
        <v>584</v>
      </c>
      <c r="G913" s="290">
        <v>0</v>
      </c>
      <c r="H913" s="290">
        <v>100000</v>
      </c>
      <c r="I913" s="290">
        <v>100000</v>
      </c>
      <c r="J913" s="290">
        <v>100000</v>
      </c>
    </row>
    <row r="914" spans="1:10" x14ac:dyDescent="0.2">
      <c r="A914" t="str">
        <f t="shared" si="6"/>
        <v>5900 34201 2279919</v>
      </c>
      <c r="B914" s="10">
        <v>5900</v>
      </c>
      <c r="C914" s="10">
        <v>34201</v>
      </c>
      <c r="D914" s="173">
        <v>2279919</v>
      </c>
      <c r="E914" s="66" t="str">
        <f t="shared" si="7"/>
        <v>2</v>
      </c>
      <c r="F914" s="66" t="s">
        <v>595</v>
      </c>
      <c r="G914" s="290">
        <v>420000</v>
      </c>
      <c r="H914" s="290">
        <v>420000</v>
      </c>
      <c r="I914" s="290">
        <v>420000</v>
      </c>
      <c r="J914" s="290">
        <v>420000</v>
      </c>
    </row>
    <row r="915" spans="1:10" x14ac:dyDescent="0.2">
      <c r="A915" t="str">
        <f t="shared" si="6"/>
        <v>6000 92400 2269900</v>
      </c>
      <c r="B915" s="10">
        <v>6000</v>
      </c>
      <c r="C915" s="10">
        <v>92400</v>
      </c>
      <c r="D915" s="173">
        <v>2269900</v>
      </c>
      <c r="E915" s="66" t="str">
        <f t="shared" si="7"/>
        <v>2</v>
      </c>
      <c r="F915" s="66" t="s">
        <v>378</v>
      </c>
      <c r="G915" s="290">
        <v>500</v>
      </c>
      <c r="H915" s="290">
        <v>500</v>
      </c>
      <c r="I915" s="290">
        <v>500</v>
      </c>
      <c r="J915" s="290">
        <v>500</v>
      </c>
    </row>
    <row r="916" spans="1:10" x14ac:dyDescent="0.2">
      <c r="A916" t="str">
        <f t="shared" si="6"/>
        <v>6100 32000 2260300</v>
      </c>
      <c r="B916" s="10">
        <v>6100</v>
      </c>
      <c r="C916" s="10">
        <v>32000</v>
      </c>
      <c r="D916" s="173">
        <v>2260300</v>
      </c>
      <c r="E916" s="66" t="str">
        <f t="shared" si="7"/>
        <v>2</v>
      </c>
      <c r="F916" s="66" t="s">
        <v>377</v>
      </c>
      <c r="G916" s="290">
        <v>1000</v>
      </c>
      <c r="H916" s="290">
        <v>1000</v>
      </c>
      <c r="I916" s="290">
        <v>1000</v>
      </c>
      <c r="J916" s="290">
        <v>1000</v>
      </c>
    </row>
    <row r="917" spans="1:10" x14ac:dyDescent="0.2">
      <c r="A917" t="str">
        <f t="shared" si="6"/>
        <v>6100 32000 2269900</v>
      </c>
      <c r="B917" s="10">
        <v>6100</v>
      </c>
      <c r="C917" s="10">
        <v>32000</v>
      </c>
      <c r="D917" s="173">
        <v>2269900</v>
      </c>
      <c r="E917" s="66" t="str">
        <f t="shared" si="7"/>
        <v>2</v>
      </c>
      <c r="F917" s="66" t="s">
        <v>393</v>
      </c>
      <c r="G917" s="290">
        <v>500</v>
      </c>
      <c r="H917" s="290">
        <v>500</v>
      </c>
      <c r="I917" s="290">
        <v>500</v>
      </c>
      <c r="J917" s="290">
        <v>500</v>
      </c>
    </row>
    <row r="918" spans="1:10" x14ac:dyDescent="0.2">
      <c r="A918" t="str">
        <f t="shared" si="6"/>
        <v>6110 32001 2269900</v>
      </c>
      <c r="B918" s="10">
        <v>6110</v>
      </c>
      <c r="C918" s="10">
        <v>32001</v>
      </c>
      <c r="D918" s="173">
        <v>2269900</v>
      </c>
      <c r="E918" s="66" t="str">
        <f t="shared" si="7"/>
        <v>2</v>
      </c>
      <c r="F918" s="66" t="s">
        <v>393</v>
      </c>
      <c r="G918" s="290">
        <v>13000</v>
      </c>
      <c r="H918" s="290">
        <v>13000</v>
      </c>
      <c r="I918" s="290">
        <v>13000</v>
      </c>
      <c r="J918" s="290">
        <v>13000</v>
      </c>
    </row>
    <row r="919" spans="1:10" x14ac:dyDescent="0.2">
      <c r="A919" t="str">
        <f t="shared" si="6"/>
        <v>6120 32607 2269900</v>
      </c>
      <c r="B919" s="10">
        <v>6120</v>
      </c>
      <c r="C919" s="10">
        <v>32607</v>
      </c>
      <c r="D919" s="173">
        <v>2269900</v>
      </c>
      <c r="E919" s="66" t="str">
        <f t="shared" si="7"/>
        <v>2</v>
      </c>
      <c r="F919" s="66" t="s">
        <v>393</v>
      </c>
      <c r="G919" s="290">
        <v>5000</v>
      </c>
      <c r="H919" s="290">
        <v>5000</v>
      </c>
      <c r="I919" s="290">
        <v>5000</v>
      </c>
      <c r="J919" s="290">
        <v>5000</v>
      </c>
    </row>
    <row r="920" spans="1:10" x14ac:dyDescent="0.2">
      <c r="A920" t="str">
        <f t="shared" si="6"/>
        <v>6120 32607 2279909</v>
      </c>
      <c r="B920" s="10">
        <v>6120</v>
      </c>
      <c r="C920" s="10">
        <v>32607</v>
      </c>
      <c r="D920" s="173">
        <v>2279909</v>
      </c>
      <c r="E920" s="66" t="str">
        <f t="shared" si="7"/>
        <v>2</v>
      </c>
      <c r="F920" s="66" t="s">
        <v>376</v>
      </c>
      <c r="G920" s="290">
        <v>98000</v>
      </c>
      <c r="H920" s="290">
        <v>98000</v>
      </c>
      <c r="I920" s="290">
        <v>98000</v>
      </c>
      <c r="J920" s="290">
        <v>98000</v>
      </c>
    </row>
    <row r="921" spans="1:10" x14ac:dyDescent="0.2">
      <c r="A921" t="str">
        <f t="shared" si="6"/>
        <v>6120 32608 2279909</v>
      </c>
      <c r="B921" s="10">
        <v>6120</v>
      </c>
      <c r="C921" s="10">
        <v>32608</v>
      </c>
      <c r="D921" s="173">
        <v>2279909</v>
      </c>
      <c r="E921" s="66" t="str">
        <f t="shared" si="7"/>
        <v>2</v>
      </c>
      <c r="F921" s="66" t="s">
        <v>633</v>
      </c>
      <c r="G921" s="290">
        <v>23400</v>
      </c>
      <c r="H921" s="290">
        <v>23400</v>
      </c>
      <c r="I921" s="290">
        <v>23400</v>
      </c>
      <c r="J921" s="290">
        <v>23400</v>
      </c>
    </row>
    <row r="922" spans="1:10" x14ac:dyDescent="0.2">
      <c r="A922" t="str">
        <f t="shared" si="6"/>
        <v>6130 32301 2279909</v>
      </c>
      <c r="B922" s="10">
        <v>6130</v>
      </c>
      <c r="C922" s="10">
        <v>32301</v>
      </c>
      <c r="D922" s="173">
        <v>2279909</v>
      </c>
      <c r="E922" s="66" t="str">
        <f t="shared" si="7"/>
        <v>2</v>
      </c>
      <c r="F922" s="66" t="s">
        <v>376</v>
      </c>
      <c r="G922" s="290">
        <v>2000000</v>
      </c>
      <c r="H922" s="290">
        <v>1850000</v>
      </c>
      <c r="I922" s="290">
        <v>1850000</v>
      </c>
      <c r="J922" s="290">
        <v>1850000</v>
      </c>
    </row>
    <row r="923" spans="1:10" x14ac:dyDescent="0.2">
      <c r="A923" t="str">
        <f t="shared" si="6"/>
        <v>6140 32302 2120100</v>
      </c>
      <c r="B923" s="10">
        <v>6140</v>
      </c>
      <c r="C923" s="10">
        <v>32302</v>
      </c>
      <c r="D923" s="173">
        <v>2120100</v>
      </c>
      <c r="E923" s="66" t="str">
        <f t="shared" si="7"/>
        <v>2</v>
      </c>
      <c r="F923" s="66" t="s">
        <v>636</v>
      </c>
      <c r="G923" s="290">
        <v>50000</v>
      </c>
      <c r="H923" s="290">
        <v>50000</v>
      </c>
      <c r="I923" s="290">
        <v>50000</v>
      </c>
      <c r="J923" s="290">
        <v>50000</v>
      </c>
    </row>
    <row r="924" spans="1:10" x14ac:dyDescent="0.2">
      <c r="A924" t="str">
        <f t="shared" si="6"/>
        <v>7000 15100 2200100</v>
      </c>
      <c r="B924" s="10">
        <v>7000</v>
      </c>
      <c r="C924" s="10">
        <v>15100</v>
      </c>
      <c r="D924" s="173">
        <v>2200100</v>
      </c>
      <c r="E924" s="66" t="str">
        <f t="shared" si="7"/>
        <v>2</v>
      </c>
      <c r="F924" s="66" t="s">
        <v>390</v>
      </c>
      <c r="G924" s="290">
        <v>2700</v>
      </c>
      <c r="H924" s="290">
        <v>2700</v>
      </c>
      <c r="I924" s="290">
        <v>2700</v>
      </c>
      <c r="J924" s="290">
        <v>2700</v>
      </c>
    </row>
    <row r="925" spans="1:10" x14ac:dyDescent="0.2">
      <c r="A925" t="str">
        <f t="shared" si="6"/>
        <v>7000 15100 2219909</v>
      </c>
      <c r="B925" s="10">
        <v>7000</v>
      </c>
      <c r="C925" s="10">
        <v>15100</v>
      </c>
      <c r="D925" s="173">
        <v>2219909</v>
      </c>
      <c r="E925" s="66" t="str">
        <f t="shared" si="7"/>
        <v>2</v>
      </c>
      <c r="F925" s="66" t="s">
        <v>509</v>
      </c>
      <c r="G925" s="290">
        <v>1500</v>
      </c>
      <c r="H925" s="290">
        <v>1500</v>
      </c>
      <c r="I925" s="290">
        <v>1500</v>
      </c>
      <c r="J925" s="290">
        <v>1500</v>
      </c>
    </row>
    <row r="926" spans="1:10" x14ac:dyDescent="0.2">
      <c r="A926" t="str">
        <f t="shared" si="6"/>
        <v>7000 15100 2240000</v>
      </c>
      <c r="B926" s="10">
        <v>7000</v>
      </c>
      <c r="C926" s="10">
        <v>15100</v>
      </c>
      <c r="D926" s="173">
        <v>2240000</v>
      </c>
      <c r="E926" s="66" t="str">
        <f t="shared" si="7"/>
        <v>2</v>
      </c>
      <c r="F926" s="66" t="s">
        <v>484</v>
      </c>
      <c r="G926" s="290">
        <v>23000</v>
      </c>
      <c r="H926" s="290">
        <v>20000</v>
      </c>
      <c r="I926" s="290">
        <v>20000</v>
      </c>
      <c r="J926" s="290">
        <v>20000</v>
      </c>
    </row>
    <row r="927" spans="1:10" x14ac:dyDescent="0.2">
      <c r="A927" t="str">
        <f t="shared" si="6"/>
        <v>7000 15100 2260300</v>
      </c>
      <c r="B927" s="10">
        <v>7000</v>
      </c>
      <c r="C927" s="10">
        <v>15100</v>
      </c>
      <c r="D927" s="173">
        <v>2260300</v>
      </c>
      <c r="E927" s="66" t="str">
        <f t="shared" si="7"/>
        <v>2</v>
      </c>
      <c r="F927" s="66" t="s">
        <v>377</v>
      </c>
      <c r="G927" s="290">
        <v>3000</v>
      </c>
      <c r="H927" s="290">
        <v>6000</v>
      </c>
      <c r="I927" s="290">
        <v>6000</v>
      </c>
      <c r="J927" s="290">
        <v>6000</v>
      </c>
    </row>
    <row r="928" spans="1:10" x14ac:dyDescent="0.2">
      <c r="A928" t="str">
        <f t="shared" si="6"/>
        <v>7000 15100 2269900</v>
      </c>
      <c r="B928" s="10">
        <v>7000</v>
      </c>
      <c r="C928" s="10">
        <v>15100</v>
      </c>
      <c r="D928" s="173">
        <v>2269900</v>
      </c>
      <c r="E928" s="66" t="str">
        <f t="shared" si="7"/>
        <v>2</v>
      </c>
      <c r="F928" s="66" t="s">
        <v>393</v>
      </c>
      <c r="G928" s="290">
        <v>62500</v>
      </c>
      <c r="H928" s="290">
        <v>18000</v>
      </c>
      <c r="I928" s="290">
        <v>18000</v>
      </c>
      <c r="J928" s="290">
        <v>18000</v>
      </c>
    </row>
    <row r="929" spans="1:10" x14ac:dyDescent="0.2">
      <c r="A929" t="str">
        <f t="shared" si="6"/>
        <v>7000 16300 2270600</v>
      </c>
      <c r="B929" s="10">
        <v>7000</v>
      </c>
      <c r="C929" s="10">
        <v>16300</v>
      </c>
      <c r="D929" s="173">
        <v>2270600</v>
      </c>
      <c r="E929" s="12" t="str">
        <f t="shared" si="7"/>
        <v>2</v>
      </c>
      <c r="F929" s="66" t="s">
        <v>379</v>
      </c>
      <c r="G929" s="290">
        <v>0</v>
      </c>
      <c r="H929" s="290">
        <v>132940.29999999999</v>
      </c>
      <c r="I929" s="290">
        <v>127653.61</v>
      </c>
      <c r="J929" s="290">
        <v>69500</v>
      </c>
    </row>
    <row r="930" spans="1:10" x14ac:dyDescent="0.2">
      <c r="A930" t="str">
        <f t="shared" si="6"/>
        <v>7100 17000 2269900</v>
      </c>
      <c r="B930" s="10">
        <v>7100</v>
      </c>
      <c r="C930" s="10">
        <v>17000</v>
      </c>
      <c r="D930" s="173">
        <v>2269900</v>
      </c>
      <c r="E930" s="66" t="str">
        <f t="shared" si="7"/>
        <v>2</v>
      </c>
      <c r="F930" s="66" t="s">
        <v>393</v>
      </c>
      <c r="G930" s="290">
        <v>425</v>
      </c>
      <c r="H930" s="290">
        <v>425</v>
      </c>
      <c r="I930" s="290">
        <v>425</v>
      </c>
      <c r="J930" s="290">
        <v>425</v>
      </c>
    </row>
    <row r="931" spans="1:10" x14ac:dyDescent="0.2">
      <c r="A931" t="str">
        <f t="shared" si="6"/>
        <v>7110 31103 2269900</v>
      </c>
      <c r="B931" s="10">
        <v>7110</v>
      </c>
      <c r="C931" s="10">
        <v>31103</v>
      </c>
      <c r="D931" s="173">
        <v>2269900</v>
      </c>
      <c r="E931" s="66" t="str">
        <f t="shared" si="7"/>
        <v>2</v>
      </c>
      <c r="F931" s="66" t="s">
        <v>393</v>
      </c>
      <c r="G931" s="290">
        <v>12000</v>
      </c>
      <c r="H931" s="290">
        <v>12000</v>
      </c>
      <c r="I931" s="290">
        <v>12000</v>
      </c>
      <c r="J931" s="290">
        <v>12000</v>
      </c>
    </row>
    <row r="932" spans="1:10" x14ac:dyDescent="0.2">
      <c r="A932" t="str">
        <f t="shared" si="6"/>
        <v>7110 31103 2270600</v>
      </c>
      <c r="B932" s="10">
        <v>7110</v>
      </c>
      <c r="C932" s="10">
        <v>31103</v>
      </c>
      <c r="D932" s="173">
        <v>2270600</v>
      </c>
      <c r="E932" s="66" t="str">
        <f t="shared" si="7"/>
        <v>2</v>
      </c>
      <c r="F932" s="66" t="s">
        <v>379</v>
      </c>
      <c r="G932" s="290">
        <v>98462</v>
      </c>
      <c r="H932" s="290">
        <v>98462</v>
      </c>
      <c r="I932" s="290">
        <v>98462</v>
      </c>
      <c r="J932" s="290">
        <v>98462</v>
      </c>
    </row>
    <row r="933" spans="1:10" x14ac:dyDescent="0.2">
      <c r="A933" t="str">
        <f t="shared" si="6"/>
        <v>7120 17200 2270600</v>
      </c>
      <c r="B933" s="10">
        <v>7120</v>
      </c>
      <c r="C933" s="10">
        <v>17200</v>
      </c>
      <c r="D933" s="173">
        <v>2270600</v>
      </c>
      <c r="E933" s="66" t="str">
        <f t="shared" si="7"/>
        <v>2</v>
      </c>
      <c r="F933" s="66" t="s">
        <v>379</v>
      </c>
      <c r="G933" s="290">
        <v>53000</v>
      </c>
      <c r="H933" s="290">
        <v>53000</v>
      </c>
      <c r="I933" s="290">
        <v>53000</v>
      </c>
      <c r="J933" s="290">
        <v>53000</v>
      </c>
    </row>
    <row r="934" spans="1:10" x14ac:dyDescent="0.2">
      <c r="A934" t="str">
        <f t="shared" si="6"/>
        <v>7130 17220 2270600</v>
      </c>
      <c r="B934" s="10">
        <v>7130</v>
      </c>
      <c r="C934" s="10">
        <v>17220</v>
      </c>
      <c r="D934" s="173">
        <v>2270600</v>
      </c>
      <c r="E934" s="66" t="str">
        <f t="shared" si="7"/>
        <v>2</v>
      </c>
      <c r="F934" s="66" t="s">
        <v>379</v>
      </c>
      <c r="G934" s="290">
        <v>78000</v>
      </c>
      <c r="H934" s="290">
        <v>91000</v>
      </c>
      <c r="I934" s="290">
        <v>91000</v>
      </c>
      <c r="J934" s="290">
        <v>91000</v>
      </c>
    </row>
    <row r="935" spans="1:10" x14ac:dyDescent="0.2">
      <c r="A935" t="str">
        <f t="shared" si="6"/>
        <v>7140 13600 2270600</v>
      </c>
      <c r="B935" s="10">
        <v>7140</v>
      </c>
      <c r="C935" s="10">
        <v>13600</v>
      </c>
      <c r="D935" s="173">
        <v>2270600</v>
      </c>
      <c r="E935" s="66" t="str">
        <f t="shared" si="7"/>
        <v>2</v>
      </c>
      <c r="F935" s="66" t="s">
        <v>379</v>
      </c>
      <c r="G935" s="290">
        <v>80000</v>
      </c>
      <c r="H935" s="290">
        <v>80000</v>
      </c>
      <c r="I935" s="290">
        <v>80000</v>
      </c>
      <c r="J935" s="290">
        <v>80000</v>
      </c>
    </row>
    <row r="936" spans="1:10" x14ac:dyDescent="0.2">
      <c r="A936" t="str">
        <f t="shared" si="6"/>
        <v>7140 17230 2270600</v>
      </c>
      <c r="B936" s="10">
        <v>7140</v>
      </c>
      <c r="C936" s="10">
        <v>17230</v>
      </c>
      <c r="D936" s="173">
        <v>2270600</v>
      </c>
      <c r="E936" s="66" t="str">
        <f t="shared" si="7"/>
        <v>2</v>
      </c>
      <c r="F936" s="66" t="s">
        <v>379</v>
      </c>
      <c r="G936" s="290">
        <v>41000</v>
      </c>
      <c r="H936" s="290">
        <v>41000</v>
      </c>
      <c r="I936" s="290">
        <v>41000</v>
      </c>
      <c r="J936" s="290">
        <v>41000</v>
      </c>
    </row>
    <row r="937" spans="1:10" x14ac:dyDescent="0.2">
      <c r="A937" t="str">
        <f t="shared" si="6"/>
        <v>7150 16221 2270000</v>
      </c>
      <c r="B937" s="10">
        <v>7150</v>
      </c>
      <c r="C937" s="10">
        <v>16221</v>
      </c>
      <c r="D937" s="173">
        <v>2270000</v>
      </c>
      <c r="E937" s="66" t="str">
        <f t="shared" si="7"/>
        <v>2</v>
      </c>
      <c r="F937" s="66" t="s">
        <v>654</v>
      </c>
      <c r="G937" s="290">
        <v>71000</v>
      </c>
      <c r="H937" s="290">
        <v>71000</v>
      </c>
      <c r="I937" s="290">
        <v>71000</v>
      </c>
      <c r="J937" s="290">
        <v>71000</v>
      </c>
    </row>
    <row r="938" spans="1:10" x14ac:dyDescent="0.2">
      <c r="A938" t="str">
        <f t="shared" si="6"/>
        <v>7150 16221 2270600</v>
      </c>
      <c r="B938" s="10">
        <v>7150</v>
      </c>
      <c r="C938" s="10">
        <v>16221</v>
      </c>
      <c r="D938" s="173">
        <v>2270600</v>
      </c>
      <c r="E938" s="66" t="str">
        <f t="shared" si="7"/>
        <v>2</v>
      </c>
      <c r="F938" s="66" t="s">
        <v>379</v>
      </c>
      <c r="G938" s="290">
        <v>37500</v>
      </c>
      <c r="H938" s="290">
        <v>37500</v>
      </c>
      <c r="I938" s="290">
        <v>37500</v>
      </c>
      <c r="J938" s="290">
        <v>37500</v>
      </c>
    </row>
    <row r="939" spans="1:10" x14ac:dyDescent="0.2">
      <c r="A939" t="str">
        <f t="shared" si="6"/>
        <v>7300 15000 2269900</v>
      </c>
      <c r="B939" s="10">
        <v>7300</v>
      </c>
      <c r="C939" s="10">
        <v>15000</v>
      </c>
      <c r="D939" s="173">
        <v>2269900</v>
      </c>
      <c r="E939" s="66" t="str">
        <f t="shared" si="7"/>
        <v>2</v>
      </c>
      <c r="F939" s="66" t="s">
        <v>393</v>
      </c>
      <c r="G939" s="290">
        <v>5000</v>
      </c>
      <c r="H939" s="290">
        <v>5000</v>
      </c>
      <c r="I939" s="290">
        <v>5000</v>
      </c>
      <c r="J939" s="290">
        <v>5000</v>
      </c>
    </row>
    <row r="940" spans="1:10" x14ac:dyDescent="0.2">
      <c r="A940" t="str">
        <f t="shared" si="6"/>
        <v>7400 15100 2270600</v>
      </c>
      <c r="B940" s="10">
        <v>7400</v>
      </c>
      <c r="C940" s="10">
        <v>15100</v>
      </c>
      <c r="D940" s="173">
        <v>2270600</v>
      </c>
      <c r="E940" s="66" t="str">
        <f t="shared" si="7"/>
        <v>2</v>
      </c>
      <c r="F940" s="66" t="s">
        <v>379</v>
      </c>
      <c r="G940" s="290">
        <v>80000</v>
      </c>
      <c r="H940" s="290">
        <v>80000</v>
      </c>
      <c r="I940" s="290">
        <v>80000</v>
      </c>
      <c r="J940" s="290">
        <v>80000</v>
      </c>
    </row>
    <row r="941" spans="1:10" x14ac:dyDescent="0.2">
      <c r="A941" t="str">
        <f t="shared" si="6"/>
        <v>7500 15100 2270600</v>
      </c>
      <c r="B941" s="10">
        <v>7500</v>
      </c>
      <c r="C941" s="10">
        <v>15100</v>
      </c>
      <c r="D941" s="173">
        <v>2270600</v>
      </c>
      <c r="E941" s="12" t="str">
        <f t="shared" si="7"/>
        <v>2</v>
      </c>
      <c r="F941" s="12" t="s">
        <v>379</v>
      </c>
      <c r="G941" s="290">
        <v>0</v>
      </c>
      <c r="H941" s="290">
        <v>60000</v>
      </c>
      <c r="I941" s="290">
        <v>0</v>
      </c>
      <c r="J941" s="290">
        <v>0</v>
      </c>
    </row>
    <row r="942" spans="1:10" x14ac:dyDescent="0.2">
      <c r="A942" t="str">
        <f t="shared" si="6"/>
        <v>7610 16211 2270000</v>
      </c>
      <c r="B942" s="10">
        <v>7610</v>
      </c>
      <c r="C942" s="10">
        <v>16211</v>
      </c>
      <c r="D942" s="173">
        <v>2270000</v>
      </c>
      <c r="E942" s="66" t="str">
        <f t="shared" si="7"/>
        <v>2</v>
      </c>
      <c r="F942" s="66" t="s">
        <v>672</v>
      </c>
      <c r="G942" s="290">
        <v>475000</v>
      </c>
      <c r="H942" s="290">
        <v>500000</v>
      </c>
      <c r="I942" s="290">
        <v>500000</v>
      </c>
      <c r="J942" s="290">
        <v>500000</v>
      </c>
    </row>
    <row r="943" spans="1:10" x14ac:dyDescent="0.2">
      <c r="A943" t="str">
        <f t="shared" si="6"/>
        <v>7610 16212 2270000</v>
      </c>
      <c r="B943" s="10">
        <v>7610</v>
      </c>
      <c r="C943" s="10">
        <v>16212</v>
      </c>
      <c r="D943" s="173">
        <v>2270000</v>
      </c>
      <c r="E943" s="66" t="str">
        <f t="shared" si="7"/>
        <v>2</v>
      </c>
      <c r="F943" s="66" t="s">
        <v>672</v>
      </c>
      <c r="G943" s="290">
        <v>752000</v>
      </c>
      <c r="H943" s="290">
        <v>752000</v>
      </c>
      <c r="I943" s="290">
        <v>752000</v>
      </c>
      <c r="J943" s="290">
        <v>752000</v>
      </c>
    </row>
    <row r="944" spans="1:10" x14ac:dyDescent="0.2">
      <c r="A944" t="str">
        <f t="shared" si="6"/>
        <v>7610 16300 2269900</v>
      </c>
      <c r="B944" s="10">
        <v>7610</v>
      </c>
      <c r="C944" s="10">
        <v>16300</v>
      </c>
      <c r="D944" s="173">
        <v>2269900</v>
      </c>
      <c r="E944" s="66" t="str">
        <f t="shared" si="7"/>
        <v>2</v>
      </c>
      <c r="F944" s="66" t="s">
        <v>378</v>
      </c>
      <c r="G944" s="290">
        <v>20000</v>
      </c>
      <c r="H944" s="290">
        <v>20000</v>
      </c>
      <c r="I944" s="290">
        <v>20000</v>
      </c>
      <c r="J944" s="290">
        <v>20000</v>
      </c>
    </row>
    <row r="945" spans="1:10" x14ac:dyDescent="0.2">
      <c r="A945" t="str">
        <f t="shared" si="6"/>
        <v>7610 16300 2270000</v>
      </c>
      <c r="B945" s="10">
        <v>7610</v>
      </c>
      <c r="C945" s="10">
        <v>16300</v>
      </c>
      <c r="D945" s="173">
        <v>2270000</v>
      </c>
      <c r="E945" s="66" t="str">
        <f t="shared" si="7"/>
        <v>2</v>
      </c>
      <c r="F945" s="66" t="s">
        <v>673</v>
      </c>
      <c r="G945" s="290">
        <v>7494000</v>
      </c>
      <c r="H945" s="290">
        <v>8166165.5800000001</v>
      </c>
      <c r="I945" s="290">
        <v>8166165.5800000001</v>
      </c>
      <c r="J945" s="290">
        <v>8166165.5800000001</v>
      </c>
    </row>
    <row r="946" spans="1:10" x14ac:dyDescent="0.2">
      <c r="A946" t="str">
        <f t="shared" si="6"/>
        <v>7610 16301 2270000</v>
      </c>
      <c r="B946" s="10">
        <v>7610</v>
      </c>
      <c r="C946" s="10">
        <v>16301</v>
      </c>
      <c r="D946" s="173">
        <v>2270000</v>
      </c>
      <c r="E946" s="66" t="str">
        <f t="shared" si="7"/>
        <v>2</v>
      </c>
      <c r="F946" s="66" t="s">
        <v>672</v>
      </c>
      <c r="G946" s="290">
        <v>50000</v>
      </c>
      <c r="H946" s="290">
        <v>71000</v>
      </c>
      <c r="I946" s="290">
        <v>71000</v>
      </c>
      <c r="J946" s="290">
        <v>71000</v>
      </c>
    </row>
    <row r="947" spans="1:10" x14ac:dyDescent="0.2">
      <c r="A947" t="str">
        <f t="shared" si="6"/>
        <v>7610 16302 2270000</v>
      </c>
      <c r="B947" s="10">
        <v>7610</v>
      </c>
      <c r="C947" s="10">
        <v>16302</v>
      </c>
      <c r="D947" s="173">
        <v>2270000</v>
      </c>
      <c r="E947" s="12" t="str">
        <f t="shared" si="7"/>
        <v>2</v>
      </c>
      <c r="F947" s="12" t="s">
        <v>675</v>
      </c>
      <c r="G947" s="290">
        <v>0</v>
      </c>
      <c r="H947" s="290">
        <v>50000</v>
      </c>
      <c r="I947" s="290">
        <v>50000</v>
      </c>
      <c r="J947" s="290">
        <v>50000</v>
      </c>
    </row>
    <row r="948" spans="1:10" x14ac:dyDescent="0.2">
      <c r="A948" t="str">
        <f t="shared" si="6"/>
        <v>7610 16302 2279911</v>
      </c>
      <c r="B948" s="10">
        <v>7610</v>
      </c>
      <c r="C948" s="10">
        <v>16302</v>
      </c>
      <c r="D948" s="173">
        <v>2279911</v>
      </c>
      <c r="E948" s="66" t="str">
        <f t="shared" si="7"/>
        <v>2</v>
      </c>
      <c r="F948" s="66" t="s">
        <v>676</v>
      </c>
      <c r="G948" s="290">
        <v>80000</v>
      </c>
      <c r="H948" s="290">
        <v>100000</v>
      </c>
      <c r="I948" s="290">
        <v>100000</v>
      </c>
      <c r="J948" s="290">
        <v>100000</v>
      </c>
    </row>
    <row r="949" spans="1:10" x14ac:dyDescent="0.2">
      <c r="A949" t="str">
        <f t="shared" si="6"/>
        <v>7630 32300 2270000</v>
      </c>
      <c r="B949" s="10">
        <v>7630</v>
      </c>
      <c r="C949" s="10">
        <v>32300</v>
      </c>
      <c r="D949" s="173">
        <v>2270000</v>
      </c>
      <c r="E949" s="66" t="str">
        <f t="shared" si="7"/>
        <v>2</v>
      </c>
      <c r="F949" s="66" t="s">
        <v>672</v>
      </c>
      <c r="G949" s="290">
        <v>1941500</v>
      </c>
      <c r="H949" s="290">
        <v>1941500</v>
      </c>
      <c r="I949" s="290">
        <v>1941500</v>
      </c>
      <c r="J949" s="290">
        <v>1941500</v>
      </c>
    </row>
    <row r="950" spans="1:10" x14ac:dyDescent="0.2">
      <c r="A950" t="str">
        <f t="shared" ref="A950:A1015" si="8">CONCATENATE(B950," ",C950," ",D950)</f>
        <v>7630 33000 2270000</v>
      </c>
      <c r="B950" s="10">
        <v>7630</v>
      </c>
      <c r="C950" s="10">
        <v>33000</v>
      </c>
      <c r="D950" s="173">
        <v>2270000</v>
      </c>
      <c r="E950" s="66" t="str">
        <f t="shared" ref="E950:E1015" si="9">MID(D950,1,1)</f>
        <v>2</v>
      </c>
      <c r="F950" s="66" t="s">
        <v>672</v>
      </c>
      <c r="G950" s="290">
        <v>375000</v>
      </c>
      <c r="H950" s="290">
        <v>378010</v>
      </c>
      <c r="I950" s="290">
        <v>378010</v>
      </c>
      <c r="J950" s="290">
        <v>378010</v>
      </c>
    </row>
    <row r="951" spans="1:10" x14ac:dyDescent="0.2">
      <c r="A951" t="str">
        <f t="shared" si="8"/>
        <v>7630 34000 2270000</v>
      </c>
      <c r="B951" s="10">
        <v>7630</v>
      </c>
      <c r="C951" s="10">
        <v>34000</v>
      </c>
      <c r="D951" s="173">
        <v>2270000</v>
      </c>
      <c r="E951" s="66" t="str">
        <f t="shared" si="9"/>
        <v>2</v>
      </c>
      <c r="F951" s="66" t="s">
        <v>672</v>
      </c>
      <c r="G951" s="290">
        <v>215000</v>
      </c>
      <c r="H951" s="290">
        <v>218010</v>
      </c>
      <c r="I951" s="290">
        <v>218010</v>
      </c>
      <c r="J951" s="290">
        <v>218010</v>
      </c>
    </row>
    <row r="952" spans="1:10" x14ac:dyDescent="0.2">
      <c r="A952" t="str">
        <f t="shared" si="8"/>
        <v>7630 43120 2270000</v>
      </c>
      <c r="B952" s="10">
        <v>7630</v>
      </c>
      <c r="C952" s="10">
        <v>43120</v>
      </c>
      <c r="D952" s="173">
        <v>2270000</v>
      </c>
      <c r="E952" s="66" t="str">
        <f t="shared" si="9"/>
        <v>2</v>
      </c>
      <c r="F952" s="66" t="s">
        <v>672</v>
      </c>
      <c r="G952" s="290">
        <v>80000</v>
      </c>
      <c r="H952" s="290">
        <v>80000</v>
      </c>
      <c r="I952" s="290">
        <v>80000</v>
      </c>
      <c r="J952" s="290">
        <v>80000</v>
      </c>
    </row>
    <row r="953" spans="1:10" x14ac:dyDescent="0.2">
      <c r="A953" t="str">
        <f t="shared" si="8"/>
        <v>7630 92000 2270000</v>
      </c>
      <c r="B953" s="10">
        <v>7630</v>
      </c>
      <c r="C953" s="10">
        <v>92000</v>
      </c>
      <c r="D953" s="173">
        <v>2270000</v>
      </c>
      <c r="E953" s="66" t="str">
        <f t="shared" si="9"/>
        <v>2</v>
      </c>
      <c r="F953" s="66" t="s">
        <v>672</v>
      </c>
      <c r="G953" s="290">
        <v>568000</v>
      </c>
      <c r="H953" s="290">
        <v>568000</v>
      </c>
      <c r="I953" s="290">
        <v>568000</v>
      </c>
      <c r="J953" s="290">
        <v>568000</v>
      </c>
    </row>
    <row r="954" spans="1:10" x14ac:dyDescent="0.2">
      <c r="A954" t="str">
        <f t="shared" si="8"/>
        <v>7660 43120 2120100</v>
      </c>
      <c r="B954" s="10">
        <v>7660</v>
      </c>
      <c r="C954" s="10">
        <v>43120</v>
      </c>
      <c r="D954" s="173">
        <v>2120100</v>
      </c>
      <c r="E954" s="66" t="str">
        <f t="shared" si="9"/>
        <v>2</v>
      </c>
      <c r="F954" s="66" t="e">
        <f>#REF!</f>
        <v>#REF!</v>
      </c>
      <c r="G954" s="290">
        <v>120000</v>
      </c>
      <c r="H954" s="290">
        <v>120000</v>
      </c>
      <c r="I954" s="290">
        <v>120000</v>
      </c>
      <c r="J954" s="290">
        <v>120000</v>
      </c>
    </row>
    <row r="955" spans="1:10" x14ac:dyDescent="0.2">
      <c r="A955" t="str">
        <f t="shared" si="8"/>
        <v>7660 43120 2269900</v>
      </c>
      <c r="B955" s="10">
        <v>7660</v>
      </c>
      <c r="C955" s="10">
        <v>43120</v>
      </c>
      <c r="D955" s="173">
        <v>2269900</v>
      </c>
      <c r="E955" s="66" t="str">
        <f t="shared" si="9"/>
        <v>2</v>
      </c>
      <c r="F955" s="66" t="s">
        <v>393</v>
      </c>
      <c r="G955" s="290">
        <v>20000</v>
      </c>
      <c r="H955" s="290">
        <v>20000</v>
      </c>
      <c r="I955" s="290">
        <v>20000</v>
      </c>
      <c r="J955" s="290">
        <v>20000</v>
      </c>
    </row>
    <row r="956" spans="1:10" x14ac:dyDescent="0.2">
      <c r="A956" t="str">
        <f t="shared" si="8"/>
        <v>7700 15110 2100300</v>
      </c>
      <c r="B956" s="10">
        <v>7700</v>
      </c>
      <c r="C956" s="10">
        <v>15110</v>
      </c>
      <c r="D956" s="173">
        <v>2100300</v>
      </c>
      <c r="E956" s="66" t="str">
        <f t="shared" si="9"/>
        <v>2</v>
      </c>
      <c r="F956" s="66" t="s">
        <v>679</v>
      </c>
      <c r="G956" s="290">
        <v>39200</v>
      </c>
      <c r="H956" s="290">
        <v>39200</v>
      </c>
      <c r="I956" s="290">
        <v>39200</v>
      </c>
      <c r="J956" s="290">
        <v>39200</v>
      </c>
    </row>
    <row r="957" spans="1:10" x14ac:dyDescent="0.2">
      <c r="A957" t="str">
        <f t="shared" si="8"/>
        <v>7700 15110 2269900</v>
      </c>
      <c r="B957" s="10">
        <v>7700</v>
      </c>
      <c r="C957" s="10">
        <v>15110</v>
      </c>
      <c r="D957" s="173">
        <v>2269900</v>
      </c>
      <c r="E957" s="66" t="str">
        <f t="shared" si="9"/>
        <v>2</v>
      </c>
      <c r="F957" s="66" t="s">
        <v>393</v>
      </c>
      <c r="G957" s="290">
        <v>2000</v>
      </c>
      <c r="H957" s="290">
        <v>2000</v>
      </c>
      <c r="I957" s="290">
        <v>2000</v>
      </c>
      <c r="J957" s="290">
        <v>2000</v>
      </c>
    </row>
    <row r="958" spans="1:10" x14ac:dyDescent="0.2">
      <c r="A958" t="str">
        <f t="shared" si="8"/>
        <v>7700 15110 2270600</v>
      </c>
      <c r="B958" s="10">
        <v>7700</v>
      </c>
      <c r="C958" s="10">
        <v>15110</v>
      </c>
      <c r="D958" s="173">
        <v>2270600</v>
      </c>
      <c r="E958" s="66" t="str">
        <f t="shared" si="9"/>
        <v>2</v>
      </c>
      <c r="F958" s="66" t="s">
        <v>379</v>
      </c>
      <c r="G958" s="290">
        <v>1000</v>
      </c>
      <c r="H958" s="290">
        <v>1000</v>
      </c>
      <c r="I958" s="290">
        <v>1000</v>
      </c>
      <c r="J958" s="290">
        <v>1000</v>
      </c>
    </row>
    <row r="959" spans="1:10" x14ac:dyDescent="0.2">
      <c r="A959" t="str">
        <f t="shared" si="8"/>
        <v>7800 15300 2100100</v>
      </c>
      <c r="B959" s="10">
        <v>7800</v>
      </c>
      <c r="C959" s="10">
        <v>15300</v>
      </c>
      <c r="D959" s="173">
        <v>2100100</v>
      </c>
      <c r="E959" s="66" t="str">
        <f t="shared" si="9"/>
        <v>2</v>
      </c>
      <c r="F959" s="66" t="s">
        <v>682</v>
      </c>
      <c r="G959" s="290">
        <v>26000</v>
      </c>
      <c r="H959" s="290">
        <v>26000</v>
      </c>
      <c r="I959" s="290">
        <v>26000</v>
      </c>
      <c r="J959" s="290">
        <v>26000</v>
      </c>
    </row>
    <row r="960" spans="1:10" x14ac:dyDescent="0.2">
      <c r="A960" t="str">
        <f t="shared" si="8"/>
        <v>7800 15300 2101100</v>
      </c>
      <c r="B960" s="10">
        <v>7800</v>
      </c>
      <c r="C960" s="10">
        <v>15300</v>
      </c>
      <c r="D960" s="173">
        <v>2101100</v>
      </c>
      <c r="E960" s="66" t="str">
        <f t="shared" si="9"/>
        <v>2</v>
      </c>
      <c r="F960" s="66" t="s">
        <v>684</v>
      </c>
      <c r="G960" s="290">
        <v>11500</v>
      </c>
      <c r="H960" s="290">
        <v>11500</v>
      </c>
      <c r="I960" s="290">
        <v>11500</v>
      </c>
      <c r="J960" s="290">
        <v>11500</v>
      </c>
    </row>
    <row r="961" spans="1:17" x14ac:dyDescent="0.2">
      <c r="A961" t="str">
        <f t="shared" si="8"/>
        <v>7800 15300 2140100</v>
      </c>
      <c r="B961" s="10">
        <v>7800</v>
      </c>
      <c r="C961" s="10">
        <v>15300</v>
      </c>
      <c r="D961" s="173">
        <v>2140100</v>
      </c>
      <c r="E961" s="66" t="str">
        <f t="shared" si="9"/>
        <v>2</v>
      </c>
      <c r="F961" s="66" t="s">
        <v>491</v>
      </c>
      <c r="G961" s="290">
        <v>40100</v>
      </c>
      <c r="H961" s="290">
        <v>40100</v>
      </c>
      <c r="I961" s="290">
        <v>40100</v>
      </c>
      <c r="J961" s="290">
        <v>40100</v>
      </c>
    </row>
    <row r="962" spans="1:17" x14ac:dyDescent="0.2">
      <c r="A962" t="str">
        <f t="shared" si="8"/>
        <v>7800 15300 2219900</v>
      </c>
      <c r="B962" s="10">
        <v>7800</v>
      </c>
      <c r="C962" s="10">
        <v>15300</v>
      </c>
      <c r="D962" s="173">
        <v>2219900</v>
      </c>
      <c r="E962" s="66" t="str">
        <f t="shared" si="9"/>
        <v>2</v>
      </c>
      <c r="F962" s="66" t="s">
        <v>492</v>
      </c>
      <c r="G962" s="290">
        <v>4400</v>
      </c>
      <c r="H962" s="290">
        <v>4400</v>
      </c>
      <c r="I962" s="290">
        <v>4400</v>
      </c>
      <c r="J962" s="290">
        <v>4400</v>
      </c>
    </row>
    <row r="963" spans="1:17" x14ac:dyDescent="0.2">
      <c r="A963" t="str">
        <f t="shared" si="8"/>
        <v>7800 15300 2270600</v>
      </c>
      <c r="B963" s="10">
        <v>7800</v>
      </c>
      <c r="C963" s="10">
        <v>15300</v>
      </c>
      <c r="D963" s="173">
        <v>2270600</v>
      </c>
      <c r="E963" s="66" t="str">
        <f t="shared" si="9"/>
        <v>2</v>
      </c>
      <c r="F963" s="66" t="s">
        <v>379</v>
      </c>
      <c r="G963" s="290">
        <v>1000</v>
      </c>
      <c r="H963" s="290">
        <v>1000</v>
      </c>
      <c r="I963" s="290">
        <v>1000</v>
      </c>
      <c r="J963" s="290">
        <v>1000</v>
      </c>
    </row>
    <row r="964" spans="1:17" x14ac:dyDescent="0.2">
      <c r="A964" t="str">
        <f t="shared" si="8"/>
        <v>7800 16000 2100200</v>
      </c>
      <c r="B964" s="10">
        <v>7800</v>
      </c>
      <c r="C964" s="10">
        <v>16000</v>
      </c>
      <c r="D964" s="173">
        <v>2100200</v>
      </c>
      <c r="E964" s="66" t="str">
        <f t="shared" si="9"/>
        <v>2</v>
      </c>
      <c r="F964" s="66" t="s">
        <v>683</v>
      </c>
      <c r="G964" s="290">
        <v>8600</v>
      </c>
      <c r="H964" s="290">
        <v>8600</v>
      </c>
      <c r="I964" s="290">
        <v>8600</v>
      </c>
      <c r="J964" s="290">
        <v>8600</v>
      </c>
    </row>
    <row r="965" spans="1:17" x14ac:dyDescent="0.2">
      <c r="A965" t="str">
        <f t="shared" si="8"/>
        <v>7810 15300 2100100</v>
      </c>
      <c r="B965" s="10">
        <v>7810</v>
      </c>
      <c r="C965" s="10">
        <v>15300</v>
      </c>
      <c r="D965" s="173">
        <v>2100100</v>
      </c>
      <c r="E965" s="66" t="str">
        <f t="shared" si="9"/>
        <v>2</v>
      </c>
      <c r="F965" s="66" t="s">
        <v>682</v>
      </c>
      <c r="G965" s="290">
        <v>347000</v>
      </c>
      <c r="H965" s="290">
        <v>347000</v>
      </c>
      <c r="I965" s="290">
        <v>347000</v>
      </c>
      <c r="J965" s="290">
        <v>347000</v>
      </c>
    </row>
    <row r="966" spans="1:17" x14ac:dyDescent="0.2">
      <c r="A966" t="str">
        <f t="shared" si="8"/>
        <v>7810 15300 2100300</v>
      </c>
      <c r="B966" s="10">
        <v>7810</v>
      </c>
      <c r="C966" s="10">
        <v>15300</v>
      </c>
      <c r="D966" s="173">
        <v>2100300</v>
      </c>
      <c r="E966" s="66" t="str">
        <f t="shared" si="9"/>
        <v>2</v>
      </c>
      <c r="F966" s="66" t="s">
        <v>686</v>
      </c>
      <c r="G966" s="290">
        <v>12000</v>
      </c>
      <c r="H966" s="290">
        <v>12000</v>
      </c>
      <c r="I966" s="290">
        <v>12000</v>
      </c>
      <c r="J966" s="290">
        <v>12000</v>
      </c>
    </row>
    <row r="967" spans="1:17" x14ac:dyDescent="0.2">
      <c r="A967" t="str">
        <f t="shared" si="8"/>
        <v>7810 15310 2101700</v>
      </c>
      <c r="B967" s="10">
        <v>7810</v>
      </c>
      <c r="C967" s="10">
        <v>15310</v>
      </c>
      <c r="D967" s="173">
        <v>2101700</v>
      </c>
      <c r="E967" s="66" t="str">
        <f t="shared" si="9"/>
        <v>2</v>
      </c>
      <c r="F967" s="66" t="s">
        <v>689</v>
      </c>
      <c r="G967" s="290">
        <v>510000</v>
      </c>
      <c r="H967" s="290">
        <v>510000</v>
      </c>
      <c r="I967" s="290">
        <v>510000</v>
      </c>
      <c r="J967" s="290">
        <v>510000</v>
      </c>
    </row>
    <row r="968" spans="1:17" x14ac:dyDescent="0.2">
      <c r="A968" t="str">
        <f t="shared" si="8"/>
        <v>7810 15320 2100700</v>
      </c>
      <c r="B968" s="10">
        <v>7810</v>
      </c>
      <c r="C968" s="10">
        <v>15320</v>
      </c>
      <c r="D968" s="173">
        <v>2100700</v>
      </c>
      <c r="E968" s="66" t="str">
        <f t="shared" si="9"/>
        <v>2</v>
      </c>
      <c r="F968" s="66" t="s">
        <v>687</v>
      </c>
      <c r="G968" s="290">
        <v>733000</v>
      </c>
      <c r="H968" s="290">
        <v>733000</v>
      </c>
      <c r="I968" s="290">
        <v>733000</v>
      </c>
      <c r="J968" s="290">
        <v>733000</v>
      </c>
    </row>
    <row r="969" spans="1:17" x14ac:dyDescent="0.2">
      <c r="A969" t="str">
        <f t="shared" si="8"/>
        <v>7810 24100 2101600</v>
      </c>
      <c r="B969" s="10">
        <v>7810</v>
      </c>
      <c r="C969" s="10">
        <v>24100</v>
      </c>
      <c r="D969" s="173">
        <v>2101600</v>
      </c>
      <c r="E969" s="66" t="str">
        <f t="shared" si="9"/>
        <v>2</v>
      </c>
      <c r="F969" s="66" t="s">
        <v>688</v>
      </c>
      <c r="G969" s="290">
        <v>207500</v>
      </c>
      <c r="H969" s="290">
        <v>207500</v>
      </c>
      <c r="I969" s="290">
        <v>207500</v>
      </c>
      <c r="J969" s="290">
        <v>207500</v>
      </c>
    </row>
    <row r="970" spans="1:17" x14ac:dyDescent="0.2">
      <c r="A970" t="str">
        <f t="shared" si="8"/>
        <v>7820 13300 2100500</v>
      </c>
      <c r="B970" s="10">
        <v>7820</v>
      </c>
      <c r="C970" s="10">
        <v>13300</v>
      </c>
      <c r="D970" s="173">
        <v>2100500</v>
      </c>
      <c r="E970" s="66" t="str">
        <f t="shared" si="9"/>
        <v>2</v>
      </c>
      <c r="F970" s="66" t="s">
        <v>692</v>
      </c>
      <c r="G970" s="290">
        <v>20000</v>
      </c>
      <c r="H970" s="290">
        <v>20000</v>
      </c>
      <c r="I970" s="290">
        <v>20000</v>
      </c>
      <c r="J970" s="290">
        <v>20000</v>
      </c>
    </row>
    <row r="971" spans="1:17" x14ac:dyDescent="0.2">
      <c r="A971" t="str">
        <f t="shared" si="8"/>
        <v>7820 13300 2100600</v>
      </c>
      <c r="B971" s="10">
        <v>7820</v>
      </c>
      <c r="C971" s="10">
        <v>13300</v>
      </c>
      <c r="D971" s="173">
        <v>2100600</v>
      </c>
      <c r="E971" s="66" t="str">
        <f t="shared" si="9"/>
        <v>2</v>
      </c>
      <c r="F971" s="66" t="s">
        <v>693</v>
      </c>
      <c r="G971" s="290">
        <v>225300</v>
      </c>
      <c r="H971" s="290">
        <v>225300</v>
      </c>
      <c r="I971" s="290">
        <v>225300</v>
      </c>
      <c r="J971" s="290">
        <v>225300</v>
      </c>
    </row>
    <row r="972" spans="1:17" x14ac:dyDescent="0.2">
      <c r="A972" t="str">
        <f t="shared" si="8"/>
        <v>7830 16500 2100800</v>
      </c>
      <c r="B972" s="10">
        <v>7830</v>
      </c>
      <c r="C972" s="10">
        <v>16500</v>
      </c>
      <c r="D972" s="173">
        <v>2100800</v>
      </c>
      <c r="E972" s="66" t="str">
        <f t="shared" si="9"/>
        <v>2</v>
      </c>
      <c r="F972" s="66" t="s">
        <v>696</v>
      </c>
      <c r="G972" s="290">
        <v>736000</v>
      </c>
      <c r="H972" s="290">
        <v>520817.2</v>
      </c>
      <c r="I972" s="290">
        <v>520817.2</v>
      </c>
      <c r="J972" s="290">
        <v>520817.2</v>
      </c>
    </row>
    <row r="973" spans="1:17" x14ac:dyDescent="0.2">
      <c r="A973" t="str">
        <f t="shared" si="8"/>
        <v>7830 16500 2130400</v>
      </c>
      <c r="B973" s="10">
        <v>7830</v>
      </c>
      <c r="C973" s="10">
        <v>16500</v>
      </c>
      <c r="D973" s="173">
        <v>2130400</v>
      </c>
      <c r="E973" s="66" t="str">
        <f t="shared" si="9"/>
        <v>2</v>
      </c>
      <c r="F973" s="66" t="s">
        <v>698</v>
      </c>
      <c r="G973" s="290">
        <v>25000</v>
      </c>
      <c r="H973" s="290">
        <v>18000</v>
      </c>
      <c r="I973" s="290">
        <v>18000</v>
      </c>
      <c r="J973" s="290">
        <v>18000</v>
      </c>
    </row>
    <row r="974" spans="1:17" x14ac:dyDescent="0.2">
      <c r="A974" t="str">
        <f t="shared" si="8"/>
        <v>7830 16500 2219909</v>
      </c>
      <c r="B974" s="10">
        <v>7830</v>
      </c>
      <c r="C974" s="10">
        <v>16500</v>
      </c>
      <c r="D974" s="173">
        <v>2219909</v>
      </c>
      <c r="E974" s="66" t="str">
        <f t="shared" si="9"/>
        <v>2</v>
      </c>
      <c r="F974" s="66" t="s">
        <v>509</v>
      </c>
      <c r="G974" s="290">
        <v>18000</v>
      </c>
      <c r="H974" s="290">
        <v>148118.51</v>
      </c>
      <c r="I974" s="290">
        <v>148118.51</v>
      </c>
      <c r="J974" s="290">
        <v>148118.51</v>
      </c>
      <c r="K974"/>
      <c r="L974"/>
      <c r="M974"/>
      <c r="N974"/>
      <c r="O974"/>
      <c r="P974"/>
      <c r="Q974"/>
    </row>
    <row r="975" spans="1:17" x14ac:dyDescent="0.2">
      <c r="A975" t="str">
        <f t="shared" si="8"/>
        <v>7830 16500 2270600</v>
      </c>
      <c r="B975" s="10">
        <v>7830</v>
      </c>
      <c r="C975" s="10">
        <v>16500</v>
      </c>
      <c r="D975" s="173">
        <v>2270600</v>
      </c>
      <c r="E975" s="12" t="str">
        <f t="shared" si="9"/>
        <v>2</v>
      </c>
      <c r="F975" s="12" t="s">
        <v>379</v>
      </c>
      <c r="G975" s="290">
        <v>0</v>
      </c>
      <c r="H975" s="290">
        <v>40000</v>
      </c>
      <c r="I975" s="290">
        <v>40000</v>
      </c>
      <c r="J975" s="290">
        <v>40000</v>
      </c>
      <c r="K975"/>
      <c r="L975"/>
      <c r="M975"/>
      <c r="N975"/>
      <c r="O975"/>
      <c r="P975"/>
      <c r="Q975"/>
    </row>
    <row r="976" spans="1:17" x14ac:dyDescent="0.2">
      <c r="A976" t="str">
        <f t="shared" si="8"/>
        <v>7830 17100 2101300</v>
      </c>
      <c r="B976" s="10">
        <v>7830</v>
      </c>
      <c r="C976" s="10">
        <v>17100</v>
      </c>
      <c r="D976" s="173">
        <v>2101300</v>
      </c>
      <c r="E976" s="12" t="str">
        <f t="shared" si="9"/>
        <v>2</v>
      </c>
      <c r="F976" s="1" t="s">
        <v>697</v>
      </c>
      <c r="G976" s="290">
        <v>0</v>
      </c>
      <c r="H976" s="290">
        <v>45000</v>
      </c>
      <c r="I976" s="290">
        <v>45000</v>
      </c>
      <c r="J976" s="290">
        <v>45000</v>
      </c>
      <c r="K976"/>
      <c r="L976"/>
      <c r="M976"/>
      <c r="N976"/>
      <c r="O976"/>
      <c r="P976"/>
      <c r="Q976"/>
    </row>
    <row r="977" spans="1:17" x14ac:dyDescent="0.2">
      <c r="A977" t="str">
        <f t="shared" si="8"/>
        <v>7850 17100 2100900</v>
      </c>
      <c r="B977" s="10">
        <v>7850</v>
      </c>
      <c r="C977" s="10">
        <v>17100</v>
      </c>
      <c r="D977" s="173">
        <v>2100900</v>
      </c>
      <c r="E977" s="66" t="str">
        <f t="shared" si="9"/>
        <v>2</v>
      </c>
      <c r="F977" s="66" t="s">
        <v>699</v>
      </c>
      <c r="G977" s="290">
        <v>60000</v>
      </c>
      <c r="H977" s="290">
        <v>111695.1</v>
      </c>
      <c r="I977" s="290">
        <v>111695.1</v>
      </c>
      <c r="J977" s="290">
        <v>111695.1</v>
      </c>
      <c r="K977"/>
      <c r="L977"/>
      <c r="M977"/>
      <c r="N977"/>
      <c r="O977"/>
      <c r="P977"/>
      <c r="Q977"/>
    </row>
    <row r="978" spans="1:17" x14ac:dyDescent="0.2">
      <c r="A978" t="str">
        <f t="shared" si="8"/>
        <v>7850 17100 2270000</v>
      </c>
      <c r="B978" s="10">
        <v>7850</v>
      </c>
      <c r="C978" s="10">
        <v>17100</v>
      </c>
      <c r="D978" s="173">
        <v>2270000</v>
      </c>
      <c r="E978" s="66" t="str">
        <f t="shared" si="9"/>
        <v>2</v>
      </c>
      <c r="F978" s="66" t="s">
        <v>672</v>
      </c>
      <c r="G978" s="290">
        <v>2294000</v>
      </c>
      <c r="H978" s="290">
        <v>2287303</v>
      </c>
      <c r="I978" s="290">
        <v>2287303</v>
      </c>
      <c r="J978" s="290">
        <v>2287303</v>
      </c>
      <c r="K978"/>
      <c r="L978"/>
      <c r="M978"/>
      <c r="N978"/>
      <c r="O978"/>
      <c r="P978"/>
      <c r="Q978"/>
    </row>
    <row r="979" spans="1:17" x14ac:dyDescent="0.2">
      <c r="A979" t="str">
        <f t="shared" si="8"/>
        <v>7851 16000 2270000</v>
      </c>
      <c r="B979" s="10">
        <v>7851</v>
      </c>
      <c r="C979" s="10">
        <v>16000</v>
      </c>
      <c r="D979" s="173">
        <v>2270000</v>
      </c>
      <c r="E979" s="66" t="str">
        <f t="shared" si="9"/>
        <v>2</v>
      </c>
      <c r="F979" s="66" t="s">
        <v>672</v>
      </c>
      <c r="G979" s="290">
        <v>270000</v>
      </c>
      <c r="H979" s="290">
        <v>270000</v>
      </c>
      <c r="I979" s="290">
        <v>270000</v>
      </c>
      <c r="J979" s="290">
        <v>270000</v>
      </c>
      <c r="K979"/>
      <c r="L979"/>
      <c r="M979"/>
      <c r="N979"/>
      <c r="O979"/>
      <c r="P979"/>
      <c r="Q979"/>
    </row>
    <row r="980" spans="1:17" x14ac:dyDescent="0.2">
      <c r="A980" t="str">
        <f t="shared" si="8"/>
        <v>7900 32300 2120100</v>
      </c>
      <c r="B980" s="10">
        <v>7900</v>
      </c>
      <c r="C980" s="10">
        <v>32300</v>
      </c>
      <c r="D980" s="173">
        <v>2120100</v>
      </c>
      <c r="E980" s="66" t="str">
        <f t="shared" si="9"/>
        <v>2</v>
      </c>
      <c r="F980" s="66" t="s">
        <v>704</v>
      </c>
      <c r="G980" s="290">
        <v>378000</v>
      </c>
      <c r="H980" s="290">
        <v>478000</v>
      </c>
      <c r="I980" s="290">
        <v>578000</v>
      </c>
      <c r="J980" s="290">
        <v>678000</v>
      </c>
      <c r="K980"/>
      <c r="L980"/>
      <c r="M980"/>
      <c r="N980"/>
      <c r="O980"/>
      <c r="P980"/>
      <c r="Q980"/>
    </row>
    <row r="981" spans="1:17" x14ac:dyDescent="0.2">
      <c r="A981" t="str">
        <f t="shared" si="8"/>
        <v>7900 32300 2130100</v>
      </c>
      <c r="B981" s="10">
        <v>7900</v>
      </c>
      <c r="C981" s="10">
        <v>32300</v>
      </c>
      <c r="D981" s="173">
        <v>2130100</v>
      </c>
      <c r="E981" s="12" t="str">
        <f t="shared" si="9"/>
        <v>2</v>
      </c>
      <c r="F981" s="12" t="s">
        <v>1495</v>
      </c>
      <c r="G981" s="290">
        <v>0</v>
      </c>
      <c r="H981" s="290">
        <v>0</v>
      </c>
      <c r="I981" s="290">
        <v>0</v>
      </c>
      <c r="J981" s="290">
        <v>0</v>
      </c>
      <c r="K981"/>
      <c r="L981"/>
      <c r="M981"/>
      <c r="N981"/>
      <c r="O981"/>
      <c r="P981"/>
      <c r="Q981"/>
    </row>
    <row r="982" spans="1:17" x14ac:dyDescent="0.2">
      <c r="A982" t="str">
        <f t="shared" si="8"/>
        <v>7900 34000 2140100</v>
      </c>
      <c r="B982" s="10">
        <v>7900</v>
      </c>
      <c r="C982" s="10">
        <v>34000</v>
      </c>
      <c r="D982" s="173">
        <v>2140100</v>
      </c>
      <c r="E982" s="66" t="str">
        <f t="shared" si="9"/>
        <v>2</v>
      </c>
      <c r="F982" s="1" t="str">
        <f>F695</f>
        <v>Despesa Grameimpuls</v>
      </c>
      <c r="G982" s="290">
        <v>5000</v>
      </c>
      <c r="H982" s="290">
        <v>5000</v>
      </c>
      <c r="I982" s="290">
        <v>5000</v>
      </c>
      <c r="J982" s="290">
        <v>5000</v>
      </c>
      <c r="K982"/>
      <c r="L982"/>
      <c r="M982"/>
      <c r="N982"/>
      <c r="O982"/>
      <c r="P982"/>
      <c r="Q982"/>
    </row>
    <row r="983" spans="1:17" x14ac:dyDescent="0.2">
      <c r="A983" t="str">
        <f t="shared" si="8"/>
        <v>7900 34000 2240000</v>
      </c>
      <c r="B983" s="10">
        <v>7900</v>
      </c>
      <c r="C983" s="10">
        <v>34000</v>
      </c>
      <c r="D983" s="173">
        <v>2240000</v>
      </c>
      <c r="E983" s="66" t="str">
        <f t="shared" si="9"/>
        <v>2</v>
      </c>
      <c r="F983" s="66" t="s">
        <v>484</v>
      </c>
      <c r="G983" s="290">
        <v>1444</v>
      </c>
      <c r="H983" s="290">
        <v>1444</v>
      </c>
      <c r="I983" s="290">
        <v>1444</v>
      </c>
      <c r="J983" s="290">
        <v>1444</v>
      </c>
      <c r="K983"/>
      <c r="L983"/>
      <c r="M983"/>
      <c r="N983"/>
      <c r="O983"/>
      <c r="P983"/>
      <c r="Q983"/>
    </row>
    <row r="984" spans="1:17" x14ac:dyDescent="0.2">
      <c r="A984" t="str">
        <f t="shared" si="8"/>
        <v>7900 34100 2211100</v>
      </c>
      <c r="B984" s="10">
        <v>7900</v>
      </c>
      <c r="C984" s="10">
        <v>34100</v>
      </c>
      <c r="D984" s="173">
        <v>2211100</v>
      </c>
      <c r="E984" s="66" t="str">
        <f t="shared" si="9"/>
        <v>2</v>
      </c>
      <c r="F984" s="1" t="str">
        <f>F697</f>
        <v>Despeses diverses NOVA</v>
      </c>
      <c r="G984" s="290">
        <v>4000</v>
      </c>
      <c r="H984" s="290">
        <v>4000</v>
      </c>
      <c r="I984" s="290">
        <v>4000</v>
      </c>
      <c r="J984" s="290">
        <v>4000</v>
      </c>
      <c r="K984"/>
      <c r="L984"/>
      <c r="M984"/>
      <c r="N984"/>
      <c r="O984"/>
      <c r="P984"/>
      <c r="Q984"/>
    </row>
    <row r="985" spans="1:17" x14ac:dyDescent="0.2">
      <c r="A985" t="str">
        <f t="shared" si="8"/>
        <v>7900 34201 2120100</v>
      </c>
      <c r="B985" s="10">
        <v>7900</v>
      </c>
      <c r="C985" s="10">
        <v>34201</v>
      </c>
      <c r="D985" s="173">
        <v>2120100</v>
      </c>
      <c r="E985" s="66" t="str">
        <f t="shared" si="9"/>
        <v>2</v>
      </c>
      <c r="F985" s="66" t="s">
        <v>706</v>
      </c>
      <c r="G985" s="290">
        <v>195000</v>
      </c>
      <c r="H985" s="290">
        <v>195000</v>
      </c>
      <c r="I985" s="290">
        <v>195000</v>
      </c>
      <c r="J985" s="290">
        <v>195000</v>
      </c>
      <c r="K985"/>
      <c r="L985"/>
      <c r="M985"/>
      <c r="N985"/>
      <c r="O985"/>
      <c r="P985"/>
      <c r="Q985"/>
    </row>
    <row r="986" spans="1:17" x14ac:dyDescent="0.2">
      <c r="A986" t="str">
        <f t="shared" si="8"/>
        <v>7900 34201 2270600</v>
      </c>
      <c r="B986" s="10">
        <v>7900</v>
      </c>
      <c r="C986" s="10">
        <v>34201</v>
      </c>
      <c r="D986" s="173">
        <v>2270600</v>
      </c>
      <c r="E986" s="66" t="str">
        <f t="shared" si="9"/>
        <v>2</v>
      </c>
      <c r="F986" s="66" t="str">
        <f>F863</f>
        <v>Premsa, revistes, llibres i altres publicacions-Biblioteca Can Peixauet</v>
      </c>
      <c r="G986" s="290">
        <v>49000</v>
      </c>
      <c r="H986" s="290">
        <v>49000</v>
      </c>
      <c r="I986" s="290">
        <v>49000</v>
      </c>
      <c r="J986" s="290">
        <v>49000</v>
      </c>
      <c r="K986"/>
      <c r="L986"/>
      <c r="M986"/>
      <c r="N986"/>
      <c r="O986"/>
      <c r="P986"/>
      <c r="Q986"/>
    </row>
    <row r="987" spans="1:17" x14ac:dyDescent="0.2">
      <c r="A987" t="str">
        <f t="shared" si="8"/>
        <v>7900 92000 2120100</v>
      </c>
      <c r="B987" s="10">
        <v>7900</v>
      </c>
      <c r="C987" s="10">
        <v>92000</v>
      </c>
      <c r="D987" s="173">
        <v>2120100</v>
      </c>
      <c r="E987" s="66" t="str">
        <f t="shared" si="9"/>
        <v>2</v>
      </c>
      <c r="F987" s="66" t="s">
        <v>707</v>
      </c>
      <c r="G987" s="290">
        <v>600000</v>
      </c>
      <c r="H987" s="290">
        <v>600000</v>
      </c>
      <c r="I987" s="290">
        <v>600000</v>
      </c>
      <c r="J987" s="290">
        <v>600000</v>
      </c>
      <c r="K987"/>
      <c r="L987"/>
      <c r="M987"/>
      <c r="N987"/>
      <c r="O987"/>
      <c r="P987"/>
      <c r="Q987"/>
    </row>
    <row r="988" spans="1:17" x14ac:dyDescent="0.2">
      <c r="A988" t="str">
        <f t="shared" si="8"/>
        <v>7900 92000 2130100</v>
      </c>
      <c r="B988" s="10">
        <v>7900</v>
      </c>
      <c r="C988" s="10">
        <v>92000</v>
      </c>
      <c r="D988" s="173">
        <v>2130100</v>
      </c>
      <c r="E988" s="66" t="str">
        <f t="shared" si="9"/>
        <v>2</v>
      </c>
      <c r="F988" s="66" t="s">
        <v>388</v>
      </c>
      <c r="G988" s="290">
        <v>545000</v>
      </c>
      <c r="H988" s="290">
        <v>545000</v>
      </c>
      <c r="I988" s="290">
        <v>545000</v>
      </c>
      <c r="J988" s="290">
        <v>545000</v>
      </c>
      <c r="K988"/>
      <c r="L988"/>
      <c r="M988"/>
      <c r="N988"/>
      <c r="O988"/>
      <c r="P988"/>
      <c r="Q988"/>
    </row>
    <row r="989" spans="1:17" x14ac:dyDescent="0.2">
      <c r="A989" t="str">
        <f t="shared" si="8"/>
        <v>7900 92000 2270600</v>
      </c>
      <c r="B989" s="10">
        <v>7900</v>
      </c>
      <c r="C989" s="10">
        <v>92000</v>
      </c>
      <c r="D989" s="173">
        <v>2270600</v>
      </c>
      <c r="E989" s="66" t="str">
        <f t="shared" si="9"/>
        <v>2</v>
      </c>
      <c r="F989" s="66" t="s">
        <v>379</v>
      </c>
      <c r="G989" s="290">
        <v>22500</v>
      </c>
      <c r="H989" s="290">
        <v>22500</v>
      </c>
      <c r="I989" s="290">
        <v>22500</v>
      </c>
      <c r="J989" s="290">
        <v>22500</v>
      </c>
      <c r="K989"/>
      <c r="L989"/>
      <c r="M989"/>
      <c r="N989"/>
      <c r="O989"/>
      <c r="P989"/>
      <c r="Q989"/>
    </row>
    <row r="990" spans="1:17" x14ac:dyDescent="0.2">
      <c r="A990" t="str">
        <f t="shared" si="8"/>
        <v>7910 16500 2210000</v>
      </c>
      <c r="B990" s="10">
        <v>7910</v>
      </c>
      <c r="C990" s="10">
        <v>16500</v>
      </c>
      <c r="D990" s="173">
        <v>2210000</v>
      </c>
      <c r="E990" s="66" t="str">
        <f t="shared" si="9"/>
        <v>2</v>
      </c>
      <c r="F990" s="66" t="s">
        <v>712</v>
      </c>
      <c r="G990" s="290">
        <v>680000</v>
      </c>
      <c r="H990" s="290">
        <v>705000</v>
      </c>
      <c r="I990" s="290">
        <v>705000</v>
      </c>
      <c r="J990" s="290">
        <v>705000</v>
      </c>
      <c r="K990"/>
      <c r="L990"/>
      <c r="M990"/>
      <c r="N990"/>
      <c r="O990"/>
      <c r="P990"/>
      <c r="Q990"/>
    </row>
    <row r="991" spans="1:17" x14ac:dyDescent="0.2">
      <c r="A991" t="str">
        <f t="shared" si="8"/>
        <v>7910 16501 2210000</v>
      </c>
      <c r="B991" s="10">
        <v>7910</v>
      </c>
      <c r="C991" s="10">
        <v>16501</v>
      </c>
      <c r="D991" s="173">
        <v>2210000</v>
      </c>
      <c r="E991" s="66" t="str">
        <f t="shared" si="9"/>
        <v>2</v>
      </c>
      <c r="F991" s="66" t="s">
        <v>712</v>
      </c>
      <c r="G991" s="290">
        <v>39000</v>
      </c>
      <c r="H991" s="290">
        <v>40000</v>
      </c>
      <c r="I991" s="290">
        <v>40000</v>
      </c>
      <c r="J991" s="290">
        <v>40000</v>
      </c>
      <c r="K991"/>
      <c r="L991"/>
      <c r="M991"/>
      <c r="N991"/>
      <c r="O991"/>
      <c r="P991"/>
      <c r="Q991"/>
    </row>
    <row r="992" spans="1:17" x14ac:dyDescent="0.2">
      <c r="A992" t="str">
        <f t="shared" si="8"/>
        <v>7910 16502 2210000</v>
      </c>
      <c r="B992" s="10">
        <v>7910</v>
      </c>
      <c r="C992" s="10">
        <v>16502</v>
      </c>
      <c r="D992" s="173">
        <v>2210000</v>
      </c>
      <c r="E992" s="66" t="str">
        <f t="shared" si="9"/>
        <v>2</v>
      </c>
      <c r="F992" s="66" t="s">
        <v>712</v>
      </c>
      <c r="G992" s="290">
        <v>74000</v>
      </c>
      <c r="H992" s="290">
        <v>77000</v>
      </c>
      <c r="I992" s="290">
        <v>77000</v>
      </c>
      <c r="J992" s="290">
        <v>77000</v>
      </c>
      <c r="K992"/>
      <c r="L992"/>
      <c r="M992"/>
      <c r="N992"/>
      <c r="O992"/>
      <c r="P992"/>
      <c r="Q992"/>
    </row>
    <row r="993" spans="1:17" x14ac:dyDescent="0.2">
      <c r="A993" t="str">
        <f t="shared" si="8"/>
        <v>7910 17100 2210101</v>
      </c>
      <c r="B993" s="10">
        <v>7910</v>
      </c>
      <c r="C993" s="10">
        <v>17100</v>
      </c>
      <c r="D993" s="173">
        <v>2210101</v>
      </c>
      <c r="E993" s="66" t="str">
        <f t="shared" si="9"/>
        <v>2</v>
      </c>
      <c r="F993" s="66" t="s">
        <v>714</v>
      </c>
      <c r="G993" s="290">
        <v>140000</v>
      </c>
      <c r="H993" s="290">
        <v>142000</v>
      </c>
      <c r="I993" s="290">
        <v>142000</v>
      </c>
      <c r="J993" s="290">
        <v>142000</v>
      </c>
      <c r="K993"/>
      <c r="L993"/>
      <c r="M993"/>
      <c r="N993"/>
      <c r="O993"/>
      <c r="P993"/>
      <c r="Q993"/>
    </row>
    <row r="994" spans="1:17" x14ac:dyDescent="0.2">
      <c r="A994" t="str">
        <f t="shared" si="8"/>
        <v>7910 32300 2210000</v>
      </c>
      <c r="B994" s="10">
        <v>7910</v>
      </c>
      <c r="C994" s="10">
        <v>32300</v>
      </c>
      <c r="D994" s="173">
        <v>2210000</v>
      </c>
      <c r="E994" s="66" t="str">
        <f t="shared" si="9"/>
        <v>2</v>
      </c>
      <c r="F994" s="66" t="s">
        <v>712</v>
      </c>
      <c r="G994" s="290">
        <v>400000</v>
      </c>
      <c r="H994" s="290">
        <v>414000</v>
      </c>
      <c r="I994" s="290">
        <v>414000</v>
      </c>
      <c r="J994" s="290">
        <v>414000</v>
      </c>
      <c r="K994"/>
      <c r="L994"/>
      <c r="M994"/>
      <c r="N994"/>
      <c r="O994"/>
      <c r="P994"/>
      <c r="Q994"/>
    </row>
    <row r="995" spans="1:17" x14ac:dyDescent="0.2">
      <c r="A995" t="str">
        <f t="shared" si="8"/>
        <v>7910 32300 2210100</v>
      </c>
      <c r="B995" s="10">
        <v>7910</v>
      </c>
      <c r="C995" s="10">
        <v>32300</v>
      </c>
      <c r="D995" s="173">
        <v>2210100</v>
      </c>
      <c r="E995" s="66" t="str">
        <f t="shared" si="9"/>
        <v>2</v>
      </c>
      <c r="F995" s="66" t="s">
        <v>713</v>
      </c>
      <c r="G995" s="290">
        <v>146000</v>
      </c>
      <c r="H995" s="290">
        <v>151000</v>
      </c>
      <c r="I995" s="290">
        <v>151000</v>
      </c>
      <c r="J995" s="290">
        <v>151000</v>
      </c>
      <c r="K995"/>
      <c r="L995"/>
      <c r="M995"/>
      <c r="N995"/>
      <c r="O995"/>
      <c r="P995"/>
      <c r="Q995"/>
    </row>
    <row r="996" spans="1:17" x14ac:dyDescent="0.2">
      <c r="A996" t="str">
        <f t="shared" si="8"/>
        <v>7910 32300 2210200</v>
      </c>
      <c r="B996" s="10">
        <v>7910</v>
      </c>
      <c r="C996" s="10">
        <v>32300</v>
      </c>
      <c r="D996" s="173">
        <v>2210200</v>
      </c>
      <c r="E996" s="66" t="str">
        <f t="shared" si="9"/>
        <v>2</v>
      </c>
      <c r="F996" s="66" t="s">
        <v>715</v>
      </c>
      <c r="G996" s="290">
        <v>200000</v>
      </c>
      <c r="H996" s="290">
        <v>210000</v>
      </c>
      <c r="I996" s="290">
        <v>210000</v>
      </c>
      <c r="J996" s="290">
        <v>210000</v>
      </c>
      <c r="K996"/>
      <c r="L996"/>
      <c r="M996"/>
      <c r="N996"/>
      <c r="O996"/>
      <c r="P996"/>
      <c r="Q996"/>
    </row>
    <row r="997" spans="1:17" x14ac:dyDescent="0.2">
      <c r="A997" t="str">
        <f t="shared" si="8"/>
        <v>7910 33000 2210000</v>
      </c>
      <c r="B997" s="10">
        <v>7910</v>
      </c>
      <c r="C997" s="10">
        <v>33000</v>
      </c>
      <c r="D997" s="173">
        <v>2210000</v>
      </c>
      <c r="E997" s="66" t="str">
        <f t="shared" si="9"/>
        <v>2</v>
      </c>
      <c r="F997" s="66" t="s">
        <v>712</v>
      </c>
      <c r="G997" s="290">
        <v>177000</v>
      </c>
      <c r="H997" s="290">
        <v>180000</v>
      </c>
      <c r="I997" s="290">
        <v>180000</v>
      </c>
      <c r="J997" s="290">
        <v>180000</v>
      </c>
      <c r="K997"/>
      <c r="L997"/>
      <c r="M997"/>
      <c r="N997"/>
      <c r="O997"/>
      <c r="P997"/>
      <c r="Q997"/>
    </row>
    <row r="998" spans="1:17" x14ac:dyDescent="0.2">
      <c r="A998" t="str">
        <f t="shared" si="8"/>
        <v>7910 33000 2210100</v>
      </c>
      <c r="B998" s="10">
        <v>7910</v>
      </c>
      <c r="C998" s="10">
        <v>33000</v>
      </c>
      <c r="D998" s="173">
        <v>2210100</v>
      </c>
      <c r="E998" s="66" t="str">
        <f t="shared" si="9"/>
        <v>2</v>
      </c>
      <c r="F998" s="66" t="s">
        <v>713</v>
      </c>
      <c r="G998" s="290">
        <v>52000</v>
      </c>
      <c r="H998" s="290">
        <v>54000</v>
      </c>
      <c r="I998" s="290">
        <v>54000</v>
      </c>
      <c r="J998" s="290">
        <v>54000</v>
      </c>
      <c r="K998"/>
      <c r="L998"/>
      <c r="M998"/>
      <c r="N998"/>
      <c r="O998"/>
      <c r="P998"/>
      <c r="Q998"/>
    </row>
    <row r="999" spans="1:17" x14ac:dyDescent="0.2">
      <c r="A999" t="str">
        <f t="shared" si="8"/>
        <v>7910 33000 2210200</v>
      </c>
      <c r="B999" s="10">
        <v>7910</v>
      </c>
      <c r="C999" s="10">
        <v>33000</v>
      </c>
      <c r="D999" s="173">
        <v>2210200</v>
      </c>
      <c r="E999" s="66" t="str">
        <f t="shared" si="9"/>
        <v>2</v>
      </c>
      <c r="F999" s="66" t="s">
        <v>715</v>
      </c>
      <c r="G999" s="290">
        <v>35000</v>
      </c>
      <c r="H999" s="290">
        <v>40000</v>
      </c>
      <c r="I999" s="290">
        <v>40000</v>
      </c>
      <c r="J999" s="290">
        <v>40000</v>
      </c>
      <c r="K999"/>
      <c r="L999"/>
      <c r="M999"/>
      <c r="N999"/>
      <c r="O999"/>
      <c r="P999"/>
      <c r="Q999"/>
    </row>
    <row r="1000" spans="1:17" x14ac:dyDescent="0.2">
      <c r="A1000" t="str">
        <f t="shared" si="8"/>
        <v>7910 34000 2210000</v>
      </c>
      <c r="B1000" s="10">
        <v>7910</v>
      </c>
      <c r="C1000" s="10">
        <v>34000</v>
      </c>
      <c r="D1000" s="173">
        <v>2210000</v>
      </c>
      <c r="E1000" s="66" t="str">
        <f t="shared" si="9"/>
        <v>2</v>
      </c>
      <c r="F1000" s="66" t="s">
        <v>712</v>
      </c>
      <c r="G1000" s="290">
        <v>54000</v>
      </c>
      <c r="H1000" s="290">
        <v>56000</v>
      </c>
      <c r="I1000" s="290">
        <v>56000</v>
      </c>
      <c r="J1000" s="290">
        <v>56000</v>
      </c>
      <c r="K1000"/>
      <c r="L1000"/>
      <c r="M1000"/>
      <c r="N1000"/>
      <c r="O1000"/>
      <c r="P1000"/>
      <c r="Q1000"/>
    </row>
    <row r="1001" spans="1:17" x14ac:dyDescent="0.2">
      <c r="A1001" t="str">
        <f t="shared" si="8"/>
        <v>7910 34000 2210100</v>
      </c>
      <c r="B1001" s="10">
        <v>7910</v>
      </c>
      <c r="C1001" s="10">
        <v>34000</v>
      </c>
      <c r="D1001" s="173">
        <v>2210100</v>
      </c>
      <c r="E1001" s="66" t="str">
        <f t="shared" si="9"/>
        <v>2</v>
      </c>
      <c r="F1001" s="66" t="s">
        <v>713</v>
      </c>
      <c r="G1001" s="290">
        <v>1000</v>
      </c>
      <c r="H1001" s="290">
        <v>1000</v>
      </c>
      <c r="I1001" s="290">
        <v>1000</v>
      </c>
      <c r="J1001" s="290">
        <v>1000</v>
      </c>
      <c r="K1001"/>
      <c r="L1001"/>
      <c r="M1001"/>
      <c r="N1001"/>
      <c r="O1001"/>
      <c r="P1001"/>
      <c r="Q1001"/>
    </row>
    <row r="1002" spans="1:17" x14ac:dyDescent="0.2">
      <c r="A1002" t="str">
        <f t="shared" si="8"/>
        <v>7910 34000 2210200</v>
      </c>
      <c r="B1002" s="10">
        <v>7910</v>
      </c>
      <c r="C1002" s="10">
        <v>34000</v>
      </c>
      <c r="D1002" s="173">
        <v>2210200</v>
      </c>
      <c r="E1002" s="66" t="str">
        <f t="shared" si="9"/>
        <v>2</v>
      </c>
      <c r="F1002" s="66" t="s">
        <v>715</v>
      </c>
      <c r="G1002" s="290">
        <v>30000</v>
      </c>
      <c r="H1002" s="290">
        <v>31000</v>
      </c>
      <c r="I1002" s="290">
        <v>31000</v>
      </c>
      <c r="J1002" s="290">
        <v>31000</v>
      </c>
      <c r="K1002"/>
      <c r="L1002"/>
      <c r="M1002"/>
      <c r="N1002"/>
      <c r="O1002"/>
      <c r="P1002"/>
      <c r="Q1002"/>
    </row>
    <row r="1003" spans="1:17" x14ac:dyDescent="0.2">
      <c r="A1003" t="str">
        <f t="shared" si="8"/>
        <v>7910 34201 2210000</v>
      </c>
      <c r="B1003" s="10">
        <v>7910</v>
      </c>
      <c r="C1003" s="10">
        <v>34201</v>
      </c>
      <c r="D1003" s="173">
        <v>2210000</v>
      </c>
      <c r="E1003" s="66" t="str">
        <f t="shared" si="9"/>
        <v>2</v>
      </c>
      <c r="F1003" s="66" t="s">
        <v>712</v>
      </c>
      <c r="G1003" s="290">
        <v>269000</v>
      </c>
      <c r="H1003" s="290">
        <v>280000</v>
      </c>
      <c r="I1003" s="290">
        <v>280000</v>
      </c>
      <c r="J1003" s="290">
        <v>280000</v>
      </c>
      <c r="K1003"/>
      <c r="L1003"/>
      <c r="M1003"/>
      <c r="N1003"/>
      <c r="O1003"/>
      <c r="P1003"/>
      <c r="Q1003"/>
    </row>
    <row r="1004" spans="1:17" x14ac:dyDescent="0.2">
      <c r="A1004" t="str">
        <f t="shared" si="8"/>
        <v>7910 34201 2210100</v>
      </c>
      <c r="B1004" s="10">
        <v>7910</v>
      </c>
      <c r="C1004" s="10">
        <v>34201</v>
      </c>
      <c r="D1004" s="173">
        <v>2210100</v>
      </c>
      <c r="E1004" s="66" t="str">
        <f t="shared" si="9"/>
        <v>2</v>
      </c>
      <c r="F1004" s="66" t="s">
        <v>713</v>
      </c>
      <c r="G1004" s="290">
        <v>79000</v>
      </c>
      <c r="H1004" s="290">
        <v>80000</v>
      </c>
      <c r="I1004" s="290">
        <v>80000</v>
      </c>
      <c r="J1004" s="290">
        <v>80000</v>
      </c>
      <c r="K1004"/>
      <c r="L1004"/>
      <c r="M1004"/>
      <c r="N1004"/>
      <c r="O1004"/>
      <c r="P1004"/>
      <c r="Q1004"/>
    </row>
    <row r="1005" spans="1:17" x14ac:dyDescent="0.2">
      <c r="A1005" t="str">
        <f t="shared" si="8"/>
        <v>7910 34201 2210200</v>
      </c>
      <c r="B1005" s="10">
        <v>7910</v>
      </c>
      <c r="C1005" s="10">
        <v>34201</v>
      </c>
      <c r="D1005" s="173">
        <v>2210200</v>
      </c>
      <c r="E1005" s="66" t="str">
        <f t="shared" si="9"/>
        <v>2</v>
      </c>
      <c r="F1005" s="66" t="s">
        <v>715</v>
      </c>
      <c r="G1005" s="290">
        <v>33000</v>
      </c>
      <c r="H1005" s="290">
        <v>35000</v>
      </c>
      <c r="I1005" s="290">
        <v>35000</v>
      </c>
      <c r="J1005" s="290">
        <v>35000</v>
      </c>
      <c r="K1005"/>
      <c r="L1005"/>
      <c r="M1005"/>
      <c r="N1005"/>
      <c r="O1005"/>
      <c r="P1005"/>
      <c r="Q1005"/>
    </row>
    <row r="1006" spans="1:17" x14ac:dyDescent="0.2">
      <c r="A1006" t="str">
        <f t="shared" si="8"/>
        <v>7910 43120 2210000</v>
      </c>
      <c r="B1006" s="10">
        <v>7910</v>
      </c>
      <c r="C1006" s="10">
        <v>43120</v>
      </c>
      <c r="D1006" s="173">
        <v>2210000</v>
      </c>
      <c r="E1006" s="66" t="str">
        <f t="shared" si="9"/>
        <v>2</v>
      </c>
      <c r="F1006" s="66" t="s">
        <v>712</v>
      </c>
      <c r="G1006" s="290">
        <v>114000</v>
      </c>
      <c r="H1006" s="290">
        <v>115000</v>
      </c>
      <c r="I1006" s="290">
        <v>115000</v>
      </c>
      <c r="J1006" s="290">
        <v>115000</v>
      </c>
      <c r="K1006"/>
      <c r="L1006"/>
      <c r="M1006"/>
      <c r="N1006"/>
      <c r="O1006"/>
      <c r="P1006"/>
      <c r="Q1006"/>
    </row>
    <row r="1007" spans="1:17" x14ac:dyDescent="0.2">
      <c r="A1007" t="str">
        <f t="shared" si="8"/>
        <v>7910 43120 2210100</v>
      </c>
      <c r="B1007" s="10">
        <v>7910</v>
      </c>
      <c r="C1007" s="10">
        <v>43120</v>
      </c>
      <c r="D1007" s="173">
        <v>2210100</v>
      </c>
      <c r="E1007" s="66" t="str">
        <f t="shared" si="9"/>
        <v>2</v>
      </c>
      <c r="F1007" s="66" t="s">
        <v>713</v>
      </c>
      <c r="G1007" s="290">
        <v>35000</v>
      </c>
      <c r="H1007" s="290">
        <v>37000</v>
      </c>
      <c r="I1007" s="290">
        <v>37000</v>
      </c>
      <c r="J1007" s="290">
        <v>37000</v>
      </c>
      <c r="K1007"/>
      <c r="L1007"/>
      <c r="M1007"/>
      <c r="N1007"/>
      <c r="O1007"/>
      <c r="P1007"/>
      <c r="Q1007"/>
    </row>
    <row r="1008" spans="1:17" x14ac:dyDescent="0.2">
      <c r="A1008" t="str">
        <f t="shared" si="8"/>
        <v>7910 43120 2210200</v>
      </c>
      <c r="B1008" s="10">
        <v>7910</v>
      </c>
      <c r="C1008" s="10">
        <v>43120</v>
      </c>
      <c r="D1008" s="173">
        <v>2210200</v>
      </c>
      <c r="E1008" s="66" t="str">
        <f t="shared" si="9"/>
        <v>2</v>
      </c>
      <c r="F1008" s="66" t="s">
        <v>715</v>
      </c>
      <c r="G1008" s="290">
        <v>25000</v>
      </c>
      <c r="H1008" s="290">
        <v>26000</v>
      </c>
      <c r="I1008" s="290">
        <v>26000</v>
      </c>
      <c r="J1008" s="290">
        <v>26000</v>
      </c>
      <c r="K1008"/>
      <c r="L1008"/>
      <c r="M1008"/>
      <c r="N1008"/>
      <c r="O1008"/>
      <c r="P1008"/>
      <c r="Q1008"/>
    </row>
    <row r="1009" spans="1:17" x14ac:dyDescent="0.2">
      <c r="A1009" t="str">
        <f t="shared" si="8"/>
        <v>7910 92000 2210000</v>
      </c>
      <c r="B1009" s="10">
        <v>7910</v>
      </c>
      <c r="C1009" s="10">
        <v>92000</v>
      </c>
      <c r="D1009" s="173">
        <v>2210000</v>
      </c>
      <c r="E1009" s="66" t="str">
        <f t="shared" si="9"/>
        <v>2</v>
      </c>
      <c r="F1009" s="66" t="s">
        <v>712</v>
      </c>
      <c r="G1009" s="290">
        <v>282000</v>
      </c>
      <c r="H1009" s="290">
        <v>293000</v>
      </c>
      <c r="I1009" s="290">
        <v>293000</v>
      </c>
      <c r="J1009" s="290">
        <v>293000</v>
      </c>
      <c r="K1009"/>
      <c r="L1009"/>
      <c r="M1009"/>
      <c r="N1009"/>
      <c r="O1009"/>
      <c r="P1009"/>
      <c r="Q1009"/>
    </row>
    <row r="1010" spans="1:17" x14ac:dyDescent="0.2">
      <c r="A1010" t="str">
        <f t="shared" si="8"/>
        <v>7910 92000 2210100</v>
      </c>
      <c r="B1010" s="10">
        <v>7910</v>
      </c>
      <c r="C1010" s="10">
        <v>92000</v>
      </c>
      <c r="D1010" s="173">
        <v>2210100</v>
      </c>
      <c r="E1010" s="66" t="str">
        <f t="shared" si="9"/>
        <v>2</v>
      </c>
      <c r="F1010" s="66" t="s">
        <v>713</v>
      </c>
      <c r="G1010" s="290">
        <v>65000</v>
      </c>
      <c r="H1010" s="290">
        <v>68000</v>
      </c>
      <c r="I1010" s="290">
        <v>68000</v>
      </c>
      <c r="J1010" s="290">
        <v>68000</v>
      </c>
      <c r="K1010"/>
      <c r="L1010"/>
      <c r="M1010"/>
      <c r="N1010"/>
      <c r="O1010"/>
      <c r="P1010"/>
      <c r="Q1010"/>
    </row>
    <row r="1011" spans="1:17" x14ac:dyDescent="0.2">
      <c r="A1011" t="str">
        <f t="shared" si="8"/>
        <v>7910 92000 2210200</v>
      </c>
      <c r="B1011" s="10">
        <v>7910</v>
      </c>
      <c r="C1011" s="10">
        <v>92000</v>
      </c>
      <c r="D1011" s="173">
        <v>2210200</v>
      </c>
      <c r="E1011" s="66" t="str">
        <f t="shared" si="9"/>
        <v>2</v>
      </c>
      <c r="F1011" s="66" t="s">
        <v>715</v>
      </c>
      <c r="G1011" s="290">
        <v>60000</v>
      </c>
      <c r="H1011" s="290">
        <v>65000</v>
      </c>
      <c r="I1011" s="290">
        <v>65000</v>
      </c>
      <c r="J1011" s="290">
        <v>65000</v>
      </c>
      <c r="K1011"/>
      <c r="L1011"/>
      <c r="M1011"/>
      <c r="N1011"/>
      <c r="O1011"/>
      <c r="P1011"/>
      <c r="Q1011"/>
    </row>
    <row r="1012" spans="1:17" x14ac:dyDescent="0.2">
      <c r="A1012" t="str">
        <f t="shared" si="8"/>
        <v>8100 92011 2200100</v>
      </c>
      <c r="B1012" s="10">
        <v>8100</v>
      </c>
      <c r="C1012" s="10">
        <v>92011</v>
      </c>
      <c r="D1012" s="173">
        <v>2200100</v>
      </c>
      <c r="E1012" s="66" t="str">
        <f t="shared" si="9"/>
        <v>2</v>
      </c>
      <c r="F1012" s="66" t="s">
        <v>390</v>
      </c>
      <c r="G1012" s="290">
        <v>15500</v>
      </c>
      <c r="H1012" s="290">
        <v>15500</v>
      </c>
      <c r="I1012" s="290">
        <v>15500</v>
      </c>
      <c r="J1012" s="290">
        <v>15500</v>
      </c>
      <c r="K1012"/>
      <c r="L1012"/>
      <c r="M1012"/>
      <c r="N1012"/>
      <c r="O1012"/>
      <c r="P1012"/>
      <c r="Q1012"/>
    </row>
    <row r="1013" spans="1:17" x14ac:dyDescent="0.2">
      <c r="A1013" t="str">
        <f t="shared" si="8"/>
        <v>8100 92011 2260300</v>
      </c>
      <c r="B1013" s="10">
        <v>8100</v>
      </c>
      <c r="C1013" s="10">
        <v>92011</v>
      </c>
      <c r="D1013" s="173">
        <v>2260300</v>
      </c>
      <c r="E1013" s="12" t="str">
        <f t="shared" si="9"/>
        <v>2</v>
      </c>
      <c r="F1013" s="12" t="s">
        <v>719</v>
      </c>
      <c r="G1013" s="290">
        <v>0</v>
      </c>
      <c r="H1013" s="290">
        <v>1000</v>
      </c>
      <c r="I1013" s="290">
        <v>1000</v>
      </c>
      <c r="J1013" s="290">
        <v>1000</v>
      </c>
      <c r="K1013"/>
      <c r="L1013"/>
      <c r="M1013"/>
      <c r="N1013"/>
      <c r="O1013"/>
      <c r="P1013"/>
      <c r="Q1013"/>
    </row>
    <row r="1014" spans="1:17" x14ac:dyDescent="0.2">
      <c r="A1014" t="str">
        <f t="shared" si="8"/>
        <v>8100 92011 2260400</v>
      </c>
      <c r="B1014" s="10">
        <v>8100</v>
      </c>
      <c r="C1014" s="10">
        <v>92011</v>
      </c>
      <c r="D1014" s="173">
        <v>2260400</v>
      </c>
      <c r="E1014" s="66" t="str">
        <f t="shared" si="9"/>
        <v>2</v>
      </c>
      <c r="F1014" s="66" t="s">
        <v>669</v>
      </c>
      <c r="G1014" s="290">
        <v>8000</v>
      </c>
      <c r="H1014" s="290">
        <v>8000</v>
      </c>
      <c r="I1014" s="290">
        <v>8000</v>
      </c>
      <c r="J1014" s="290">
        <v>8000</v>
      </c>
      <c r="K1014"/>
      <c r="L1014"/>
      <c r="M1014"/>
      <c r="N1014"/>
      <c r="O1014"/>
      <c r="P1014"/>
      <c r="Q1014"/>
    </row>
    <row r="1015" spans="1:17" x14ac:dyDescent="0.2">
      <c r="A1015" t="str">
        <f t="shared" si="8"/>
        <v>8100 92011 2269900</v>
      </c>
      <c r="B1015" s="10">
        <v>8100</v>
      </c>
      <c r="C1015" s="10">
        <v>92011</v>
      </c>
      <c r="D1015" s="173">
        <v>2269900</v>
      </c>
      <c r="E1015" s="66" t="str">
        <f t="shared" si="9"/>
        <v>2</v>
      </c>
      <c r="F1015" s="66" t="s">
        <v>378</v>
      </c>
      <c r="G1015" s="290">
        <v>10000</v>
      </c>
      <c r="H1015" s="290">
        <v>9000</v>
      </c>
      <c r="I1015" s="290">
        <v>9000</v>
      </c>
      <c r="J1015" s="290">
        <v>9000</v>
      </c>
      <c r="K1015"/>
      <c r="L1015"/>
      <c r="M1015"/>
      <c r="N1015"/>
      <c r="O1015"/>
      <c r="P1015"/>
      <c r="Q1015"/>
    </row>
    <row r="1016" spans="1:17" x14ac:dyDescent="0.2">
      <c r="A1016" t="str">
        <f t="shared" ref="A1016:A1079" si="10">CONCATENATE(B1016," ",C1016," ",D1016)</f>
        <v>8100 92012 2260300</v>
      </c>
      <c r="B1016" s="10">
        <v>8100</v>
      </c>
      <c r="C1016" s="10">
        <v>92012</v>
      </c>
      <c r="D1016" s="173">
        <v>2260300</v>
      </c>
      <c r="E1016" s="12" t="str">
        <f t="shared" ref="E1016:E1034" si="11">MID(D1016,1,1)</f>
        <v>2</v>
      </c>
      <c r="F1016" s="1" t="s">
        <v>719</v>
      </c>
      <c r="G1016" s="290">
        <v>0</v>
      </c>
      <c r="H1016" s="290">
        <v>1000</v>
      </c>
      <c r="I1016" s="290">
        <v>1000</v>
      </c>
      <c r="J1016" s="290">
        <v>1000</v>
      </c>
      <c r="K1016"/>
      <c r="L1016"/>
      <c r="M1016"/>
      <c r="N1016"/>
      <c r="O1016"/>
      <c r="P1016"/>
      <c r="Q1016"/>
    </row>
    <row r="1017" spans="1:17" x14ac:dyDescent="0.2">
      <c r="A1017" t="str">
        <f t="shared" si="10"/>
        <v>8110 92012 2100300</v>
      </c>
      <c r="B1017" s="10">
        <v>8110</v>
      </c>
      <c r="C1017" s="10">
        <v>92012</v>
      </c>
      <c r="D1017" s="173">
        <v>2100300</v>
      </c>
      <c r="E1017" s="66" t="str">
        <f t="shared" si="11"/>
        <v>2</v>
      </c>
      <c r="F1017" s="66" t="s">
        <v>720</v>
      </c>
      <c r="G1017" s="290">
        <v>18000</v>
      </c>
      <c r="H1017" s="290">
        <v>18000</v>
      </c>
      <c r="I1017" s="290">
        <v>18000</v>
      </c>
      <c r="J1017" s="290">
        <v>18000</v>
      </c>
      <c r="K1017"/>
      <c r="L1017"/>
      <c r="M1017"/>
      <c r="N1017"/>
      <c r="O1017"/>
      <c r="P1017"/>
      <c r="Q1017"/>
    </row>
    <row r="1018" spans="1:17" x14ac:dyDescent="0.2">
      <c r="A1018" t="str">
        <f t="shared" si="10"/>
        <v>8110 92012 2200100</v>
      </c>
      <c r="B1018" s="10">
        <v>8110</v>
      </c>
      <c r="C1018" s="10">
        <v>92012</v>
      </c>
      <c r="D1018" s="173">
        <v>2200100</v>
      </c>
      <c r="E1018" s="66" t="str">
        <f t="shared" si="11"/>
        <v>2</v>
      </c>
      <c r="F1018" s="66" t="s">
        <v>390</v>
      </c>
      <c r="G1018" s="290">
        <v>3400</v>
      </c>
      <c r="H1018" s="290">
        <v>9000</v>
      </c>
      <c r="I1018" s="290">
        <v>9000</v>
      </c>
      <c r="J1018" s="290">
        <v>9000</v>
      </c>
      <c r="K1018"/>
      <c r="L1018"/>
      <c r="M1018"/>
      <c r="N1018"/>
      <c r="O1018"/>
      <c r="P1018"/>
      <c r="Q1018"/>
    </row>
    <row r="1019" spans="1:17" x14ac:dyDescent="0.2">
      <c r="A1019" t="str">
        <f t="shared" si="10"/>
        <v>8110 92012 2260400</v>
      </c>
      <c r="B1019" s="10">
        <v>8110</v>
      </c>
      <c r="C1019" s="10">
        <v>92012</v>
      </c>
      <c r="D1019" s="173">
        <v>2260400</v>
      </c>
      <c r="E1019" s="66" t="str">
        <f t="shared" si="11"/>
        <v>2</v>
      </c>
      <c r="F1019" s="66" t="s">
        <v>669</v>
      </c>
      <c r="G1019" s="290">
        <v>81000</v>
      </c>
      <c r="H1019" s="290">
        <v>85400</v>
      </c>
      <c r="I1019" s="290">
        <v>90400</v>
      </c>
      <c r="J1019" s="290">
        <v>95400</v>
      </c>
      <c r="K1019"/>
      <c r="L1019"/>
      <c r="M1019"/>
      <c r="N1019"/>
      <c r="O1019"/>
      <c r="P1019"/>
      <c r="Q1019"/>
    </row>
    <row r="1020" spans="1:17" x14ac:dyDescent="0.2">
      <c r="A1020" t="str">
        <f t="shared" si="10"/>
        <v>8110 92012 2269900</v>
      </c>
      <c r="B1020" s="10">
        <v>8110</v>
      </c>
      <c r="C1020" s="10">
        <v>92012</v>
      </c>
      <c r="D1020" s="173">
        <v>2269900</v>
      </c>
      <c r="E1020" s="66" t="str">
        <f t="shared" si="11"/>
        <v>2</v>
      </c>
      <c r="F1020" s="66" t="s">
        <v>393</v>
      </c>
      <c r="G1020" s="290">
        <v>2000</v>
      </c>
      <c r="H1020" s="290">
        <v>1000</v>
      </c>
      <c r="I1020" s="290">
        <v>1000</v>
      </c>
      <c r="J1020" s="290">
        <v>1000</v>
      </c>
      <c r="K1020"/>
      <c r="L1020"/>
      <c r="M1020"/>
      <c r="N1020"/>
      <c r="O1020"/>
      <c r="P1020"/>
      <c r="Q1020"/>
    </row>
    <row r="1021" spans="1:17" x14ac:dyDescent="0.2">
      <c r="A1021" t="str">
        <f t="shared" si="10"/>
        <v>8200 93102 2269900</v>
      </c>
      <c r="B1021" s="10">
        <v>8200</v>
      </c>
      <c r="C1021" s="10">
        <v>93102</v>
      </c>
      <c r="D1021" s="173">
        <v>2269900</v>
      </c>
      <c r="E1021" s="66" t="str">
        <f t="shared" si="11"/>
        <v>2</v>
      </c>
      <c r="F1021" s="66" t="s">
        <v>393</v>
      </c>
      <c r="G1021" s="290">
        <v>1000</v>
      </c>
      <c r="H1021" s="290">
        <v>1000</v>
      </c>
      <c r="I1021" s="290">
        <v>1000</v>
      </c>
      <c r="J1021" s="290">
        <v>1000</v>
      </c>
      <c r="K1021"/>
      <c r="L1021"/>
      <c r="M1021"/>
      <c r="N1021"/>
      <c r="O1021"/>
      <c r="P1021"/>
      <c r="Q1021"/>
    </row>
    <row r="1022" spans="1:17" x14ac:dyDescent="0.2">
      <c r="A1022" t="str">
        <f t="shared" si="10"/>
        <v>8200 93102 2270600</v>
      </c>
      <c r="B1022" s="10">
        <v>8200</v>
      </c>
      <c r="C1022" s="10">
        <v>93102</v>
      </c>
      <c r="D1022" s="173">
        <v>2270600</v>
      </c>
      <c r="E1022" s="66" t="str">
        <f t="shared" si="11"/>
        <v>2</v>
      </c>
      <c r="F1022" s="66" t="s">
        <v>379</v>
      </c>
      <c r="G1022" s="290">
        <v>74000</v>
      </c>
      <c r="H1022" s="290">
        <v>84000</v>
      </c>
      <c r="I1022" s="290">
        <v>89000</v>
      </c>
      <c r="J1022" s="290">
        <v>94000</v>
      </c>
      <c r="K1022"/>
      <c r="L1022"/>
      <c r="M1022"/>
      <c r="N1022"/>
      <c r="O1022"/>
      <c r="P1022"/>
      <c r="Q1022"/>
    </row>
    <row r="1023" spans="1:17" x14ac:dyDescent="0.2">
      <c r="A1023" t="str">
        <f t="shared" si="10"/>
        <v>8300 92502 2269900</v>
      </c>
      <c r="B1023" s="10">
        <v>8300</v>
      </c>
      <c r="C1023" s="10">
        <v>92502</v>
      </c>
      <c r="D1023" s="173">
        <v>2269900</v>
      </c>
      <c r="E1023" s="66" t="str">
        <f t="shared" si="11"/>
        <v>2</v>
      </c>
      <c r="F1023" s="66" t="s">
        <v>393</v>
      </c>
      <c r="G1023" s="290">
        <v>27150</v>
      </c>
      <c r="H1023" s="290">
        <v>27150</v>
      </c>
      <c r="I1023" s="290">
        <v>27150</v>
      </c>
      <c r="J1023" s="290">
        <v>27150</v>
      </c>
      <c r="K1023"/>
      <c r="L1023"/>
      <c r="M1023"/>
      <c r="N1023"/>
      <c r="O1023"/>
      <c r="P1023"/>
      <c r="Q1023"/>
    </row>
    <row r="1024" spans="1:17" x14ac:dyDescent="0.2">
      <c r="A1024" t="str">
        <f t="shared" si="10"/>
        <v>8400 93201 2269900</v>
      </c>
      <c r="B1024" s="10">
        <v>8400</v>
      </c>
      <c r="C1024" s="10">
        <v>93201</v>
      </c>
      <c r="D1024" s="173">
        <v>2269900</v>
      </c>
      <c r="E1024" s="66" t="str">
        <f t="shared" si="11"/>
        <v>2</v>
      </c>
      <c r="F1024" s="66" t="s">
        <v>393</v>
      </c>
      <c r="G1024" s="290">
        <v>0</v>
      </c>
      <c r="H1024" s="290">
        <v>4300</v>
      </c>
      <c r="I1024" s="290">
        <v>4300</v>
      </c>
      <c r="J1024" s="290">
        <v>4300</v>
      </c>
      <c r="K1024"/>
      <c r="L1024"/>
      <c r="M1024"/>
      <c r="N1024"/>
      <c r="O1024"/>
      <c r="P1024"/>
      <c r="Q1024"/>
    </row>
    <row r="1025" spans="1:17" x14ac:dyDescent="0.2">
      <c r="A1025" t="str">
        <f t="shared" si="10"/>
        <v>8400 93201 2279909</v>
      </c>
      <c r="B1025" s="10">
        <v>8400</v>
      </c>
      <c r="C1025" s="10">
        <v>93201</v>
      </c>
      <c r="D1025" s="173">
        <v>2279909</v>
      </c>
      <c r="E1025" s="66" t="str">
        <f t="shared" si="11"/>
        <v>2</v>
      </c>
      <c r="F1025" s="66" t="s">
        <v>376</v>
      </c>
      <c r="G1025" s="290">
        <v>0</v>
      </c>
      <c r="H1025" s="290">
        <v>56000</v>
      </c>
      <c r="I1025" s="290">
        <v>56000</v>
      </c>
      <c r="J1025" s="290">
        <v>56000</v>
      </c>
      <c r="K1025"/>
      <c r="L1025"/>
      <c r="M1025"/>
      <c r="N1025"/>
      <c r="O1025"/>
      <c r="P1025"/>
      <c r="Q1025"/>
    </row>
    <row r="1026" spans="1:17" x14ac:dyDescent="0.2">
      <c r="A1026" t="str">
        <f t="shared" si="10"/>
        <v>8400 93400 2269900</v>
      </c>
      <c r="B1026" s="10">
        <v>8400</v>
      </c>
      <c r="C1026" s="10">
        <v>93400</v>
      </c>
      <c r="D1026" s="173">
        <v>2269900</v>
      </c>
      <c r="E1026" s="66" t="str">
        <f t="shared" si="11"/>
        <v>2</v>
      </c>
      <c r="F1026" s="66" t="s">
        <v>393</v>
      </c>
      <c r="G1026" s="290">
        <v>6000</v>
      </c>
      <c r="H1026" s="290">
        <v>1500</v>
      </c>
      <c r="I1026" s="290">
        <v>1500</v>
      </c>
      <c r="J1026" s="290">
        <v>1500</v>
      </c>
      <c r="K1026"/>
      <c r="L1026"/>
      <c r="M1026"/>
      <c r="N1026"/>
      <c r="O1026"/>
      <c r="P1026"/>
      <c r="Q1026"/>
    </row>
    <row r="1027" spans="1:17" x14ac:dyDescent="0.2">
      <c r="A1027" t="str">
        <f t="shared" si="10"/>
        <v>8400 93400 2270600</v>
      </c>
      <c r="B1027" s="10">
        <v>8400</v>
      </c>
      <c r="C1027" s="10">
        <v>93400</v>
      </c>
      <c r="D1027" s="173">
        <v>2270600</v>
      </c>
      <c r="E1027" s="12" t="str">
        <f t="shared" si="11"/>
        <v>2</v>
      </c>
      <c r="F1027" s="12" t="s">
        <v>379</v>
      </c>
      <c r="G1027" s="290">
        <v>0</v>
      </c>
      <c r="H1027" s="290">
        <v>11000</v>
      </c>
      <c r="I1027" s="290">
        <v>11000</v>
      </c>
      <c r="J1027" s="290">
        <v>11000</v>
      </c>
      <c r="K1027"/>
      <c r="L1027"/>
      <c r="M1027"/>
      <c r="N1027"/>
      <c r="O1027"/>
      <c r="P1027"/>
      <c r="Q1027"/>
    </row>
    <row r="1028" spans="1:17" x14ac:dyDescent="0.2">
      <c r="A1028" t="str">
        <f t="shared" si="10"/>
        <v>8400 93400 2279909</v>
      </c>
      <c r="B1028" s="10">
        <v>8400</v>
      </c>
      <c r="C1028" s="10">
        <v>93400</v>
      </c>
      <c r="D1028" s="173">
        <v>2279909</v>
      </c>
      <c r="E1028" s="66" t="str">
        <f t="shared" si="11"/>
        <v>2</v>
      </c>
      <c r="F1028" s="66" t="s">
        <v>376</v>
      </c>
      <c r="G1028" s="290">
        <v>7000</v>
      </c>
      <c r="H1028" s="290">
        <v>25200</v>
      </c>
      <c r="I1028" s="290">
        <v>25200</v>
      </c>
      <c r="J1028" s="290">
        <v>25200</v>
      </c>
      <c r="K1028"/>
      <c r="L1028"/>
      <c r="M1028"/>
      <c r="N1028"/>
      <c r="O1028"/>
      <c r="P1028"/>
      <c r="Q1028"/>
    </row>
    <row r="1029" spans="1:17" x14ac:dyDescent="0.2">
      <c r="A1029" t="str">
        <f t="shared" si="10"/>
        <v>8400 93400 2279916</v>
      </c>
      <c r="B1029" s="10">
        <v>8400</v>
      </c>
      <c r="C1029" s="10">
        <v>93400</v>
      </c>
      <c r="D1029" s="173">
        <v>2279916</v>
      </c>
      <c r="E1029" s="66" t="str">
        <f t="shared" si="11"/>
        <v>2</v>
      </c>
      <c r="F1029" s="66" t="s">
        <v>733</v>
      </c>
      <c r="G1029" s="290">
        <v>25000</v>
      </c>
      <c r="H1029" s="290">
        <v>11000</v>
      </c>
      <c r="I1029" s="290">
        <v>27000</v>
      </c>
      <c r="J1029" s="290">
        <v>27000</v>
      </c>
      <c r="K1029"/>
      <c r="L1029"/>
      <c r="M1029"/>
      <c r="N1029"/>
      <c r="O1029"/>
      <c r="P1029"/>
      <c r="Q1029"/>
    </row>
    <row r="1030" spans="1:17" x14ac:dyDescent="0.2">
      <c r="A1030" t="str">
        <f t="shared" si="10"/>
        <v>8410 93201 2269900</v>
      </c>
      <c r="B1030" s="10">
        <v>8410</v>
      </c>
      <c r="C1030" s="10">
        <v>93201</v>
      </c>
      <c r="D1030" s="173">
        <v>2269900</v>
      </c>
      <c r="E1030" s="12" t="str">
        <f t="shared" si="11"/>
        <v>2</v>
      </c>
      <c r="F1030" s="12" t="s">
        <v>378</v>
      </c>
      <c r="G1030" s="290">
        <v>3000</v>
      </c>
      <c r="H1030" s="290">
        <v>0</v>
      </c>
      <c r="I1030" s="290">
        <v>0</v>
      </c>
      <c r="J1030" s="290">
        <v>0</v>
      </c>
      <c r="K1030"/>
      <c r="L1030"/>
      <c r="M1030"/>
      <c r="N1030"/>
      <c r="O1030"/>
      <c r="P1030"/>
      <c r="Q1030"/>
    </row>
    <row r="1031" spans="1:17" x14ac:dyDescent="0.2">
      <c r="A1031" t="str">
        <f t="shared" si="10"/>
        <v>8410 93201 2279909</v>
      </c>
      <c r="B1031" s="10">
        <v>8410</v>
      </c>
      <c r="C1031" s="10">
        <v>93201</v>
      </c>
      <c r="D1031" s="173">
        <v>2279909</v>
      </c>
      <c r="E1031" s="12" t="str">
        <f t="shared" si="11"/>
        <v>2</v>
      </c>
      <c r="F1031" s="12" t="s">
        <v>376</v>
      </c>
      <c r="G1031" s="290">
        <v>14000</v>
      </c>
      <c r="H1031" s="290">
        <v>0</v>
      </c>
      <c r="I1031" s="290">
        <v>0</v>
      </c>
      <c r="J1031" s="290">
        <v>0</v>
      </c>
      <c r="K1031"/>
      <c r="L1031"/>
      <c r="M1031"/>
      <c r="N1031"/>
      <c r="O1031"/>
      <c r="P1031"/>
      <c r="Q1031"/>
    </row>
    <row r="1032" spans="1:17" x14ac:dyDescent="0.2">
      <c r="A1032" t="str">
        <f t="shared" si="10"/>
        <v>8410 93201 2270800</v>
      </c>
      <c r="B1032" s="10">
        <v>8410</v>
      </c>
      <c r="C1032" s="10">
        <v>93201</v>
      </c>
      <c r="D1032" s="173">
        <v>2270800</v>
      </c>
      <c r="E1032" s="66" t="str">
        <f t="shared" si="11"/>
        <v>2</v>
      </c>
      <c r="F1032" s="66" t="s">
        <v>740</v>
      </c>
      <c r="G1032" s="290">
        <v>650000</v>
      </c>
      <c r="H1032" s="290">
        <v>650000</v>
      </c>
      <c r="I1032" s="290">
        <v>650000</v>
      </c>
      <c r="J1032" s="290">
        <v>650000</v>
      </c>
      <c r="K1032"/>
      <c r="L1032"/>
      <c r="M1032"/>
      <c r="N1032"/>
      <c r="O1032"/>
      <c r="P1032"/>
      <c r="Q1032"/>
    </row>
    <row r="1033" spans="1:17" x14ac:dyDescent="0.2">
      <c r="A1033" t="str">
        <f t="shared" si="10"/>
        <v>8410 93201 2279917</v>
      </c>
      <c r="B1033" s="10">
        <v>8410</v>
      </c>
      <c r="C1033" s="10">
        <v>93201</v>
      </c>
      <c r="D1033" s="173">
        <v>2279917</v>
      </c>
      <c r="E1033" s="66" t="str">
        <f t="shared" si="11"/>
        <v>2</v>
      </c>
      <c r="F1033" s="66" t="s">
        <v>741</v>
      </c>
      <c r="G1033" s="290">
        <v>150000</v>
      </c>
      <c r="H1033" s="290">
        <v>150000</v>
      </c>
      <c r="I1033" s="290">
        <v>150000</v>
      </c>
      <c r="J1033" s="290">
        <v>150000</v>
      </c>
      <c r="K1033"/>
      <c r="L1033"/>
      <c r="M1033"/>
      <c r="N1033"/>
      <c r="O1033"/>
      <c r="P1033"/>
      <c r="Q1033"/>
    </row>
    <row r="1034" spans="1:17" x14ac:dyDescent="0.2">
      <c r="A1034" t="str">
        <f t="shared" si="10"/>
        <v>8410 93201 2279918</v>
      </c>
      <c r="B1034" s="10">
        <v>8410</v>
      </c>
      <c r="C1034" s="10">
        <v>93201</v>
      </c>
      <c r="D1034" s="173">
        <v>2279918</v>
      </c>
      <c r="E1034" s="66" t="str">
        <f t="shared" si="11"/>
        <v>2</v>
      </c>
      <c r="F1034" s="66" t="s">
        <v>742</v>
      </c>
      <c r="G1034" s="290">
        <v>75000</v>
      </c>
      <c r="H1034" s="290">
        <v>75000</v>
      </c>
      <c r="I1034" s="290">
        <v>75000</v>
      </c>
      <c r="J1034" s="290">
        <v>75000</v>
      </c>
      <c r="K1034"/>
      <c r="L1034"/>
      <c r="M1034"/>
      <c r="N1034"/>
      <c r="O1034"/>
      <c r="P1034"/>
      <c r="Q1034"/>
    </row>
    <row r="1035" spans="1:17" x14ac:dyDescent="0.2">
      <c r="A1035" t="str">
        <f t="shared" si="10"/>
        <v xml:space="preserve">  </v>
      </c>
      <c r="F1035" s="274" t="s">
        <v>195</v>
      </c>
      <c r="G1035" s="273">
        <v>36630506</v>
      </c>
      <c r="H1035" s="273">
        <v>39482827.100000001</v>
      </c>
      <c r="I1035" s="273">
        <v>39534501.600000001</v>
      </c>
      <c r="J1035" s="273">
        <v>39586347.990000002</v>
      </c>
      <c r="K1035"/>
      <c r="L1035"/>
      <c r="M1035"/>
      <c r="N1035"/>
      <c r="O1035"/>
      <c r="P1035"/>
      <c r="Q1035"/>
    </row>
    <row r="1036" spans="1:17" x14ac:dyDescent="0.2">
      <c r="A1036" t="str">
        <f t="shared" si="10"/>
        <v xml:space="preserve">  </v>
      </c>
      <c r="K1036"/>
      <c r="L1036"/>
      <c r="M1036"/>
      <c r="N1036"/>
      <c r="O1036"/>
      <c r="P1036"/>
      <c r="Q1036"/>
    </row>
    <row r="1037" spans="1:17" s="73" customFormat="1" x14ac:dyDescent="0.2">
      <c r="A1037"/>
      <c r="B1037" s="302" t="s">
        <v>1496</v>
      </c>
      <c r="C1037" s="302"/>
      <c r="D1037" s="302"/>
      <c r="E1037" s="302"/>
      <c r="F1037" s="302"/>
      <c r="G1037" s="273"/>
      <c r="H1037" s="273"/>
      <c r="I1037" s="273"/>
      <c r="J1037" s="273"/>
    </row>
    <row r="1038" spans="1:17" s="73" customFormat="1" ht="13.5" thickBot="1" x14ac:dyDescent="0.25">
      <c r="A1038"/>
      <c r="B1038" s="287" t="s">
        <v>174</v>
      </c>
      <c r="C1038" s="287" t="s">
        <v>1488</v>
      </c>
      <c r="D1038" s="288" t="s">
        <v>1489</v>
      </c>
      <c r="E1038" s="289" t="s">
        <v>1490</v>
      </c>
      <c r="F1038" s="289" t="s">
        <v>1491</v>
      </c>
      <c r="G1038" s="282" t="s">
        <v>5</v>
      </c>
      <c r="H1038" s="282" t="s">
        <v>6</v>
      </c>
      <c r="I1038" s="282" t="s">
        <v>7</v>
      </c>
      <c r="J1038" s="282" t="s">
        <v>8</v>
      </c>
    </row>
    <row r="1039" spans="1:17" hidden="1" x14ac:dyDescent="0.2">
      <c r="A1039" t="str">
        <f t="shared" si="10"/>
        <v>8400 01101 3100101</v>
      </c>
      <c r="B1039" s="10">
        <v>8400</v>
      </c>
      <c r="C1039" s="10" t="s">
        <v>725</v>
      </c>
      <c r="D1039" s="173">
        <v>3100101</v>
      </c>
      <c r="E1039" s="66">
        <v>3</v>
      </c>
      <c r="G1039" s="290">
        <v>0</v>
      </c>
      <c r="H1039" s="290">
        <v>0</v>
      </c>
      <c r="I1039" s="290">
        <v>0</v>
      </c>
      <c r="J1039" s="290">
        <v>0</v>
      </c>
      <c r="K1039"/>
      <c r="L1039"/>
      <c r="M1039"/>
      <c r="N1039"/>
      <c r="O1039"/>
      <c r="P1039"/>
      <c r="Q1039"/>
    </row>
    <row r="1040" spans="1:17" x14ac:dyDescent="0.2">
      <c r="A1040" t="str">
        <f t="shared" si="10"/>
        <v>8400 01101 3100100</v>
      </c>
      <c r="B1040" s="10">
        <v>8400</v>
      </c>
      <c r="C1040" s="10" t="s">
        <v>725</v>
      </c>
      <c r="D1040" s="173">
        <v>3100100</v>
      </c>
      <c r="E1040" s="66" t="str">
        <f t="shared" ref="E1040:E1046" si="12">MID(D1040,1,1)</f>
        <v>3</v>
      </c>
      <c r="F1040" s="66" t="s">
        <v>727</v>
      </c>
      <c r="G1040" s="290">
        <v>562116.26</v>
      </c>
      <c r="H1040" s="290">
        <v>476000</v>
      </c>
      <c r="I1040" s="290">
        <v>429000</v>
      </c>
      <c r="J1040" s="290">
        <v>333000</v>
      </c>
      <c r="K1040"/>
      <c r="L1040"/>
      <c r="M1040"/>
      <c r="N1040"/>
      <c r="O1040"/>
      <c r="P1040"/>
      <c r="Q1040"/>
    </row>
    <row r="1041" spans="1:17" x14ac:dyDescent="0.2">
      <c r="A1041" t="str">
        <f t="shared" si="10"/>
        <v>8400 01101 3100200</v>
      </c>
      <c r="B1041" s="10">
        <v>8400</v>
      </c>
      <c r="C1041" s="10" t="s">
        <v>725</v>
      </c>
      <c r="D1041" s="173">
        <v>3100200</v>
      </c>
      <c r="E1041" s="66" t="str">
        <f t="shared" si="12"/>
        <v>3</v>
      </c>
      <c r="F1041" s="66" t="s">
        <v>728</v>
      </c>
      <c r="G1041" s="290">
        <v>30000</v>
      </c>
      <c r="H1041" s="290">
        <v>30000</v>
      </c>
      <c r="I1041" s="290">
        <v>30000</v>
      </c>
      <c r="J1041" s="290">
        <v>30000</v>
      </c>
      <c r="K1041"/>
      <c r="L1041"/>
      <c r="M1041"/>
      <c r="N1041"/>
      <c r="O1041"/>
      <c r="P1041"/>
      <c r="Q1041"/>
    </row>
    <row r="1042" spans="1:17" x14ac:dyDescent="0.2">
      <c r="A1042" t="str">
        <f t="shared" si="10"/>
        <v>7500 15100 3520000</v>
      </c>
      <c r="B1042" s="10">
        <v>7500</v>
      </c>
      <c r="C1042" s="10">
        <v>15100</v>
      </c>
      <c r="D1042" s="173">
        <v>3520000</v>
      </c>
      <c r="F1042" s="12" t="s">
        <v>669</v>
      </c>
      <c r="G1042" s="290">
        <v>0</v>
      </c>
      <c r="H1042" s="290">
        <v>12000</v>
      </c>
      <c r="I1042" s="290">
        <v>0</v>
      </c>
      <c r="J1042" s="290">
        <v>0</v>
      </c>
      <c r="K1042"/>
      <c r="L1042"/>
      <c r="M1042"/>
      <c r="N1042"/>
      <c r="O1042"/>
      <c r="P1042"/>
      <c r="Q1042"/>
    </row>
    <row r="1043" spans="1:17" x14ac:dyDescent="0.2">
      <c r="A1043" t="str">
        <f t="shared" si="10"/>
        <v>8400 01101 3530000</v>
      </c>
      <c r="B1043" s="10">
        <v>8400</v>
      </c>
      <c r="C1043" s="10" t="s">
        <v>725</v>
      </c>
      <c r="D1043" s="173">
        <v>3530000</v>
      </c>
      <c r="E1043" s="66" t="str">
        <f t="shared" si="12"/>
        <v>3</v>
      </c>
      <c r="F1043" s="66" t="s">
        <v>729</v>
      </c>
      <c r="G1043" s="290">
        <v>455741.56</v>
      </c>
      <c r="H1043" s="290">
        <v>368000</v>
      </c>
      <c r="I1043" s="290">
        <v>273000</v>
      </c>
      <c r="J1043" s="290">
        <v>171000</v>
      </c>
      <c r="K1043"/>
      <c r="L1043"/>
      <c r="M1043"/>
      <c r="N1043"/>
      <c r="O1043"/>
      <c r="P1043"/>
      <c r="Q1043"/>
    </row>
    <row r="1044" spans="1:17" x14ac:dyDescent="0.2">
      <c r="A1044" t="str">
        <f t="shared" si="10"/>
        <v>8400 93400 3110100</v>
      </c>
      <c r="B1044" s="10">
        <v>8400</v>
      </c>
      <c r="C1044" s="10">
        <v>93400</v>
      </c>
      <c r="D1044" s="173">
        <v>3110100</v>
      </c>
      <c r="E1044" s="66" t="str">
        <f t="shared" si="12"/>
        <v>3</v>
      </c>
      <c r="F1044" s="66" t="s">
        <v>734</v>
      </c>
      <c r="G1044" s="290">
        <v>30000</v>
      </c>
      <c r="H1044" s="290">
        <v>30000</v>
      </c>
      <c r="I1044" s="290">
        <v>30000</v>
      </c>
      <c r="J1044" s="290">
        <v>30000</v>
      </c>
      <c r="K1044"/>
      <c r="L1044"/>
      <c r="M1044"/>
      <c r="N1044"/>
      <c r="O1044"/>
      <c r="P1044"/>
      <c r="Q1044"/>
    </row>
    <row r="1045" spans="1:17" x14ac:dyDescent="0.2">
      <c r="A1045" t="str">
        <f t="shared" si="10"/>
        <v>8400 93400 3190000</v>
      </c>
      <c r="B1045" s="10">
        <v>8400</v>
      </c>
      <c r="C1045" s="10">
        <v>93400</v>
      </c>
      <c r="D1045" s="173">
        <v>3190000</v>
      </c>
      <c r="E1045" s="66" t="str">
        <f t="shared" si="12"/>
        <v>3</v>
      </c>
      <c r="F1045" s="66" t="s">
        <v>735</v>
      </c>
      <c r="G1045" s="290">
        <v>2000</v>
      </c>
      <c r="H1045" s="290">
        <v>2000</v>
      </c>
      <c r="I1045" s="290">
        <v>2000</v>
      </c>
      <c r="J1045" s="290">
        <v>2000</v>
      </c>
      <c r="K1045"/>
      <c r="L1045"/>
      <c r="M1045"/>
      <c r="N1045"/>
      <c r="O1045"/>
      <c r="P1045"/>
      <c r="Q1045"/>
    </row>
    <row r="1046" spans="1:17" x14ac:dyDescent="0.2">
      <c r="A1046" t="str">
        <f t="shared" si="10"/>
        <v>8400 93400 3520000</v>
      </c>
      <c r="B1046" s="10">
        <v>8400</v>
      </c>
      <c r="C1046" s="10">
        <v>93400</v>
      </c>
      <c r="D1046" s="173">
        <v>3520000</v>
      </c>
      <c r="E1046" s="66" t="str">
        <f t="shared" si="12"/>
        <v>3</v>
      </c>
      <c r="F1046" s="66" t="s">
        <v>736</v>
      </c>
      <c r="G1046" s="290">
        <v>19000</v>
      </c>
      <c r="H1046" s="290">
        <v>19000</v>
      </c>
      <c r="I1046" s="290">
        <v>19000</v>
      </c>
      <c r="J1046" s="290">
        <v>19000</v>
      </c>
      <c r="K1046"/>
      <c r="L1046"/>
      <c r="M1046"/>
      <c r="N1046"/>
      <c r="O1046"/>
      <c r="P1046"/>
      <c r="Q1046"/>
    </row>
    <row r="1047" spans="1:17" x14ac:dyDescent="0.2">
      <c r="A1047" t="str">
        <f t="shared" si="10"/>
        <v xml:space="preserve">  </v>
      </c>
      <c r="F1047" s="274" t="s">
        <v>247</v>
      </c>
      <c r="G1047" s="273">
        <v>1098857.82</v>
      </c>
      <c r="H1047" s="273">
        <v>937000</v>
      </c>
      <c r="I1047" s="273">
        <v>783000</v>
      </c>
      <c r="J1047" s="273">
        <v>585000</v>
      </c>
      <c r="K1047"/>
      <c r="L1047"/>
      <c r="M1047"/>
      <c r="N1047"/>
      <c r="O1047"/>
      <c r="P1047"/>
      <c r="Q1047"/>
    </row>
    <row r="1048" spans="1:17" x14ac:dyDescent="0.2">
      <c r="A1048" t="str">
        <f t="shared" si="10"/>
        <v xml:space="preserve">  </v>
      </c>
      <c r="K1048"/>
      <c r="L1048"/>
      <c r="M1048"/>
      <c r="N1048"/>
      <c r="O1048"/>
      <c r="P1048"/>
      <c r="Q1048"/>
    </row>
    <row r="1049" spans="1:17" s="73" customFormat="1" x14ac:dyDescent="0.2">
      <c r="A1049"/>
      <c r="B1049" s="302" t="s">
        <v>1497</v>
      </c>
      <c r="C1049" s="302"/>
      <c r="D1049" s="302"/>
      <c r="E1049" s="302"/>
      <c r="F1049" s="302"/>
      <c r="G1049" s="273"/>
      <c r="H1049" s="273"/>
      <c r="I1049" s="273"/>
      <c r="J1049" s="273"/>
    </row>
    <row r="1050" spans="1:17" s="73" customFormat="1" ht="13.5" thickBot="1" x14ac:dyDescent="0.25">
      <c r="A1050"/>
      <c r="B1050" s="287" t="s">
        <v>174</v>
      </c>
      <c r="C1050" s="287" t="s">
        <v>1488</v>
      </c>
      <c r="D1050" s="288" t="s">
        <v>1489</v>
      </c>
      <c r="E1050" s="289" t="s">
        <v>1490</v>
      </c>
      <c r="F1050" s="289" t="s">
        <v>1491</v>
      </c>
      <c r="G1050" s="282" t="s">
        <v>5</v>
      </c>
      <c r="H1050" s="282" t="s">
        <v>6</v>
      </c>
      <c r="I1050" s="282" t="s">
        <v>7</v>
      </c>
      <c r="J1050" s="282" t="s">
        <v>8</v>
      </c>
    </row>
    <row r="1051" spans="1:17" x14ac:dyDescent="0.2">
      <c r="A1051" t="str">
        <f t="shared" si="10"/>
        <v>1100 49100 4890901</v>
      </c>
      <c r="B1051" s="10">
        <v>1100</v>
      </c>
      <c r="C1051" s="10">
        <v>49100</v>
      </c>
      <c r="D1051" s="173">
        <v>4890901</v>
      </c>
      <c r="E1051" s="66" t="str">
        <f t="shared" ref="E1051:E1114" si="13">MID(D1051,1,1)</f>
        <v>4</v>
      </c>
      <c r="F1051" s="66" t="s">
        <v>380</v>
      </c>
      <c r="G1051" s="290">
        <v>500</v>
      </c>
      <c r="H1051" s="290">
        <v>500</v>
      </c>
      <c r="I1051" s="290">
        <v>500</v>
      </c>
      <c r="J1051" s="290">
        <v>500</v>
      </c>
      <c r="K1051"/>
      <c r="L1051"/>
      <c r="M1051"/>
      <c r="N1051"/>
      <c r="O1051"/>
      <c r="P1051"/>
      <c r="Q1051"/>
    </row>
    <row r="1052" spans="1:17" x14ac:dyDescent="0.2">
      <c r="A1052" t="str">
        <f t="shared" si="10"/>
        <v>1100 92200 4660100</v>
      </c>
      <c r="B1052" s="10">
        <v>1100</v>
      </c>
      <c r="C1052" s="10">
        <v>92200</v>
      </c>
      <c r="D1052" s="173">
        <v>4660100</v>
      </c>
      <c r="E1052" s="66" t="str">
        <f t="shared" si="13"/>
        <v>4</v>
      </c>
      <c r="F1052" s="66" t="s">
        <v>381</v>
      </c>
      <c r="G1052" s="290">
        <v>20000</v>
      </c>
      <c r="H1052" s="290">
        <v>20000</v>
      </c>
      <c r="I1052" s="290">
        <v>20000</v>
      </c>
      <c r="J1052" s="290">
        <v>20000</v>
      </c>
      <c r="K1052"/>
      <c r="L1052"/>
      <c r="M1052"/>
      <c r="N1052"/>
      <c r="O1052"/>
      <c r="P1052"/>
      <c r="Q1052"/>
    </row>
    <row r="1053" spans="1:17" hidden="1" x14ac:dyDescent="0.2">
      <c r="A1053" t="str">
        <f t="shared" si="10"/>
        <v>1100 92200 4660300</v>
      </c>
      <c r="B1053" s="10">
        <v>1100</v>
      </c>
      <c r="C1053" s="10">
        <v>92200</v>
      </c>
      <c r="D1053" s="173">
        <v>4660300</v>
      </c>
      <c r="E1053" s="66" t="str">
        <f t="shared" si="13"/>
        <v>4</v>
      </c>
      <c r="F1053" s="66" t="e">
        <f>#REF!</f>
        <v>#REF!</v>
      </c>
      <c r="G1053" s="290">
        <v>0</v>
      </c>
      <c r="H1053" s="290">
        <v>0</v>
      </c>
      <c r="I1053" s="290">
        <v>0</v>
      </c>
      <c r="J1053" s="290">
        <v>0</v>
      </c>
      <c r="K1053"/>
      <c r="L1053"/>
      <c r="M1053"/>
      <c r="N1053"/>
      <c r="O1053"/>
      <c r="P1053"/>
      <c r="Q1053"/>
    </row>
    <row r="1054" spans="1:17" x14ac:dyDescent="0.2">
      <c r="A1054" t="str">
        <f t="shared" si="10"/>
        <v>7100 92200 4660000</v>
      </c>
      <c r="B1054" s="57">
        <v>7100</v>
      </c>
      <c r="C1054" s="57">
        <v>92200</v>
      </c>
      <c r="D1054" s="291">
        <v>4660000</v>
      </c>
      <c r="E1054" s="214">
        <v>4</v>
      </c>
      <c r="F1054" s="1" t="s">
        <v>645</v>
      </c>
      <c r="G1054" s="290">
        <v>0</v>
      </c>
      <c r="H1054" s="290">
        <v>4500</v>
      </c>
      <c r="I1054" s="290">
        <v>4500</v>
      </c>
      <c r="J1054" s="290">
        <v>4500</v>
      </c>
      <c r="K1054"/>
      <c r="L1054"/>
      <c r="M1054"/>
      <c r="N1054"/>
      <c r="O1054"/>
      <c r="P1054"/>
      <c r="Q1054"/>
    </row>
    <row r="1055" spans="1:17" x14ac:dyDescent="0.2">
      <c r="A1055" t="str">
        <f t="shared" si="10"/>
        <v>7500 15210 4490300</v>
      </c>
      <c r="B1055" s="57">
        <v>7500</v>
      </c>
      <c r="C1055" s="57">
        <v>15210</v>
      </c>
      <c r="D1055" s="291">
        <v>4490300</v>
      </c>
      <c r="E1055" s="214"/>
      <c r="F1055" s="1" t="s">
        <v>663</v>
      </c>
      <c r="G1055" s="290">
        <v>0</v>
      </c>
      <c r="H1055" s="290">
        <v>157979.6</v>
      </c>
      <c r="I1055" s="290">
        <v>0</v>
      </c>
      <c r="J1055" s="290">
        <v>0</v>
      </c>
      <c r="K1055"/>
      <c r="L1055"/>
      <c r="M1055"/>
      <c r="N1055"/>
      <c r="O1055"/>
      <c r="P1055"/>
      <c r="Q1055"/>
    </row>
    <row r="1056" spans="1:17" x14ac:dyDescent="0.2">
      <c r="A1056" t="str">
        <f t="shared" si="10"/>
        <v>1110 91204 4890500</v>
      </c>
      <c r="B1056" s="10">
        <v>1110</v>
      </c>
      <c r="C1056" s="10">
        <v>91204</v>
      </c>
      <c r="D1056" s="173">
        <v>4890500</v>
      </c>
      <c r="E1056" s="66" t="str">
        <f t="shared" si="13"/>
        <v>4</v>
      </c>
      <c r="F1056" s="66" t="s">
        <v>384</v>
      </c>
      <c r="G1056" s="290">
        <v>77700</v>
      </c>
      <c r="H1056" s="290">
        <v>77700</v>
      </c>
      <c r="I1056" s="290">
        <v>77700</v>
      </c>
      <c r="J1056" s="290">
        <v>77700</v>
      </c>
      <c r="K1056"/>
      <c r="L1056"/>
      <c r="M1056"/>
      <c r="N1056"/>
      <c r="O1056"/>
      <c r="P1056"/>
      <c r="Q1056"/>
    </row>
    <row r="1057" spans="1:17" x14ac:dyDescent="0.2">
      <c r="A1057" t="str">
        <f t="shared" si="10"/>
        <v>1120 49101 4670200</v>
      </c>
      <c r="B1057" s="10">
        <v>1120</v>
      </c>
      <c r="C1057" s="10">
        <v>49101</v>
      </c>
      <c r="D1057" s="173">
        <v>4670200</v>
      </c>
      <c r="E1057" s="66" t="str">
        <f t="shared" si="13"/>
        <v>4</v>
      </c>
      <c r="F1057" s="66" t="s">
        <v>387</v>
      </c>
      <c r="G1057" s="290">
        <v>15000</v>
      </c>
      <c r="H1057" s="290">
        <v>15000</v>
      </c>
      <c r="I1057" s="290">
        <v>15000</v>
      </c>
      <c r="J1057" s="290">
        <v>15000</v>
      </c>
      <c r="K1057"/>
      <c r="L1057"/>
      <c r="M1057"/>
      <c r="N1057"/>
      <c r="O1057"/>
      <c r="P1057"/>
      <c r="Q1057"/>
    </row>
    <row r="1058" spans="1:17" x14ac:dyDescent="0.2">
      <c r="A1058" t="str">
        <f t="shared" si="10"/>
        <v>1200 92400 4890300</v>
      </c>
      <c r="B1058" s="10">
        <v>1200</v>
      </c>
      <c r="C1058" s="10">
        <v>92400</v>
      </c>
      <c r="D1058" s="173">
        <v>4890300</v>
      </c>
      <c r="E1058" s="66" t="str">
        <f t="shared" si="13"/>
        <v>4</v>
      </c>
      <c r="F1058" s="66" t="s">
        <v>399</v>
      </c>
      <c r="G1058" s="290">
        <v>15000</v>
      </c>
      <c r="H1058" s="290">
        <v>15000</v>
      </c>
      <c r="I1058" s="290">
        <v>15000</v>
      </c>
      <c r="J1058" s="290">
        <v>15000</v>
      </c>
      <c r="K1058"/>
      <c r="L1058"/>
      <c r="M1058"/>
      <c r="N1058"/>
      <c r="O1058"/>
      <c r="P1058"/>
      <c r="Q1058"/>
    </row>
    <row r="1059" spans="1:17" hidden="1" x14ac:dyDescent="0.2">
      <c r="A1059" t="str">
        <f t="shared" si="10"/>
        <v>1500 92400 4890101</v>
      </c>
      <c r="B1059" s="10">
        <v>1500</v>
      </c>
      <c r="C1059" s="10">
        <v>92400</v>
      </c>
      <c r="D1059" s="173">
        <v>4890101</v>
      </c>
      <c r="E1059" s="66" t="str">
        <f t="shared" si="13"/>
        <v>4</v>
      </c>
      <c r="F1059" s="66" t="s">
        <v>402</v>
      </c>
      <c r="G1059" s="290">
        <v>0</v>
      </c>
      <c r="H1059" s="290">
        <v>0</v>
      </c>
      <c r="I1059" s="290">
        <v>0</v>
      </c>
      <c r="J1059" s="290">
        <v>0</v>
      </c>
      <c r="K1059"/>
      <c r="L1059"/>
      <c r="M1059"/>
      <c r="N1059"/>
      <c r="O1059"/>
      <c r="P1059"/>
      <c r="Q1059"/>
    </row>
    <row r="1060" spans="1:17" x14ac:dyDescent="0.2">
      <c r="A1060" t="str">
        <f t="shared" si="10"/>
        <v>1500 92400 4890100</v>
      </c>
      <c r="B1060" s="10">
        <v>1500</v>
      </c>
      <c r="C1060" s="10">
        <v>92400</v>
      </c>
      <c r="D1060" s="173">
        <v>4890100</v>
      </c>
      <c r="E1060" s="66" t="str">
        <f t="shared" si="13"/>
        <v>4</v>
      </c>
      <c r="F1060" s="66" t="s">
        <v>408</v>
      </c>
      <c r="G1060" s="290">
        <v>14000</v>
      </c>
      <c r="H1060" s="290">
        <v>14000</v>
      </c>
      <c r="I1060" s="290">
        <v>14000</v>
      </c>
      <c r="J1060" s="290">
        <v>14000</v>
      </c>
      <c r="K1060"/>
      <c r="L1060"/>
      <c r="M1060"/>
      <c r="N1060"/>
      <c r="O1060"/>
      <c r="P1060"/>
      <c r="Q1060"/>
    </row>
    <row r="1061" spans="1:17" x14ac:dyDescent="0.2">
      <c r="A1061" t="str">
        <f t="shared" si="10"/>
        <v>1600 23109 4890100</v>
      </c>
      <c r="B1061" s="10">
        <v>1600</v>
      </c>
      <c r="C1061" s="10">
        <v>23109</v>
      </c>
      <c r="D1061" s="173">
        <v>4890100</v>
      </c>
      <c r="E1061" s="66" t="str">
        <f t="shared" si="13"/>
        <v>4</v>
      </c>
      <c r="F1061" s="66" t="s">
        <v>412</v>
      </c>
      <c r="G1061" s="290">
        <v>239800</v>
      </c>
      <c r="H1061" s="290">
        <v>297721.38</v>
      </c>
      <c r="I1061" s="290">
        <v>297721.38</v>
      </c>
      <c r="J1061" s="290">
        <v>297721.38</v>
      </c>
      <c r="K1061"/>
      <c r="L1061"/>
      <c r="M1061"/>
      <c r="N1061"/>
      <c r="O1061"/>
      <c r="P1061"/>
      <c r="Q1061"/>
    </row>
    <row r="1062" spans="1:17" x14ac:dyDescent="0.2">
      <c r="A1062" t="str">
        <f t="shared" si="10"/>
        <v>2000 15000 4490300</v>
      </c>
      <c r="B1062" s="10">
        <v>2000</v>
      </c>
      <c r="C1062" s="10">
        <v>15000</v>
      </c>
      <c r="D1062" s="173">
        <v>4490300</v>
      </c>
      <c r="E1062" s="66" t="str">
        <f t="shared" si="13"/>
        <v>4</v>
      </c>
      <c r="F1062" s="66" t="s">
        <v>417</v>
      </c>
      <c r="G1062" s="290">
        <v>1505000</v>
      </c>
      <c r="H1062" s="290">
        <v>1635000</v>
      </c>
      <c r="I1062" s="290">
        <v>1635000</v>
      </c>
      <c r="J1062" s="290">
        <v>1635000</v>
      </c>
      <c r="K1062"/>
      <c r="L1062"/>
      <c r="M1062"/>
      <c r="N1062"/>
      <c r="O1062"/>
      <c r="P1062"/>
      <c r="Q1062"/>
    </row>
    <row r="1063" spans="1:17" x14ac:dyDescent="0.2">
      <c r="A1063" t="str">
        <f t="shared" si="10"/>
        <v>2000 24100 4490200</v>
      </c>
      <c r="B1063" s="10">
        <v>2000</v>
      </c>
      <c r="C1063" s="10">
        <v>24100</v>
      </c>
      <c r="D1063" s="173">
        <v>4490200</v>
      </c>
      <c r="E1063" s="66" t="str">
        <f t="shared" si="13"/>
        <v>4</v>
      </c>
      <c r="F1063" s="66" t="s">
        <v>419</v>
      </c>
      <c r="G1063" s="290">
        <v>800000</v>
      </c>
      <c r="H1063" s="290">
        <v>800000</v>
      </c>
      <c r="I1063" s="290">
        <v>800000</v>
      </c>
      <c r="J1063" s="290">
        <v>800000</v>
      </c>
      <c r="K1063"/>
      <c r="L1063"/>
      <c r="M1063"/>
      <c r="N1063"/>
      <c r="O1063"/>
      <c r="P1063"/>
      <c r="Q1063"/>
    </row>
    <row r="1064" spans="1:17" x14ac:dyDescent="0.2">
      <c r="A1064" t="str">
        <f t="shared" si="10"/>
        <v>2000 93100 4890100</v>
      </c>
      <c r="B1064" s="10">
        <v>2000</v>
      </c>
      <c r="C1064" s="10">
        <v>93100</v>
      </c>
      <c r="D1064" s="173">
        <v>4890100</v>
      </c>
      <c r="E1064" s="66" t="str">
        <f t="shared" si="13"/>
        <v>4</v>
      </c>
      <c r="F1064" s="66" t="s">
        <v>421</v>
      </c>
      <c r="G1064" s="290">
        <v>27000</v>
      </c>
      <c r="H1064" s="290">
        <v>27000</v>
      </c>
      <c r="I1064" s="290">
        <v>27000</v>
      </c>
      <c r="J1064" s="290">
        <v>27000</v>
      </c>
      <c r="K1064"/>
      <c r="L1064"/>
      <c r="M1064"/>
      <c r="N1064"/>
      <c r="O1064"/>
      <c r="P1064"/>
      <c r="Q1064"/>
    </row>
    <row r="1065" spans="1:17" x14ac:dyDescent="0.2">
      <c r="A1065" t="str">
        <f t="shared" si="10"/>
        <v>2000 23119 4890600</v>
      </c>
      <c r="B1065" s="10">
        <v>2000</v>
      </c>
      <c r="C1065" s="10">
        <v>23119</v>
      </c>
      <c r="D1065" s="173">
        <v>4890600</v>
      </c>
      <c r="E1065" s="66" t="str">
        <f t="shared" si="13"/>
        <v>4</v>
      </c>
      <c r="F1065" s="66" t="s">
        <v>422</v>
      </c>
      <c r="G1065" s="290">
        <v>25000</v>
      </c>
      <c r="H1065" s="290">
        <v>25000</v>
      </c>
      <c r="I1065" s="290">
        <v>25000</v>
      </c>
      <c r="J1065" s="290">
        <v>25000</v>
      </c>
      <c r="K1065"/>
      <c r="L1065"/>
      <c r="M1065"/>
      <c r="N1065"/>
      <c r="O1065"/>
      <c r="P1065"/>
      <c r="Q1065"/>
    </row>
    <row r="1066" spans="1:17" x14ac:dyDescent="0.2">
      <c r="A1066" t="str">
        <f t="shared" si="10"/>
        <v>2000 23120 4890600</v>
      </c>
      <c r="B1066" s="10">
        <v>2000</v>
      </c>
      <c r="C1066" s="10">
        <v>23120</v>
      </c>
      <c r="D1066" s="173">
        <v>4890600</v>
      </c>
      <c r="E1066" s="66" t="str">
        <f t="shared" si="13"/>
        <v>4</v>
      </c>
      <c r="F1066" s="66" t="s">
        <v>423</v>
      </c>
      <c r="G1066" s="290">
        <v>25000</v>
      </c>
      <c r="H1066" s="290">
        <v>25000</v>
      </c>
      <c r="I1066" s="290">
        <v>25000</v>
      </c>
      <c r="J1066" s="290">
        <v>25000</v>
      </c>
      <c r="K1066"/>
      <c r="L1066"/>
      <c r="M1066"/>
      <c r="N1066"/>
      <c r="O1066"/>
      <c r="P1066"/>
      <c r="Q1066"/>
    </row>
    <row r="1067" spans="1:17" x14ac:dyDescent="0.2">
      <c r="A1067" t="str">
        <f t="shared" si="10"/>
        <v>2000 23122 4890600</v>
      </c>
      <c r="B1067" s="10">
        <v>2000</v>
      </c>
      <c r="C1067" s="10">
        <v>23122</v>
      </c>
      <c r="D1067" s="173">
        <v>4890600</v>
      </c>
      <c r="E1067" s="66" t="str">
        <f t="shared" si="13"/>
        <v>4</v>
      </c>
      <c r="F1067" s="66" t="s">
        <v>424</v>
      </c>
      <c r="G1067" s="290">
        <v>250000</v>
      </c>
      <c r="H1067" s="290">
        <v>210000</v>
      </c>
      <c r="I1067" s="290">
        <v>210000</v>
      </c>
      <c r="J1067" s="290">
        <v>210000</v>
      </c>
      <c r="K1067"/>
      <c r="L1067"/>
      <c r="M1067"/>
      <c r="N1067"/>
      <c r="O1067"/>
      <c r="P1067"/>
      <c r="Q1067"/>
    </row>
    <row r="1068" spans="1:17" x14ac:dyDescent="0.2">
      <c r="A1068" t="str">
        <f t="shared" si="10"/>
        <v>2000 24100 4490101</v>
      </c>
      <c r="B1068" s="10">
        <v>2000</v>
      </c>
      <c r="C1068" s="10">
        <v>24100</v>
      </c>
      <c r="D1068" s="173">
        <v>4490101</v>
      </c>
      <c r="E1068" s="66" t="str">
        <f t="shared" si="13"/>
        <v>4</v>
      </c>
      <c r="F1068" s="66" t="s">
        <v>425</v>
      </c>
      <c r="G1068" s="290">
        <v>500000</v>
      </c>
      <c r="H1068" s="290">
        <v>500000</v>
      </c>
      <c r="I1068" s="290">
        <v>500000</v>
      </c>
      <c r="J1068" s="290">
        <v>500000</v>
      </c>
      <c r="K1068"/>
      <c r="L1068"/>
      <c r="M1068"/>
      <c r="N1068"/>
      <c r="O1068"/>
      <c r="P1068"/>
      <c r="Q1068"/>
    </row>
    <row r="1069" spans="1:17" x14ac:dyDescent="0.2">
      <c r="A1069" t="str">
        <f t="shared" si="10"/>
        <v>2000 24100 4490100</v>
      </c>
      <c r="B1069" s="10">
        <v>2000</v>
      </c>
      <c r="C1069" s="10">
        <v>24100</v>
      </c>
      <c r="D1069" s="173">
        <v>4490100</v>
      </c>
      <c r="E1069" s="66" t="str">
        <f t="shared" si="13"/>
        <v>4</v>
      </c>
      <c r="F1069" s="66" t="s">
        <v>426</v>
      </c>
      <c r="G1069" s="290">
        <v>1470000</v>
      </c>
      <c r="H1069" s="290">
        <v>1700000</v>
      </c>
      <c r="I1069" s="290">
        <v>1883008.65</v>
      </c>
      <c r="J1069" s="290">
        <v>2239500</v>
      </c>
      <c r="K1069"/>
      <c r="L1069"/>
      <c r="M1069"/>
      <c r="N1069"/>
      <c r="O1069"/>
      <c r="P1069"/>
      <c r="Q1069"/>
    </row>
    <row r="1070" spans="1:17" x14ac:dyDescent="0.2">
      <c r="A1070" t="str">
        <f t="shared" si="10"/>
        <v>2000 32606 4110200</v>
      </c>
      <c r="B1070" s="10">
        <v>2000</v>
      </c>
      <c r="C1070" s="10">
        <v>32606</v>
      </c>
      <c r="D1070" s="173">
        <v>4110200</v>
      </c>
      <c r="E1070" s="66" t="str">
        <f t="shared" si="13"/>
        <v>4</v>
      </c>
      <c r="F1070" s="66" t="s">
        <v>427</v>
      </c>
      <c r="G1070" s="290">
        <v>430831.1</v>
      </c>
      <c r="H1070" s="290">
        <v>462924.14</v>
      </c>
      <c r="I1070" s="290">
        <v>462924.14</v>
      </c>
      <c r="J1070" s="290">
        <v>462924.14</v>
      </c>
      <c r="K1070"/>
      <c r="L1070"/>
      <c r="M1070"/>
      <c r="N1070"/>
      <c r="O1070"/>
      <c r="P1070"/>
      <c r="Q1070"/>
    </row>
    <row r="1071" spans="1:17" x14ac:dyDescent="0.2">
      <c r="A1071" t="str">
        <f t="shared" si="10"/>
        <v>2000 94301 4640100</v>
      </c>
      <c r="B1071" s="10">
        <v>2000</v>
      </c>
      <c r="C1071" s="10">
        <v>94301</v>
      </c>
      <c r="D1071" s="173">
        <v>4640100</v>
      </c>
      <c r="E1071" s="66" t="str">
        <f t="shared" si="13"/>
        <v>4</v>
      </c>
      <c r="F1071" s="66" t="s">
        <v>432</v>
      </c>
      <c r="G1071" s="290">
        <v>1329116.32</v>
      </c>
      <c r="H1071" s="290">
        <v>1329116.32</v>
      </c>
      <c r="I1071" s="290">
        <v>1329116.32</v>
      </c>
      <c r="J1071" s="290">
        <v>1329116.32</v>
      </c>
      <c r="K1071"/>
      <c r="L1071"/>
      <c r="M1071"/>
      <c r="N1071"/>
      <c r="O1071"/>
      <c r="P1071"/>
      <c r="Q1071"/>
    </row>
    <row r="1072" spans="1:17" x14ac:dyDescent="0.2">
      <c r="A1072" t="str">
        <f t="shared" si="10"/>
        <v>2000 94301 4640200</v>
      </c>
      <c r="B1072" s="10">
        <v>2000</v>
      </c>
      <c r="C1072" s="10">
        <v>94301</v>
      </c>
      <c r="D1072" s="173">
        <v>4640200</v>
      </c>
      <c r="E1072" s="66" t="str">
        <f t="shared" si="13"/>
        <v>4</v>
      </c>
      <c r="F1072" s="66" t="s">
        <v>433</v>
      </c>
      <c r="G1072" s="290">
        <v>3119000</v>
      </c>
      <c r="H1072" s="290">
        <v>3262823.16</v>
      </c>
      <c r="I1072" s="290">
        <v>3262823.16</v>
      </c>
      <c r="J1072" s="290">
        <v>3262823.16</v>
      </c>
      <c r="K1072"/>
      <c r="L1072"/>
      <c r="M1072"/>
      <c r="N1072"/>
      <c r="O1072"/>
      <c r="P1072"/>
      <c r="Q1072"/>
    </row>
    <row r="1073" spans="1:17" hidden="1" x14ac:dyDescent="0.2">
      <c r="A1073" t="str">
        <f t="shared" si="10"/>
        <v>2200 43300 4890100</v>
      </c>
      <c r="B1073" s="10">
        <v>2200</v>
      </c>
      <c r="C1073" s="10">
        <v>43300</v>
      </c>
      <c r="D1073" s="173">
        <v>4890100</v>
      </c>
      <c r="E1073" s="66" t="str">
        <f t="shared" si="13"/>
        <v>4</v>
      </c>
      <c r="F1073" s="66" t="s">
        <v>1498</v>
      </c>
      <c r="G1073" s="290">
        <v>80000</v>
      </c>
      <c r="H1073" s="290">
        <v>40000</v>
      </c>
      <c r="I1073" s="290">
        <v>40000</v>
      </c>
      <c r="J1073" s="290">
        <v>40000</v>
      </c>
      <c r="K1073"/>
      <c r="L1073"/>
      <c r="M1073"/>
      <c r="N1073"/>
      <c r="O1073"/>
      <c r="P1073"/>
      <c r="Q1073"/>
    </row>
    <row r="1074" spans="1:17" x14ac:dyDescent="0.2">
      <c r="A1074" t="str">
        <f t="shared" si="10"/>
        <v>2400 92013 4890100</v>
      </c>
      <c r="B1074" s="10">
        <v>2400</v>
      </c>
      <c r="C1074" s="10">
        <v>92013</v>
      </c>
      <c r="D1074" s="173">
        <v>4890100</v>
      </c>
      <c r="E1074" s="66" t="str">
        <f t="shared" si="13"/>
        <v>4</v>
      </c>
      <c r="F1074" s="66" t="s">
        <v>421</v>
      </c>
      <c r="G1074" s="290">
        <v>3500</v>
      </c>
      <c r="H1074" s="290">
        <v>3500</v>
      </c>
      <c r="I1074" s="290">
        <v>3500</v>
      </c>
      <c r="J1074" s="290">
        <v>3500</v>
      </c>
      <c r="K1074"/>
      <c r="L1074"/>
      <c r="M1074"/>
      <c r="N1074"/>
      <c r="O1074"/>
      <c r="P1074"/>
      <c r="Q1074"/>
    </row>
    <row r="1075" spans="1:17" x14ac:dyDescent="0.2">
      <c r="A1075" t="str">
        <f t="shared" si="10"/>
        <v>5000 32406 4670100</v>
      </c>
      <c r="B1075" s="10">
        <v>5000</v>
      </c>
      <c r="C1075" s="10">
        <v>32406</v>
      </c>
      <c r="D1075" s="173">
        <v>4670100</v>
      </c>
      <c r="E1075" s="66" t="str">
        <f t="shared" si="13"/>
        <v>4</v>
      </c>
      <c r="F1075" s="66" t="s">
        <v>499</v>
      </c>
      <c r="G1075" s="290">
        <v>155000</v>
      </c>
      <c r="H1075" s="290">
        <v>129000</v>
      </c>
      <c r="I1075" s="290">
        <v>129000</v>
      </c>
      <c r="J1075" s="290">
        <v>129000</v>
      </c>
      <c r="K1075"/>
      <c r="L1075"/>
      <c r="M1075"/>
      <c r="N1075"/>
      <c r="O1075"/>
      <c r="P1075"/>
      <c r="Q1075"/>
    </row>
    <row r="1076" spans="1:17" x14ac:dyDescent="0.2">
      <c r="A1076" t="str">
        <f t="shared" si="10"/>
        <v>5000 92400 4890101</v>
      </c>
      <c r="B1076" s="10">
        <v>5000</v>
      </c>
      <c r="C1076" s="10">
        <v>92400</v>
      </c>
      <c r="D1076" s="173">
        <v>4890101</v>
      </c>
      <c r="E1076" s="66" t="str">
        <f t="shared" si="13"/>
        <v>4</v>
      </c>
      <c r="F1076" s="66" t="s">
        <v>500</v>
      </c>
      <c r="G1076" s="290">
        <v>13000</v>
      </c>
      <c r="H1076" s="290">
        <v>13000</v>
      </c>
      <c r="I1076" s="290">
        <v>13000</v>
      </c>
      <c r="J1076" s="290">
        <v>13000</v>
      </c>
      <c r="K1076"/>
      <c r="L1076"/>
      <c r="M1076"/>
      <c r="N1076"/>
      <c r="O1076"/>
      <c r="P1076"/>
      <c r="Q1076"/>
    </row>
    <row r="1077" spans="1:17" x14ac:dyDescent="0.2">
      <c r="A1077" t="str">
        <f t="shared" si="10"/>
        <v>5021 23110 4640000</v>
      </c>
      <c r="B1077" s="10">
        <v>5021</v>
      </c>
      <c r="C1077" s="10">
        <v>23110</v>
      </c>
      <c r="D1077" s="173">
        <v>4640000</v>
      </c>
      <c r="E1077" s="66" t="str">
        <f t="shared" si="13"/>
        <v>4</v>
      </c>
      <c r="F1077" s="66" t="s">
        <v>503</v>
      </c>
      <c r="G1077" s="290">
        <v>49000</v>
      </c>
      <c r="H1077" s="290">
        <v>49000</v>
      </c>
      <c r="I1077" s="290">
        <v>49000</v>
      </c>
      <c r="J1077" s="290">
        <v>49000</v>
      </c>
      <c r="K1077"/>
      <c r="L1077"/>
      <c r="M1077"/>
      <c r="N1077"/>
      <c r="O1077"/>
      <c r="P1077"/>
      <c r="Q1077"/>
    </row>
    <row r="1078" spans="1:17" x14ac:dyDescent="0.2">
      <c r="A1078" t="str">
        <f t="shared" si="10"/>
        <v>5022 23111 4800200</v>
      </c>
      <c r="B1078" s="10">
        <v>5022</v>
      </c>
      <c r="C1078" s="10">
        <v>23111</v>
      </c>
      <c r="D1078" s="173">
        <v>4800200</v>
      </c>
      <c r="E1078" s="66" t="str">
        <f t="shared" si="13"/>
        <v>4</v>
      </c>
      <c r="F1078" s="66" t="s">
        <v>505</v>
      </c>
      <c r="G1078" s="290">
        <v>25000</v>
      </c>
      <c r="H1078" s="290">
        <v>25000</v>
      </c>
      <c r="I1078" s="290">
        <v>25000</v>
      </c>
      <c r="J1078" s="290">
        <v>25000</v>
      </c>
      <c r="K1078"/>
      <c r="L1078"/>
      <c r="M1078"/>
      <c r="N1078"/>
      <c r="O1078"/>
      <c r="P1078"/>
      <c r="Q1078"/>
    </row>
    <row r="1079" spans="1:17" x14ac:dyDescent="0.2">
      <c r="A1079" t="str">
        <f t="shared" si="10"/>
        <v>5024 23101 4790200</v>
      </c>
      <c r="B1079" s="10">
        <v>5024</v>
      </c>
      <c r="C1079" s="10">
        <v>23101</v>
      </c>
      <c r="D1079" s="173">
        <v>4790200</v>
      </c>
      <c r="E1079" s="66" t="str">
        <f t="shared" si="13"/>
        <v>4</v>
      </c>
      <c r="F1079" s="66" t="s">
        <v>508</v>
      </c>
      <c r="G1079" s="290">
        <v>3480000</v>
      </c>
      <c r="H1079" s="290">
        <v>2730000</v>
      </c>
      <c r="I1079" s="290">
        <v>2730000</v>
      </c>
      <c r="J1079" s="290">
        <v>2730000</v>
      </c>
      <c r="K1079"/>
      <c r="L1079"/>
      <c r="M1079"/>
      <c r="N1079"/>
      <c r="O1079"/>
      <c r="P1079"/>
      <c r="Q1079"/>
    </row>
    <row r="1080" spans="1:17" x14ac:dyDescent="0.2">
      <c r="A1080" t="str">
        <f t="shared" ref="A1080:A1145" si="14">CONCATENATE(B1080," ",C1080," ",D1080)</f>
        <v>5210 33802 4890100</v>
      </c>
      <c r="B1080" s="10">
        <v>5210</v>
      </c>
      <c r="C1080" s="10">
        <v>33802</v>
      </c>
      <c r="D1080" s="173">
        <v>4890100</v>
      </c>
      <c r="E1080" s="66" t="str">
        <f t="shared" si="13"/>
        <v>4</v>
      </c>
      <c r="F1080" s="66" t="s">
        <v>520</v>
      </c>
      <c r="G1080" s="290">
        <v>26500</v>
      </c>
      <c r="H1080" s="290">
        <v>26500</v>
      </c>
      <c r="I1080" s="290">
        <v>26500</v>
      </c>
      <c r="J1080" s="290">
        <v>26500</v>
      </c>
      <c r="K1080"/>
      <c r="L1080"/>
      <c r="M1080"/>
      <c r="N1080"/>
      <c r="O1080"/>
      <c r="P1080"/>
      <c r="Q1080"/>
    </row>
    <row r="1081" spans="1:17" x14ac:dyDescent="0.2">
      <c r="A1081" t="str">
        <f t="shared" si="14"/>
        <v>5414 33301 4890100</v>
      </c>
      <c r="B1081" s="10">
        <v>5414</v>
      </c>
      <c r="C1081" s="10">
        <v>33301</v>
      </c>
      <c r="D1081" s="173">
        <v>4890100</v>
      </c>
      <c r="E1081" s="66" t="str">
        <f t="shared" si="13"/>
        <v>4</v>
      </c>
      <c r="F1081" s="66" t="s">
        <v>421</v>
      </c>
      <c r="G1081" s="290">
        <v>750</v>
      </c>
      <c r="H1081" s="290">
        <v>750</v>
      </c>
      <c r="I1081" s="290">
        <v>750</v>
      </c>
      <c r="J1081" s="290">
        <v>750</v>
      </c>
      <c r="K1081"/>
      <c r="L1081"/>
      <c r="M1081"/>
      <c r="N1081"/>
      <c r="O1081"/>
      <c r="P1081"/>
      <c r="Q1081"/>
    </row>
    <row r="1082" spans="1:17" hidden="1" x14ac:dyDescent="0.2">
      <c r="A1082" t="str">
        <f t="shared" si="14"/>
        <v>5419 17200 4890100</v>
      </c>
      <c r="B1082" s="10">
        <v>5419</v>
      </c>
      <c r="C1082" s="10">
        <v>17200</v>
      </c>
      <c r="D1082" s="173">
        <v>4890100</v>
      </c>
      <c r="E1082" s="66" t="str">
        <f t="shared" si="13"/>
        <v>4</v>
      </c>
      <c r="F1082" s="66" t="s">
        <v>556</v>
      </c>
      <c r="G1082" s="290">
        <v>0</v>
      </c>
      <c r="H1082" s="290">
        <v>0</v>
      </c>
      <c r="I1082" s="290">
        <v>0</v>
      </c>
      <c r="J1082" s="290">
        <v>0</v>
      </c>
      <c r="K1082"/>
      <c r="L1082"/>
      <c r="M1082"/>
      <c r="N1082"/>
      <c r="O1082"/>
      <c r="P1082"/>
      <c r="Q1082"/>
    </row>
    <row r="1083" spans="1:17" x14ac:dyDescent="0.2">
      <c r="A1083" t="str">
        <f t="shared" si="14"/>
        <v>5419 23104 4890300</v>
      </c>
      <c r="B1083" s="10">
        <v>5419</v>
      </c>
      <c r="C1083" s="10">
        <v>23104</v>
      </c>
      <c r="D1083" s="173">
        <v>4890300</v>
      </c>
      <c r="E1083" s="66" t="str">
        <f t="shared" si="13"/>
        <v>4</v>
      </c>
      <c r="F1083" s="66" t="s">
        <v>557</v>
      </c>
      <c r="G1083" s="290">
        <v>11975</v>
      </c>
      <c r="H1083" s="290">
        <v>11975</v>
      </c>
      <c r="I1083" s="290">
        <v>11975</v>
      </c>
      <c r="J1083" s="290">
        <v>11975</v>
      </c>
      <c r="K1083"/>
      <c r="L1083"/>
      <c r="M1083"/>
      <c r="N1083"/>
      <c r="O1083"/>
      <c r="P1083"/>
      <c r="Q1083"/>
    </row>
    <row r="1084" spans="1:17" x14ac:dyDescent="0.2">
      <c r="A1084" t="str">
        <f t="shared" si="14"/>
        <v>5419 23106 4800200</v>
      </c>
      <c r="B1084" s="10">
        <v>5419</v>
      </c>
      <c r="C1084" s="10">
        <v>23106</v>
      </c>
      <c r="D1084" s="173">
        <v>4800200</v>
      </c>
      <c r="E1084" s="66" t="str">
        <f t="shared" si="13"/>
        <v>4</v>
      </c>
      <c r="F1084" s="66" t="s">
        <v>558</v>
      </c>
      <c r="G1084" s="290">
        <v>15000</v>
      </c>
      <c r="H1084" s="290">
        <v>15000</v>
      </c>
      <c r="I1084" s="290">
        <v>15000</v>
      </c>
      <c r="J1084" s="290">
        <v>15000</v>
      </c>
      <c r="K1084"/>
      <c r="L1084"/>
      <c r="M1084"/>
      <c r="N1084"/>
      <c r="O1084"/>
      <c r="P1084"/>
      <c r="Q1084"/>
    </row>
    <row r="1085" spans="1:17" x14ac:dyDescent="0.2">
      <c r="A1085" t="str">
        <f t="shared" si="14"/>
        <v>5419 23113 4890100</v>
      </c>
      <c r="B1085" s="10">
        <v>5419</v>
      </c>
      <c r="C1085" s="10">
        <v>23113</v>
      </c>
      <c r="D1085" s="173">
        <v>4890100</v>
      </c>
      <c r="E1085" s="66" t="str">
        <f t="shared" si="13"/>
        <v>4</v>
      </c>
      <c r="F1085" s="66" t="s">
        <v>559</v>
      </c>
      <c r="G1085" s="290">
        <v>4035</v>
      </c>
      <c r="H1085" s="290">
        <v>4035</v>
      </c>
      <c r="I1085" s="290">
        <v>4035</v>
      </c>
      <c r="J1085" s="290">
        <v>4035</v>
      </c>
      <c r="K1085"/>
      <c r="L1085"/>
      <c r="M1085"/>
      <c r="N1085"/>
      <c r="O1085"/>
      <c r="P1085"/>
      <c r="Q1085"/>
    </row>
    <row r="1086" spans="1:17" x14ac:dyDescent="0.2">
      <c r="A1086" t="str">
        <f t="shared" si="14"/>
        <v>5419 31100 4890300</v>
      </c>
      <c r="B1086" s="10">
        <v>5419</v>
      </c>
      <c r="C1086" s="10">
        <v>31100</v>
      </c>
      <c r="D1086" s="173">
        <v>4890300</v>
      </c>
      <c r="E1086" s="66" t="str">
        <f t="shared" si="13"/>
        <v>4</v>
      </c>
      <c r="F1086" s="66" t="s">
        <v>560</v>
      </c>
      <c r="G1086" s="290">
        <v>1550</v>
      </c>
      <c r="H1086" s="290">
        <v>1550</v>
      </c>
      <c r="I1086" s="290">
        <v>1550</v>
      </c>
      <c r="J1086" s="290">
        <v>1550</v>
      </c>
      <c r="K1086"/>
      <c r="L1086"/>
      <c r="M1086"/>
      <c r="N1086"/>
      <c r="O1086"/>
      <c r="P1086"/>
      <c r="Q1086"/>
    </row>
    <row r="1087" spans="1:17" x14ac:dyDescent="0.2">
      <c r="A1087" t="str">
        <f t="shared" si="14"/>
        <v>5419 31101 4890300</v>
      </c>
      <c r="B1087" s="10">
        <v>5419</v>
      </c>
      <c r="C1087" s="10">
        <v>31101</v>
      </c>
      <c r="D1087" s="173">
        <v>4890300</v>
      </c>
      <c r="E1087" s="66" t="str">
        <f t="shared" si="13"/>
        <v>4</v>
      </c>
      <c r="F1087" s="66" t="s">
        <v>561</v>
      </c>
      <c r="G1087" s="290">
        <v>15825</v>
      </c>
      <c r="H1087" s="290">
        <v>15825</v>
      </c>
      <c r="I1087" s="290">
        <v>15825</v>
      </c>
      <c r="J1087" s="290">
        <v>15825</v>
      </c>
      <c r="K1087"/>
      <c r="L1087"/>
      <c r="M1087"/>
      <c r="N1087"/>
      <c r="O1087"/>
      <c r="P1087"/>
      <c r="Q1087"/>
    </row>
    <row r="1088" spans="1:17" x14ac:dyDescent="0.2">
      <c r="A1088" t="str">
        <f t="shared" si="14"/>
        <v>5419 32600 4890100</v>
      </c>
      <c r="B1088" s="10">
        <v>5419</v>
      </c>
      <c r="C1088" s="10">
        <v>32600</v>
      </c>
      <c r="D1088" s="173">
        <v>4890100</v>
      </c>
      <c r="E1088" s="66" t="str">
        <f t="shared" si="13"/>
        <v>4</v>
      </c>
      <c r="F1088" s="66" t="s">
        <v>562</v>
      </c>
      <c r="G1088" s="290">
        <v>5500</v>
      </c>
      <c r="H1088" s="290">
        <v>5500</v>
      </c>
      <c r="I1088" s="290">
        <v>5500</v>
      </c>
      <c r="J1088" s="290">
        <v>5500</v>
      </c>
      <c r="K1088"/>
      <c r="L1088"/>
      <c r="M1088"/>
      <c r="N1088"/>
      <c r="O1088"/>
      <c r="P1088"/>
      <c r="Q1088"/>
    </row>
    <row r="1089" spans="1:17" x14ac:dyDescent="0.2">
      <c r="A1089" t="str">
        <f t="shared" si="14"/>
        <v>5419 33400 4890300</v>
      </c>
      <c r="B1089" s="10">
        <v>5419</v>
      </c>
      <c r="C1089" s="10">
        <v>33400</v>
      </c>
      <c r="D1089" s="173">
        <v>4890300</v>
      </c>
      <c r="E1089" s="66" t="str">
        <f t="shared" si="13"/>
        <v>4</v>
      </c>
      <c r="F1089" s="66" t="s">
        <v>563</v>
      </c>
      <c r="G1089" s="290">
        <v>43512.72</v>
      </c>
      <c r="H1089" s="290">
        <v>43512.72</v>
      </c>
      <c r="I1089" s="290">
        <v>43512.72</v>
      </c>
      <c r="J1089" s="290">
        <v>43512.72</v>
      </c>
      <c r="K1089"/>
      <c r="L1089"/>
      <c r="M1089"/>
      <c r="N1089"/>
      <c r="O1089"/>
      <c r="P1089"/>
      <c r="Q1089"/>
    </row>
    <row r="1090" spans="1:17" x14ac:dyDescent="0.2">
      <c r="A1090" t="str">
        <f t="shared" si="14"/>
        <v>5419 33702 4890300</v>
      </c>
      <c r="B1090" s="10">
        <v>5419</v>
      </c>
      <c r="C1090" s="10">
        <v>33702</v>
      </c>
      <c r="D1090" s="173">
        <v>4890300</v>
      </c>
      <c r="E1090" s="66" t="str">
        <f t="shared" si="13"/>
        <v>4</v>
      </c>
      <c r="F1090" s="66" t="s">
        <v>564</v>
      </c>
      <c r="G1090" s="290">
        <v>5487.28</v>
      </c>
      <c r="H1090" s="290">
        <v>5487.28</v>
      </c>
      <c r="I1090" s="290">
        <v>5487.28</v>
      </c>
      <c r="J1090" s="290">
        <v>5487.28</v>
      </c>
      <c r="K1090"/>
      <c r="L1090"/>
      <c r="M1090"/>
      <c r="N1090"/>
      <c r="O1090"/>
      <c r="P1090"/>
      <c r="Q1090"/>
    </row>
    <row r="1091" spans="1:17" x14ac:dyDescent="0.2">
      <c r="A1091" t="str">
        <f t="shared" si="14"/>
        <v>5031 31101 4890100</v>
      </c>
      <c r="B1091" s="10">
        <v>5031</v>
      </c>
      <c r="C1091" s="10">
        <v>31101</v>
      </c>
      <c r="D1091" s="173">
        <v>4890100</v>
      </c>
      <c r="E1091" s="12" t="str">
        <f t="shared" si="13"/>
        <v>4</v>
      </c>
      <c r="F1091" s="1" t="s">
        <v>512</v>
      </c>
      <c r="G1091" s="290">
        <v>0</v>
      </c>
      <c r="H1091" s="290">
        <v>6500</v>
      </c>
      <c r="I1091" s="290">
        <v>6500</v>
      </c>
      <c r="J1091" s="290">
        <v>6500</v>
      </c>
      <c r="K1091"/>
      <c r="L1091"/>
      <c r="M1091"/>
      <c r="N1091"/>
      <c r="O1091"/>
      <c r="P1091"/>
      <c r="Q1091"/>
    </row>
    <row r="1092" spans="1:17" x14ac:dyDescent="0.2">
      <c r="A1092" t="str">
        <f t="shared" si="14"/>
        <v>5419 92400 4890100</v>
      </c>
      <c r="B1092" s="10">
        <v>5419</v>
      </c>
      <c r="C1092" s="10">
        <v>92400</v>
      </c>
      <c r="D1092" s="173">
        <v>4890100</v>
      </c>
      <c r="E1092" s="66" t="str">
        <f t="shared" si="13"/>
        <v>4</v>
      </c>
      <c r="F1092" s="66" t="s">
        <v>565</v>
      </c>
      <c r="G1092" s="290">
        <v>17868.41</v>
      </c>
      <c r="H1092" s="290">
        <v>17868.41</v>
      </c>
      <c r="I1092" s="290">
        <v>17868.41</v>
      </c>
      <c r="J1092" s="290">
        <v>17868.41</v>
      </c>
      <c r="K1092"/>
      <c r="L1092"/>
      <c r="M1092"/>
      <c r="N1092"/>
      <c r="O1092"/>
      <c r="P1092"/>
      <c r="Q1092"/>
    </row>
    <row r="1093" spans="1:17" x14ac:dyDescent="0.2">
      <c r="A1093" t="str">
        <f t="shared" si="14"/>
        <v>5419 92400 4890300</v>
      </c>
      <c r="B1093" s="10">
        <v>5419</v>
      </c>
      <c r="C1093" s="10">
        <v>92400</v>
      </c>
      <c r="D1093" s="173">
        <v>4890300</v>
      </c>
      <c r="E1093" s="66" t="str">
        <f t="shared" si="13"/>
        <v>4</v>
      </c>
      <c r="F1093" s="66" t="s">
        <v>566</v>
      </c>
      <c r="G1093" s="290">
        <v>1375</v>
      </c>
      <c r="H1093" s="290">
        <v>1375</v>
      </c>
      <c r="I1093" s="290">
        <v>1375</v>
      </c>
      <c r="J1093" s="290">
        <v>1375</v>
      </c>
      <c r="K1093"/>
      <c r="L1093"/>
      <c r="M1093"/>
      <c r="N1093"/>
      <c r="O1093"/>
      <c r="P1093"/>
      <c r="Q1093"/>
    </row>
    <row r="1094" spans="1:17" x14ac:dyDescent="0.2">
      <c r="A1094" t="str">
        <f t="shared" si="14"/>
        <v>5500 23105 4800100</v>
      </c>
      <c r="B1094" s="10">
        <v>5500</v>
      </c>
      <c r="C1094" s="10">
        <v>23105</v>
      </c>
      <c r="D1094" s="173">
        <v>4800100</v>
      </c>
      <c r="E1094" s="66" t="str">
        <f t="shared" si="13"/>
        <v>4</v>
      </c>
      <c r="F1094" s="66" t="s">
        <v>570</v>
      </c>
      <c r="G1094" s="290">
        <v>392500</v>
      </c>
      <c r="H1094" s="290">
        <v>392500</v>
      </c>
      <c r="I1094" s="290">
        <v>392500</v>
      </c>
      <c r="J1094" s="290">
        <v>392500</v>
      </c>
      <c r="K1094"/>
      <c r="L1094"/>
      <c r="M1094"/>
      <c r="N1094"/>
      <c r="O1094"/>
      <c r="P1094"/>
      <c r="Q1094"/>
    </row>
    <row r="1095" spans="1:17" x14ac:dyDescent="0.2">
      <c r="A1095" t="str">
        <f t="shared" si="14"/>
        <v>5500 23115 4890800</v>
      </c>
      <c r="B1095" s="10">
        <v>5500</v>
      </c>
      <c r="C1095" s="10">
        <v>23115</v>
      </c>
      <c r="D1095" s="173">
        <v>4890800</v>
      </c>
      <c r="E1095" s="66" t="str">
        <f t="shared" si="13"/>
        <v>4</v>
      </c>
      <c r="F1095" s="66" t="s">
        <v>571</v>
      </c>
      <c r="G1095" s="290">
        <v>3700000</v>
      </c>
      <c r="H1095" s="290">
        <v>3700000</v>
      </c>
      <c r="I1095" s="290">
        <v>3700000</v>
      </c>
      <c r="J1095" s="290">
        <v>3700000</v>
      </c>
      <c r="K1095"/>
      <c r="L1095"/>
      <c r="M1095"/>
      <c r="N1095"/>
      <c r="O1095"/>
      <c r="P1095"/>
      <c r="Q1095"/>
    </row>
    <row r="1096" spans="1:17" hidden="1" x14ac:dyDescent="0.2">
      <c r="A1096" t="str">
        <f t="shared" si="14"/>
        <v>5514 23118 4890100</v>
      </c>
      <c r="B1096" s="10">
        <v>5514</v>
      </c>
      <c r="C1096" s="10">
        <v>23118</v>
      </c>
      <c r="D1096" s="173">
        <v>4890100</v>
      </c>
      <c r="E1096" s="66" t="str">
        <f t="shared" si="13"/>
        <v>4</v>
      </c>
      <c r="F1096" s="66" t="s">
        <v>421</v>
      </c>
      <c r="G1096" s="290">
        <v>6500</v>
      </c>
      <c r="H1096" s="290">
        <v>0</v>
      </c>
      <c r="I1096" s="290">
        <v>0</v>
      </c>
      <c r="J1096" s="290">
        <v>0</v>
      </c>
      <c r="K1096"/>
      <c r="L1096"/>
      <c r="M1096"/>
      <c r="N1096"/>
      <c r="O1096"/>
      <c r="P1096"/>
      <c r="Q1096"/>
    </row>
    <row r="1097" spans="1:17" x14ac:dyDescent="0.2">
      <c r="A1097" t="str">
        <f t="shared" si="14"/>
        <v>5514 23118 4890101</v>
      </c>
      <c r="B1097" s="10">
        <v>5514</v>
      </c>
      <c r="C1097" s="10">
        <v>23118</v>
      </c>
      <c r="D1097" s="173">
        <v>4890101</v>
      </c>
      <c r="E1097" s="66" t="str">
        <f t="shared" si="13"/>
        <v>4</v>
      </c>
      <c r="F1097" s="66" t="s">
        <v>575</v>
      </c>
      <c r="G1097" s="290">
        <v>8500</v>
      </c>
      <c r="H1097" s="290">
        <v>8500</v>
      </c>
      <c r="I1097" s="290">
        <v>8500</v>
      </c>
      <c r="J1097" s="290">
        <v>8500</v>
      </c>
      <c r="K1097"/>
      <c r="L1097"/>
      <c r="M1097"/>
      <c r="N1097"/>
      <c r="O1097"/>
      <c r="P1097"/>
      <c r="Q1097"/>
    </row>
    <row r="1098" spans="1:17" x14ac:dyDescent="0.2">
      <c r="A1098" t="str">
        <f t="shared" si="14"/>
        <v>5800 33701 4890100</v>
      </c>
      <c r="B1098" s="10">
        <v>5800</v>
      </c>
      <c r="C1098" s="10">
        <v>33701</v>
      </c>
      <c r="D1098" s="173">
        <v>4890100</v>
      </c>
      <c r="E1098" s="66" t="str">
        <f t="shared" si="13"/>
        <v>4</v>
      </c>
      <c r="F1098" s="66" t="s">
        <v>421</v>
      </c>
      <c r="G1098" s="290">
        <v>26000</v>
      </c>
      <c r="H1098" s="290">
        <v>26000</v>
      </c>
      <c r="I1098" s="290">
        <v>26000</v>
      </c>
      <c r="J1098" s="290">
        <v>26000</v>
      </c>
      <c r="K1098"/>
      <c r="L1098"/>
      <c r="M1098"/>
      <c r="N1098"/>
      <c r="O1098"/>
      <c r="P1098"/>
      <c r="Q1098"/>
    </row>
    <row r="1099" spans="1:17" x14ac:dyDescent="0.2">
      <c r="A1099" t="str">
        <f t="shared" si="14"/>
        <v>5900 34100 4890700</v>
      </c>
      <c r="B1099" s="10">
        <v>5900</v>
      </c>
      <c r="C1099" s="10">
        <v>34100</v>
      </c>
      <c r="D1099" s="173">
        <v>4890700</v>
      </c>
      <c r="E1099" s="66" t="str">
        <f t="shared" si="13"/>
        <v>4</v>
      </c>
      <c r="F1099" s="66" t="s">
        <v>596</v>
      </c>
      <c r="G1099" s="290">
        <v>78000</v>
      </c>
      <c r="H1099" s="290">
        <v>78000</v>
      </c>
      <c r="I1099" s="290">
        <v>78000</v>
      </c>
      <c r="J1099" s="290">
        <v>78000</v>
      </c>
      <c r="K1099"/>
      <c r="L1099"/>
      <c r="M1099"/>
      <c r="N1099"/>
      <c r="O1099"/>
      <c r="P1099"/>
      <c r="Q1099"/>
    </row>
    <row r="1100" spans="1:17" x14ac:dyDescent="0.2">
      <c r="A1100" t="str">
        <f t="shared" si="14"/>
        <v>5900 34100 4890801</v>
      </c>
      <c r="B1100" s="10">
        <v>5900</v>
      </c>
      <c r="C1100" s="10">
        <v>34100</v>
      </c>
      <c r="D1100" s="173">
        <v>4890801</v>
      </c>
      <c r="E1100" s="66" t="str">
        <f t="shared" si="13"/>
        <v>4</v>
      </c>
      <c r="F1100" s="66" t="s">
        <v>597</v>
      </c>
      <c r="G1100" s="290">
        <v>48000</v>
      </c>
      <c r="H1100" s="290">
        <v>48000</v>
      </c>
      <c r="I1100" s="290">
        <v>48000</v>
      </c>
      <c r="J1100" s="290">
        <v>48000</v>
      </c>
      <c r="K1100"/>
      <c r="L1100"/>
      <c r="M1100"/>
      <c r="N1100"/>
      <c r="O1100"/>
      <c r="P1100"/>
      <c r="Q1100"/>
    </row>
    <row r="1101" spans="1:17" x14ac:dyDescent="0.2">
      <c r="A1101" t="str">
        <f t="shared" si="14"/>
        <v>5900 34100 4890802</v>
      </c>
      <c r="B1101" s="10">
        <v>5900</v>
      </c>
      <c r="C1101" s="10">
        <v>34100</v>
      </c>
      <c r="D1101" s="173">
        <v>4890802</v>
      </c>
      <c r="E1101" s="66" t="str">
        <f t="shared" si="13"/>
        <v>4</v>
      </c>
      <c r="F1101" s="66" t="s">
        <v>598</v>
      </c>
      <c r="G1101" s="290">
        <v>12000</v>
      </c>
      <c r="H1101" s="290">
        <v>12000</v>
      </c>
      <c r="I1101" s="290">
        <v>12000</v>
      </c>
      <c r="J1101" s="290">
        <v>12000</v>
      </c>
      <c r="K1101"/>
      <c r="L1101"/>
      <c r="M1101"/>
      <c r="N1101"/>
      <c r="O1101"/>
      <c r="P1101"/>
      <c r="Q1101"/>
    </row>
    <row r="1102" spans="1:17" x14ac:dyDescent="0.2">
      <c r="A1102" t="str">
        <f t="shared" si="14"/>
        <v>5900 34100 4890803</v>
      </c>
      <c r="B1102" s="10">
        <v>5900</v>
      </c>
      <c r="C1102" s="10">
        <v>34100</v>
      </c>
      <c r="D1102" s="173">
        <v>4890803</v>
      </c>
      <c r="E1102" s="66" t="str">
        <f t="shared" si="13"/>
        <v>4</v>
      </c>
      <c r="F1102" s="66" t="s">
        <v>599</v>
      </c>
      <c r="G1102" s="290">
        <v>12000</v>
      </c>
      <c r="H1102" s="290">
        <v>12000</v>
      </c>
      <c r="I1102" s="290">
        <v>12000</v>
      </c>
      <c r="J1102" s="290">
        <v>12000</v>
      </c>
      <c r="K1102"/>
      <c r="L1102"/>
      <c r="M1102"/>
      <c r="N1102"/>
      <c r="O1102"/>
      <c r="P1102"/>
      <c r="Q1102"/>
    </row>
    <row r="1103" spans="1:17" x14ac:dyDescent="0.2">
      <c r="A1103" t="str">
        <f t="shared" si="14"/>
        <v>5900 34100 4890804</v>
      </c>
      <c r="B1103" s="10">
        <v>5900</v>
      </c>
      <c r="C1103" s="10">
        <v>34100</v>
      </c>
      <c r="D1103" s="173">
        <v>4890804</v>
      </c>
      <c r="E1103" s="66" t="str">
        <f t="shared" si="13"/>
        <v>4</v>
      </c>
      <c r="F1103" s="66" t="s">
        <v>600</v>
      </c>
      <c r="G1103" s="290">
        <v>4200</v>
      </c>
      <c r="H1103" s="290">
        <v>4200</v>
      </c>
      <c r="I1103" s="290">
        <v>4200</v>
      </c>
      <c r="J1103" s="290">
        <v>4200</v>
      </c>
      <c r="K1103"/>
      <c r="L1103"/>
      <c r="M1103"/>
      <c r="N1103"/>
      <c r="O1103"/>
      <c r="P1103"/>
      <c r="Q1103"/>
    </row>
    <row r="1104" spans="1:17" x14ac:dyDescent="0.2">
      <c r="A1104" t="str">
        <f t="shared" si="14"/>
        <v>5900 34100 4890805</v>
      </c>
      <c r="B1104" s="10">
        <v>5900</v>
      </c>
      <c r="C1104" s="10">
        <v>34100</v>
      </c>
      <c r="D1104" s="173">
        <v>4890805</v>
      </c>
      <c r="E1104" s="66" t="str">
        <f t="shared" si="13"/>
        <v>4</v>
      </c>
      <c r="F1104" s="66" t="s">
        <v>601</v>
      </c>
      <c r="G1104" s="290">
        <v>1000</v>
      </c>
      <c r="H1104" s="290">
        <v>1000</v>
      </c>
      <c r="I1104" s="290">
        <v>1000</v>
      </c>
      <c r="J1104" s="290">
        <v>1000</v>
      </c>
      <c r="K1104"/>
      <c r="L1104"/>
      <c r="M1104"/>
      <c r="N1104"/>
      <c r="O1104"/>
      <c r="P1104"/>
      <c r="Q1104"/>
    </row>
    <row r="1105" spans="1:17" x14ac:dyDescent="0.2">
      <c r="A1105" t="str">
        <f t="shared" si="14"/>
        <v>5900 34100 4890807</v>
      </c>
      <c r="B1105" s="10">
        <v>5900</v>
      </c>
      <c r="C1105" s="10">
        <v>34100</v>
      </c>
      <c r="D1105" s="173">
        <v>4890807</v>
      </c>
      <c r="E1105" s="66" t="str">
        <f t="shared" si="13"/>
        <v>4</v>
      </c>
      <c r="F1105" s="66" t="s">
        <v>602</v>
      </c>
      <c r="G1105" s="290">
        <v>2200</v>
      </c>
      <c r="H1105" s="290">
        <v>2200</v>
      </c>
      <c r="I1105" s="290">
        <v>2200</v>
      </c>
      <c r="J1105" s="290">
        <v>2200</v>
      </c>
      <c r="K1105"/>
      <c r="L1105"/>
      <c r="M1105"/>
      <c r="N1105"/>
      <c r="O1105"/>
      <c r="P1105"/>
      <c r="Q1105"/>
    </row>
    <row r="1106" spans="1:17" x14ac:dyDescent="0.2">
      <c r="A1106" t="str">
        <f t="shared" si="14"/>
        <v>5900 34100 4890808</v>
      </c>
      <c r="B1106" s="10">
        <v>5900</v>
      </c>
      <c r="C1106" s="10">
        <v>34100</v>
      </c>
      <c r="D1106" s="173">
        <v>4890808</v>
      </c>
      <c r="E1106" s="66" t="str">
        <f t="shared" si="13"/>
        <v>4</v>
      </c>
      <c r="F1106" s="66" t="s">
        <v>603</v>
      </c>
      <c r="G1106" s="290">
        <v>70000</v>
      </c>
      <c r="H1106" s="290">
        <v>95000</v>
      </c>
      <c r="I1106" s="290">
        <v>95000</v>
      </c>
      <c r="J1106" s="290">
        <v>95000</v>
      </c>
      <c r="K1106"/>
      <c r="L1106"/>
      <c r="M1106"/>
      <c r="N1106"/>
      <c r="O1106"/>
      <c r="P1106"/>
      <c r="Q1106"/>
    </row>
    <row r="1107" spans="1:17" ht="15.75" hidden="1" customHeight="1" x14ac:dyDescent="0.2">
      <c r="A1107" t="str">
        <f t="shared" si="14"/>
        <v>5900 34100 4890809</v>
      </c>
      <c r="B1107" s="10">
        <v>5900</v>
      </c>
      <c r="C1107" s="10">
        <v>34100</v>
      </c>
      <c r="D1107" s="173">
        <v>4890809</v>
      </c>
      <c r="E1107" s="66" t="str">
        <f t="shared" si="13"/>
        <v>4</v>
      </c>
      <c r="F1107" s="66" t="s">
        <v>604</v>
      </c>
      <c r="G1107" s="290">
        <v>0</v>
      </c>
      <c r="H1107" s="290">
        <v>0</v>
      </c>
      <c r="I1107" s="290">
        <v>0</v>
      </c>
      <c r="J1107" s="290">
        <v>0</v>
      </c>
      <c r="K1107"/>
      <c r="L1107"/>
      <c r="M1107"/>
      <c r="N1107"/>
      <c r="O1107"/>
      <c r="P1107"/>
      <c r="Q1107"/>
    </row>
    <row r="1108" spans="1:17" hidden="1" x14ac:dyDescent="0.2">
      <c r="A1108" t="str">
        <f t="shared" si="14"/>
        <v>5900 34100 4890810</v>
      </c>
      <c r="B1108" s="10">
        <v>5900</v>
      </c>
      <c r="C1108" s="10">
        <v>34100</v>
      </c>
      <c r="D1108" s="173">
        <v>4890810</v>
      </c>
      <c r="E1108" s="66" t="str">
        <f t="shared" si="13"/>
        <v>4</v>
      </c>
      <c r="F1108" s="66" t="s">
        <v>605</v>
      </c>
      <c r="G1108" s="290">
        <v>0</v>
      </c>
      <c r="H1108" s="290">
        <v>0</v>
      </c>
      <c r="I1108" s="290">
        <v>0</v>
      </c>
      <c r="J1108" s="290">
        <v>0</v>
      </c>
      <c r="K1108"/>
      <c r="L1108"/>
      <c r="M1108"/>
      <c r="N1108"/>
      <c r="O1108"/>
      <c r="P1108"/>
      <c r="Q1108"/>
    </row>
    <row r="1109" spans="1:17" x14ac:dyDescent="0.2">
      <c r="A1109" t="str">
        <f t="shared" si="14"/>
        <v>5900 34100 4890811</v>
      </c>
      <c r="B1109" s="10">
        <v>5900</v>
      </c>
      <c r="C1109" s="10">
        <v>34100</v>
      </c>
      <c r="D1109" s="173">
        <v>4890811</v>
      </c>
      <c r="E1109" s="66" t="str">
        <f t="shared" si="13"/>
        <v>4</v>
      </c>
      <c r="F1109" s="66" t="s">
        <v>606</v>
      </c>
      <c r="G1109" s="290">
        <v>4500</v>
      </c>
      <c r="H1109" s="290">
        <v>4500</v>
      </c>
      <c r="I1109" s="290">
        <v>4500</v>
      </c>
      <c r="J1109" s="290">
        <v>4500</v>
      </c>
      <c r="K1109"/>
      <c r="L1109"/>
      <c r="M1109"/>
      <c r="N1109"/>
      <c r="O1109"/>
      <c r="P1109"/>
      <c r="Q1109"/>
    </row>
    <row r="1110" spans="1:17" x14ac:dyDescent="0.2">
      <c r="A1110" t="str">
        <f t="shared" si="14"/>
        <v>5900 34100 4890812</v>
      </c>
      <c r="B1110" s="10">
        <v>5900</v>
      </c>
      <c r="C1110" s="10">
        <v>34100</v>
      </c>
      <c r="D1110" s="173">
        <v>4890812</v>
      </c>
      <c r="E1110" s="66" t="str">
        <f t="shared" si="13"/>
        <v>4</v>
      </c>
      <c r="F1110" s="66" t="s">
        <v>607</v>
      </c>
      <c r="G1110" s="290">
        <v>2000</v>
      </c>
      <c r="H1110" s="290">
        <v>2000</v>
      </c>
      <c r="I1110" s="290">
        <v>2000</v>
      </c>
      <c r="J1110" s="290">
        <v>2000</v>
      </c>
      <c r="K1110"/>
      <c r="L1110"/>
      <c r="M1110"/>
      <c r="N1110"/>
      <c r="O1110"/>
      <c r="P1110"/>
      <c r="Q1110"/>
    </row>
    <row r="1111" spans="1:17" hidden="1" x14ac:dyDescent="0.2">
      <c r="A1111" t="str">
        <f t="shared" si="14"/>
        <v>5900 34201 4890813</v>
      </c>
      <c r="B1111" s="10">
        <v>5900</v>
      </c>
      <c r="C1111" s="10">
        <v>34201</v>
      </c>
      <c r="D1111" s="173">
        <v>4890813</v>
      </c>
      <c r="E1111" s="66" t="str">
        <f t="shared" si="13"/>
        <v>4</v>
      </c>
      <c r="F1111" s="66" t="s">
        <v>608</v>
      </c>
      <c r="G1111" s="290">
        <v>0</v>
      </c>
      <c r="H1111" s="290">
        <v>0</v>
      </c>
      <c r="I1111" s="290">
        <v>0</v>
      </c>
      <c r="J1111" s="290">
        <v>0</v>
      </c>
      <c r="K1111"/>
      <c r="L1111"/>
      <c r="M1111"/>
      <c r="N1111"/>
      <c r="O1111"/>
      <c r="P1111"/>
      <c r="Q1111"/>
    </row>
    <row r="1112" spans="1:17" hidden="1" x14ac:dyDescent="0.2">
      <c r="A1112" t="str">
        <f t="shared" si="14"/>
        <v>5900 34201 4890814</v>
      </c>
      <c r="B1112" s="10">
        <v>5900</v>
      </c>
      <c r="C1112" s="10">
        <v>34201</v>
      </c>
      <c r="D1112" s="173">
        <v>4890814</v>
      </c>
      <c r="E1112" s="66" t="str">
        <f t="shared" si="13"/>
        <v>4</v>
      </c>
      <c r="F1112" s="66" t="s">
        <v>609</v>
      </c>
      <c r="G1112" s="290">
        <v>0</v>
      </c>
      <c r="H1112" s="290">
        <v>0</v>
      </c>
      <c r="I1112" s="290">
        <v>0</v>
      </c>
      <c r="J1112" s="290">
        <v>0</v>
      </c>
      <c r="K1112"/>
      <c r="L1112"/>
      <c r="M1112"/>
      <c r="N1112"/>
      <c r="O1112"/>
      <c r="P1112"/>
      <c r="Q1112"/>
    </row>
    <row r="1113" spans="1:17" x14ac:dyDescent="0.2">
      <c r="A1113" t="str">
        <f t="shared" si="14"/>
        <v>5900 34201 4890815</v>
      </c>
      <c r="B1113" s="10">
        <v>5900</v>
      </c>
      <c r="C1113" s="10">
        <v>34201</v>
      </c>
      <c r="D1113" s="173">
        <v>4890815</v>
      </c>
      <c r="E1113" s="66" t="str">
        <f t="shared" si="13"/>
        <v>4</v>
      </c>
      <c r="F1113" s="66" t="s">
        <v>610</v>
      </c>
      <c r="G1113" s="290">
        <v>98000</v>
      </c>
      <c r="H1113" s="290">
        <v>123000</v>
      </c>
      <c r="I1113" s="290">
        <v>123000</v>
      </c>
      <c r="J1113" s="290">
        <v>123000</v>
      </c>
      <c r="K1113"/>
      <c r="L1113"/>
      <c r="M1113"/>
      <c r="N1113"/>
      <c r="O1113"/>
      <c r="P1113"/>
      <c r="Q1113"/>
    </row>
    <row r="1114" spans="1:17" hidden="1" x14ac:dyDescent="0.2">
      <c r="A1114" t="str">
        <f t="shared" si="14"/>
        <v>5900 34201 4890817</v>
      </c>
      <c r="B1114" s="10">
        <v>5900</v>
      </c>
      <c r="C1114" s="10">
        <v>34201</v>
      </c>
      <c r="D1114" s="173">
        <v>4890817</v>
      </c>
      <c r="E1114" s="66" t="str">
        <f t="shared" si="13"/>
        <v>4</v>
      </c>
      <c r="F1114" s="66" t="s">
        <v>611</v>
      </c>
      <c r="G1114" s="290">
        <v>0</v>
      </c>
      <c r="H1114" s="290">
        <v>0</v>
      </c>
      <c r="I1114" s="290">
        <v>0</v>
      </c>
      <c r="J1114" s="290">
        <v>0</v>
      </c>
      <c r="K1114"/>
      <c r="L1114"/>
      <c r="M1114"/>
      <c r="N1114"/>
      <c r="O1114"/>
      <c r="P1114"/>
      <c r="Q1114"/>
    </row>
    <row r="1115" spans="1:17" x14ac:dyDescent="0.2">
      <c r="A1115" t="str">
        <f t="shared" si="14"/>
        <v>5900 34201 4890818</v>
      </c>
      <c r="B1115" s="10">
        <v>5900</v>
      </c>
      <c r="C1115" s="10">
        <v>34201</v>
      </c>
      <c r="D1115" s="173">
        <v>4890818</v>
      </c>
      <c r="E1115" s="66" t="str">
        <f t="shared" ref="E1115:E1138" si="15">MID(D1115,1,1)</f>
        <v>4</v>
      </c>
      <c r="F1115" s="66" t="s">
        <v>612</v>
      </c>
      <c r="G1115" s="290">
        <v>6500</v>
      </c>
      <c r="H1115" s="290">
        <v>6500</v>
      </c>
      <c r="I1115" s="290">
        <v>6500</v>
      </c>
      <c r="J1115" s="290">
        <v>6500</v>
      </c>
      <c r="K1115"/>
      <c r="L1115"/>
      <c r="M1115"/>
      <c r="N1115"/>
      <c r="O1115"/>
      <c r="P1115"/>
      <c r="Q1115"/>
    </row>
    <row r="1116" spans="1:17" x14ac:dyDescent="0.2">
      <c r="A1116" t="str">
        <f t="shared" si="14"/>
        <v>2200 43300 4890200</v>
      </c>
      <c r="B1116" s="10">
        <v>2200</v>
      </c>
      <c r="C1116" s="10">
        <v>43300</v>
      </c>
      <c r="D1116" s="173">
        <v>4890200</v>
      </c>
      <c r="E1116" s="12" t="str">
        <f t="shared" si="15"/>
        <v>4</v>
      </c>
      <c r="F1116" s="12" t="s">
        <v>421</v>
      </c>
      <c r="G1116" s="290">
        <v>0</v>
      </c>
      <c r="H1116" s="290">
        <v>80000</v>
      </c>
      <c r="I1116" s="290">
        <v>80000</v>
      </c>
      <c r="J1116" s="290">
        <v>80000</v>
      </c>
      <c r="K1116"/>
      <c r="L1116"/>
      <c r="M1116"/>
      <c r="N1116"/>
      <c r="O1116"/>
      <c r="P1116"/>
      <c r="Q1116"/>
    </row>
    <row r="1117" spans="1:17" x14ac:dyDescent="0.2">
      <c r="A1117" t="str">
        <f t="shared" si="14"/>
        <v>5900 34201 4890819</v>
      </c>
      <c r="B1117" s="10">
        <v>5900</v>
      </c>
      <c r="C1117" s="10">
        <v>34201</v>
      </c>
      <c r="D1117" s="173">
        <v>4890819</v>
      </c>
      <c r="E1117" s="66" t="str">
        <f t="shared" si="15"/>
        <v>4</v>
      </c>
      <c r="F1117" s="66" t="s">
        <v>613</v>
      </c>
      <c r="G1117" s="290">
        <v>9500</v>
      </c>
      <c r="H1117" s="290">
        <v>9500</v>
      </c>
      <c r="I1117" s="290">
        <v>9500</v>
      </c>
      <c r="J1117" s="290">
        <v>9500</v>
      </c>
      <c r="K1117"/>
      <c r="L1117"/>
      <c r="M1117"/>
      <c r="N1117"/>
      <c r="O1117"/>
      <c r="P1117"/>
      <c r="Q1117"/>
    </row>
    <row r="1118" spans="1:17" x14ac:dyDescent="0.2">
      <c r="A1118" t="str">
        <f t="shared" si="14"/>
        <v>5900 34100 4890820</v>
      </c>
      <c r="B1118" s="10">
        <v>5900</v>
      </c>
      <c r="C1118" s="10">
        <v>34100</v>
      </c>
      <c r="D1118" s="173">
        <v>4890820</v>
      </c>
      <c r="E1118" s="66" t="str">
        <f t="shared" si="15"/>
        <v>4</v>
      </c>
      <c r="F1118" s="66" t="s">
        <v>614</v>
      </c>
      <c r="G1118" s="290">
        <v>3500</v>
      </c>
      <c r="H1118" s="290">
        <v>3500</v>
      </c>
      <c r="I1118" s="290">
        <v>3500</v>
      </c>
      <c r="J1118" s="290">
        <v>3500</v>
      </c>
      <c r="K1118"/>
      <c r="L1118"/>
      <c r="M1118"/>
      <c r="N1118"/>
      <c r="O1118"/>
      <c r="P1118"/>
      <c r="Q1118"/>
    </row>
    <row r="1119" spans="1:17" x14ac:dyDescent="0.2">
      <c r="A1119" t="str">
        <f t="shared" si="14"/>
        <v>5900 34201 4890821</v>
      </c>
      <c r="B1119" s="10">
        <v>5900</v>
      </c>
      <c r="C1119" s="10">
        <v>34201</v>
      </c>
      <c r="D1119" s="173">
        <v>4890821</v>
      </c>
      <c r="E1119" s="66" t="str">
        <f t="shared" si="15"/>
        <v>4</v>
      </c>
      <c r="F1119" s="66" t="s">
        <v>615</v>
      </c>
      <c r="G1119" s="290">
        <v>100000</v>
      </c>
      <c r="H1119" s="290">
        <v>100000</v>
      </c>
      <c r="I1119" s="290">
        <v>100000</v>
      </c>
      <c r="J1119" s="290">
        <v>100000</v>
      </c>
      <c r="K1119"/>
      <c r="L1119"/>
      <c r="M1119"/>
      <c r="N1119"/>
      <c r="O1119"/>
      <c r="P1119"/>
      <c r="Q1119"/>
    </row>
    <row r="1120" spans="1:17" hidden="1" x14ac:dyDescent="0.2">
      <c r="A1120" t="str">
        <f t="shared" si="14"/>
        <v>5900 34201 4890822</v>
      </c>
      <c r="B1120" s="10">
        <v>5900</v>
      </c>
      <c r="C1120" s="10">
        <v>34201</v>
      </c>
      <c r="D1120" s="173">
        <v>4890822</v>
      </c>
      <c r="E1120" s="66" t="str">
        <f t="shared" si="15"/>
        <v>4</v>
      </c>
      <c r="F1120" s="66" t="s">
        <v>616</v>
      </c>
      <c r="G1120" s="290">
        <v>46000</v>
      </c>
      <c r="H1120" s="290">
        <v>0</v>
      </c>
      <c r="I1120" s="290">
        <v>0</v>
      </c>
      <c r="J1120" s="290">
        <v>0</v>
      </c>
      <c r="K1120"/>
      <c r="L1120"/>
      <c r="M1120"/>
      <c r="N1120"/>
      <c r="O1120"/>
      <c r="P1120"/>
      <c r="Q1120"/>
    </row>
    <row r="1121" spans="1:17" hidden="1" x14ac:dyDescent="0.2">
      <c r="A1121" t="str">
        <f t="shared" si="14"/>
        <v>5900 34201 4890823</v>
      </c>
      <c r="B1121" s="10">
        <v>5900</v>
      </c>
      <c r="C1121" s="10">
        <v>34201</v>
      </c>
      <c r="D1121" s="173">
        <v>4890823</v>
      </c>
      <c r="E1121" s="66" t="str">
        <f t="shared" si="15"/>
        <v>4</v>
      </c>
      <c r="F1121" s="66" t="s">
        <v>617</v>
      </c>
      <c r="G1121" s="290">
        <v>500</v>
      </c>
      <c r="H1121" s="290">
        <v>0</v>
      </c>
      <c r="I1121" s="290">
        <v>0</v>
      </c>
      <c r="J1121" s="290">
        <v>0</v>
      </c>
      <c r="K1121"/>
      <c r="L1121"/>
      <c r="M1121"/>
      <c r="N1121"/>
      <c r="O1121"/>
      <c r="P1121"/>
      <c r="Q1121"/>
    </row>
    <row r="1122" spans="1:17" x14ac:dyDescent="0.2">
      <c r="A1122" t="str">
        <f t="shared" si="14"/>
        <v>5900 34201 4890824</v>
      </c>
      <c r="B1122" s="10">
        <v>5900</v>
      </c>
      <c r="C1122" s="10">
        <v>34201</v>
      </c>
      <c r="D1122" s="173">
        <v>4890824</v>
      </c>
      <c r="E1122" s="66" t="str">
        <f t="shared" si="15"/>
        <v>4</v>
      </c>
      <c r="F1122" s="66" t="s">
        <v>618</v>
      </c>
      <c r="G1122" s="290">
        <v>6000</v>
      </c>
      <c r="H1122" s="290">
        <v>6000</v>
      </c>
      <c r="I1122" s="290">
        <v>6000</v>
      </c>
      <c r="J1122" s="290">
        <v>6000</v>
      </c>
      <c r="K1122"/>
      <c r="L1122"/>
      <c r="M1122"/>
      <c r="N1122"/>
      <c r="O1122"/>
      <c r="P1122"/>
      <c r="Q1122"/>
    </row>
    <row r="1123" spans="1:17" x14ac:dyDescent="0.2">
      <c r="A1123" t="str">
        <f t="shared" si="14"/>
        <v>6100 32602 4890100</v>
      </c>
      <c r="B1123" s="10">
        <v>6100</v>
      </c>
      <c r="C1123" s="10">
        <v>32602</v>
      </c>
      <c r="D1123" s="173">
        <v>4890100</v>
      </c>
      <c r="E1123" s="66" t="str">
        <f t="shared" si="15"/>
        <v>4</v>
      </c>
      <c r="F1123" s="66" t="s">
        <v>627</v>
      </c>
      <c r="G1123" s="290">
        <v>40000</v>
      </c>
      <c r="H1123" s="290">
        <v>50000</v>
      </c>
      <c r="I1123" s="290">
        <v>50000</v>
      </c>
      <c r="J1123" s="290">
        <v>50000</v>
      </c>
      <c r="K1123"/>
      <c r="L1123"/>
      <c r="M1123"/>
      <c r="N1123"/>
      <c r="O1123"/>
      <c r="P1123"/>
      <c r="Q1123"/>
    </row>
    <row r="1124" spans="1:17" x14ac:dyDescent="0.2">
      <c r="A1124" t="str">
        <f t="shared" si="14"/>
        <v>6100 32603 4890100</v>
      </c>
      <c r="B1124" s="10">
        <v>6100</v>
      </c>
      <c r="C1124" s="10">
        <v>32603</v>
      </c>
      <c r="D1124" s="173">
        <v>4890100</v>
      </c>
      <c r="E1124" s="66" t="str">
        <f t="shared" si="15"/>
        <v>4</v>
      </c>
      <c r="F1124" s="66" t="s">
        <v>628</v>
      </c>
      <c r="G1124" s="290">
        <v>8500</v>
      </c>
      <c r="H1124" s="290">
        <v>58500</v>
      </c>
      <c r="I1124" s="290">
        <v>58500</v>
      </c>
      <c r="J1124" s="290">
        <v>58500</v>
      </c>
      <c r="K1124"/>
      <c r="L1124"/>
      <c r="M1124"/>
      <c r="N1124"/>
      <c r="O1124"/>
      <c r="P1124"/>
      <c r="Q1124"/>
    </row>
    <row r="1125" spans="1:17" x14ac:dyDescent="0.2">
      <c r="A1125" t="str">
        <f t="shared" si="14"/>
        <v>6110 32604 4890600</v>
      </c>
      <c r="B1125" s="10">
        <v>6110</v>
      </c>
      <c r="C1125" s="10">
        <v>32604</v>
      </c>
      <c r="D1125" s="173">
        <v>4890600</v>
      </c>
      <c r="E1125" s="66" t="str">
        <f t="shared" si="15"/>
        <v>4</v>
      </c>
      <c r="F1125" s="66" t="s">
        <v>631</v>
      </c>
      <c r="G1125" s="290">
        <v>765000</v>
      </c>
      <c r="H1125" s="290">
        <v>778270</v>
      </c>
      <c r="I1125" s="290">
        <v>778270</v>
      </c>
      <c r="J1125" s="290">
        <v>778270</v>
      </c>
      <c r="K1125"/>
      <c r="L1125"/>
      <c r="M1125"/>
      <c r="N1125"/>
      <c r="O1125"/>
      <c r="P1125"/>
      <c r="Q1125"/>
    </row>
    <row r="1126" spans="1:17" x14ac:dyDescent="0.2">
      <c r="A1126" t="str">
        <f t="shared" si="14"/>
        <v>6110 32605 4890601</v>
      </c>
      <c r="B1126" s="10">
        <v>6110</v>
      </c>
      <c r="C1126" s="10">
        <v>32605</v>
      </c>
      <c r="D1126" s="173">
        <v>4890601</v>
      </c>
      <c r="E1126" s="66" t="str">
        <f t="shared" si="15"/>
        <v>4</v>
      </c>
      <c r="F1126" s="66" t="s">
        <v>632</v>
      </c>
      <c r="G1126" s="290">
        <v>177750</v>
      </c>
      <c r="H1126" s="290">
        <v>187500</v>
      </c>
      <c r="I1126" s="290">
        <v>187500</v>
      </c>
      <c r="J1126" s="290">
        <v>187500</v>
      </c>
      <c r="K1126"/>
      <c r="L1126"/>
      <c r="M1126"/>
      <c r="N1126"/>
      <c r="O1126"/>
      <c r="P1126"/>
      <c r="Q1126"/>
    </row>
    <row r="1127" spans="1:17" x14ac:dyDescent="0.2">
      <c r="A1127" t="str">
        <f t="shared" si="14"/>
        <v>6140 32302 4890100</v>
      </c>
      <c r="B1127" s="10">
        <v>6140</v>
      </c>
      <c r="C1127" s="10">
        <v>32302</v>
      </c>
      <c r="D1127" s="173">
        <v>4890100</v>
      </c>
      <c r="E1127" s="66" t="str">
        <f t="shared" si="15"/>
        <v>4</v>
      </c>
      <c r="F1127" s="66" t="s">
        <v>421</v>
      </c>
      <c r="G1127" s="290">
        <v>9000</v>
      </c>
      <c r="H1127" s="290">
        <v>9000</v>
      </c>
      <c r="I1127" s="290">
        <v>9000</v>
      </c>
      <c r="J1127" s="290">
        <v>9000</v>
      </c>
      <c r="K1127"/>
      <c r="L1127"/>
      <c r="M1127"/>
      <c r="N1127"/>
      <c r="O1127"/>
      <c r="P1127"/>
      <c r="Q1127"/>
    </row>
    <row r="1128" spans="1:17" x14ac:dyDescent="0.2">
      <c r="A1128" t="str">
        <f t="shared" si="14"/>
        <v>7000 15310 4650000</v>
      </c>
      <c r="B1128" s="10">
        <v>7000</v>
      </c>
      <c r="C1128" s="10">
        <v>15310</v>
      </c>
      <c r="D1128" s="173">
        <v>4650000</v>
      </c>
      <c r="E1128" s="66" t="str">
        <f t="shared" si="15"/>
        <v>4</v>
      </c>
      <c r="F1128" s="66" t="s">
        <v>642</v>
      </c>
      <c r="G1128" s="290">
        <v>25000</v>
      </c>
      <c r="H1128" s="290">
        <v>25000</v>
      </c>
      <c r="I1128" s="290">
        <v>25000</v>
      </c>
      <c r="J1128" s="290">
        <v>25000</v>
      </c>
      <c r="K1128"/>
      <c r="L1128"/>
      <c r="M1128"/>
      <c r="N1128"/>
      <c r="O1128"/>
      <c r="P1128"/>
      <c r="Q1128"/>
    </row>
    <row r="1129" spans="1:17" x14ac:dyDescent="0.2">
      <c r="A1129" t="str">
        <f t="shared" si="14"/>
        <v>7110 31103 4650000</v>
      </c>
      <c r="B1129" s="10">
        <v>7110</v>
      </c>
      <c r="C1129" s="10">
        <v>31103</v>
      </c>
      <c r="D1129" s="173">
        <v>4650000</v>
      </c>
      <c r="E1129" s="66" t="str">
        <f t="shared" si="15"/>
        <v>4</v>
      </c>
      <c r="F1129" s="66" t="s">
        <v>648</v>
      </c>
      <c r="G1129" s="290">
        <v>77200</v>
      </c>
      <c r="H1129" s="290">
        <v>77200</v>
      </c>
      <c r="I1129" s="290">
        <v>77200</v>
      </c>
      <c r="J1129" s="290">
        <v>77200</v>
      </c>
      <c r="K1129"/>
      <c r="L1129"/>
      <c r="M1129"/>
      <c r="N1129"/>
      <c r="O1129"/>
      <c r="P1129"/>
      <c r="Q1129"/>
    </row>
    <row r="1130" spans="1:17" x14ac:dyDescent="0.2">
      <c r="A1130" t="str">
        <f t="shared" si="14"/>
        <v>2000 43300 4790000</v>
      </c>
      <c r="B1130" s="10">
        <v>2000</v>
      </c>
      <c r="C1130" s="10">
        <v>43300</v>
      </c>
      <c r="D1130" s="173">
        <v>4790000</v>
      </c>
      <c r="E1130" s="12" t="str">
        <f t="shared" si="15"/>
        <v>4</v>
      </c>
      <c r="F1130" s="12" t="s">
        <v>420</v>
      </c>
      <c r="G1130" s="290">
        <v>0</v>
      </c>
      <c r="H1130" s="290">
        <v>150003.18</v>
      </c>
      <c r="I1130" s="290">
        <v>0</v>
      </c>
      <c r="J1130" s="290">
        <v>0</v>
      </c>
      <c r="K1130"/>
      <c r="L1130"/>
      <c r="M1130"/>
      <c r="N1130"/>
      <c r="O1130"/>
      <c r="P1130"/>
      <c r="Q1130"/>
    </row>
    <row r="1131" spans="1:17" x14ac:dyDescent="0.2">
      <c r="A1131" t="str">
        <f t="shared" si="14"/>
        <v>7120 17200 4890100</v>
      </c>
      <c r="B1131" s="10">
        <v>7120</v>
      </c>
      <c r="C1131" s="10">
        <v>17200</v>
      </c>
      <c r="D1131" s="173">
        <v>4890100</v>
      </c>
      <c r="E1131" s="66" t="str">
        <f t="shared" si="15"/>
        <v>4</v>
      </c>
      <c r="F1131" s="66" t="s">
        <v>421</v>
      </c>
      <c r="G1131" s="290">
        <v>1500</v>
      </c>
      <c r="H1131" s="290">
        <v>1500</v>
      </c>
      <c r="I1131" s="290">
        <v>1500</v>
      </c>
      <c r="J1131" s="290">
        <v>1500</v>
      </c>
      <c r="K1131"/>
      <c r="L1131"/>
      <c r="M1131"/>
      <c r="N1131"/>
      <c r="O1131"/>
      <c r="P1131"/>
      <c r="Q1131"/>
    </row>
    <row r="1132" spans="1:17" x14ac:dyDescent="0.2">
      <c r="A1132" t="str">
        <f t="shared" si="14"/>
        <v>7400 15100 4670300</v>
      </c>
      <c r="B1132" s="10">
        <v>7400</v>
      </c>
      <c r="C1132" s="10">
        <v>15100</v>
      </c>
      <c r="D1132" s="173">
        <v>4670300</v>
      </c>
      <c r="E1132" s="66" t="str">
        <f t="shared" si="15"/>
        <v>4</v>
      </c>
      <c r="F1132" s="66" t="s">
        <v>660</v>
      </c>
      <c r="G1132" s="290">
        <v>50000</v>
      </c>
      <c r="H1132" s="290">
        <v>50000</v>
      </c>
      <c r="I1132" s="290">
        <v>50000</v>
      </c>
      <c r="J1132" s="290">
        <v>50000</v>
      </c>
      <c r="K1132"/>
      <c r="L1132"/>
      <c r="M1132"/>
      <c r="N1132"/>
      <c r="O1132"/>
      <c r="P1132"/>
      <c r="Q1132"/>
    </row>
    <row r="1133" spans="1:17" x14ac:dyDescent="0.2">
      <c r="A1133" t="str">
        <f t="shared" si="14"/>
        <v>8300 92502 4890100</v>
      </c>
      <c r="B1133" s="10">
        <v>8300</v>
      </c>
      <c r="C1133" s="10">
        <v>92502</v>
      </c>
      <c r="D1133" s="173">
        <v>4890100</v>
      </c>
      <c r="E1133" s="66" t="str">
        <f t="shared" si="15"/>
        <v>4</v>
      </c>
      <c r="F1133" s="66" t="s">
        <v>421</v>
      </c>
      <c r="G1133" s="290">
        <v>850</v>
      </c>
      <c r="H1133" s="290">
        <v>850</v>
      </c>
      <c r="I1133" s="290">
        <v>850</v>
      </c>
      <c r="J1133" s="290">
        <v>850</v>
      </c>
      <c r="K1133"/>
      <c r="L1133"/>
      <c r="M1133"/>
      <c r="N1133"/>
      <c r="O1133"/>
      <c r="P1133"/>
      <c r="Q1133"/>
    </row>
    <row r="1134" spans="1:17" x14ac:dyDescent="0.2">
      <c r="A1134" t="str">
        <f t="shared" si="14"/>
        <v>7300 23115 4890601</v>
      </c>
      <c r="B1134" s="10">
        <v>7300</v>
      </c>
      <c r="C1134" s="10">
        <v>23115</v>
      </c>
      <c r="D1134" s="173">
        <v>4890601</v>
      </c>
      <c r="E1134" s="12" t="str">
        <f t="shared" si="15"/>
        <v>4</v>
      </c>
      <c r="F1134" s="66" t="s">
        <v>658</v>
      </c>
      <c r="G1134" s="290">
        <v>0</v>
      </c>
      <c r="H1134" s="290">
        <v>150000</v>
      </c>
      <c r="I1134" s="290">
        <v>150000</v>
      </c>
      <c r="J1134" s="290">
        <v>150000</v>
      </c>
      <c r="K1134"/>
      <c r="L1134"/>
      <c r="M1134"/>
      <c r="N1134"/>
      <c r="O1134"/>
      <c r="P1134"/>
      <c r="Q1134"/>
    </row>
    <row r="1135" spans="1:17" x14ac:dyDescent="0.2">
      <c r="A1135" t="str">
        <f t="shared" si="14"/>
        <v>7300 23115 4890600</v>
      </c>
      <c r="B1135" s="10">
        <v>7300</v>
      </c>
      <c r="C1135" s="10">
        <v>23115</v>
      </c>
      <c r="D1135" s="173">
        <v>4890600</v>
      </c>
      <c r="E1135" s="12" t="str">
        <f t="shared" si="15"/>
        <v>4</v>
      </c>
      <c r="F1135" s="66" t="s">
        <v>1499</v>
      </c>
      <c r="G1135" s="290">
        <v>0</v>
      </c>
      <c r="H1135" s="290">
        <v>750000</v>
      </c>
      <c r="I1135" s="290">
        <v>750000</v>
      </c>
      <c r="J1135" s="290">
        <v>750000</v>
      </c>
      <c r="K1135"/>
      <c r="L1135"/>
      <c r="M1135"/>
      <c r="N1135"/>
      <c r="O1135"/>
      <c r="P1135"/>
      <c r="Q1135"/>
    </row>
    <row r="1136" spans="1:17" x14ac:dyDescent="0.2">
      <c r="A1136" t="str">
        <f t="shared" si="14"/>
        <v>2000 93100 4890200</v>
      </c>
      <c r="B1136" s="10">
        <v>2000</v>
      </c>
      <c r="C1136" s="10">
        <v>93100</v>
      </c>
      <c r="D1136" s="173">
        <v>4890200</v>
      </c>
      <c r="E1136" s="66" t="str">
        <f t="shared" si="15"/>
        <v>4</v>
      </c>
      <c r="F1136" s="66" t="s">
        <v>431</v>
      </c>
      <c r="G1136" s="290">
        <v>0</v>
      </c>
      <c r="H1136" s="290">
        <v>1500</v>
      </c>
      <c r="I1136" s="290">
        <v>1500</v>
      </c>
      <c r="J1136" s="290">
        <v>1500</v>
      </c>
      <c r="K1136"/>
      <c r="L1136"/>
      <c r="M1136"/>
      <c r="N1136"/>
      <c r="O1136"/>
      <c r="P1136"/>
      <c r="Q1136"/>
    </row>
    <row r="1137" spans="1:17" x14ac:dyDescent="0.2">
      <c r="A1137" t="str">
        <f t="shared" si="14"/>
        <v>8400 24100 4490101</v>
      </c>
      <c r="B1137" s="10">
        <v>8400</v>
      </c>
      <c r="C1137" s="10">
        <v>24100</v>
      </c>
      <c r="D1137" s="173">
        <v>4490101</v>
      </c>
      <c r="E1137" s="66" t="str">
        <f t="shared" si="15"/>
        <v>4</v>
      </c>
      <c r="F1137" s="66" t="s">
        <v>738</v>
      </c>
      <c r="G1137" s="290">
        <v>100000</v>
      </c>
      <c r="H1137" s="290">
        <v>100000</v>
      </c>
      <c r="I1137" s="290">
        <v>100000</v>
      </c>
      <c r="J1137" s="290">
        <v>100000</v>
      </c>
      <c r="K1137"/>
      <c r="L1137"/>
      <c r="M1137"/>
      <c r="N1137"/>
      <c r="O1137"/>
      <c r="P1137"/>
      <c r="Q1137"/>
    </row>
    <row r="1138" spans="1:17" x14ac:dyDescent="0.2">
      <c r="A1138" t="str">
        <f t="shared" si="14"/>
        <v>8400 15000 4490101</v>
      </c>
      <c r="B1138" s="10">
        <v>8400</v>
      </c>
      <c r="C1138" s="10">
        <v>15000</v>
      </c>
      <c r="D1138" s="173">
        <v>4490101</v>
      </c>
      <c r="E1138" s="66" t="str">
        <f t="shared" si="15"/>
        <v>4</v>
      </c>
      <c r="F1138" s="66" t="s">
        <v>739</v>
      </c>
      <c r="G1138" s="290">
        <v>100000</v>
      </c>
      <c r="H1138" s="290">
        <v>100000</v>
      </c>
      <c r="I1138" s="290">
        <v>100000</v>
      </c>
      <c r="J1138" s="290">
        <v>100000</v>
      </c>
      <c r="K1138"/>
      <c r="L1138"/>
      <c r="M1138"/>
      <c r="N1138"/>
      <c r="O1138"/>
      <c r="P1138"/>
      <c r="Q1138"/>
    </row>
    <row r="1139" spans="1:17" x14ac:dyDescent="0.2">
      <c r="A1139" t="str">
        <f t="shared" si="14"/>
        <v xml:space="preserve">  </v>
      </c>
      <c r="F1139" s="274" t="s">
        <v>1500</v>
      </c>
      <c r="G1139" s="273">
        <v>19810025.829999998</v>
      </c>
      <c r="H1139" s="273">
        <v>20928366.190000001</v>
      </c>
      <c r="I1139" s="273">
        <v>20803392.059999999</v>
      </c>
      <c r="J1139" s="273">
        <v>21159883.41</v>
      </c>
      <c r="K1139"/>
      <c r="L1139"/>
      <c r="M1139"/>
      <c r="N1139"/>
      <c r="O1139"/>
      <c r="P1139"/>
      <c r="Q1139"/>
    </row>
    <row r="1140" spans="1:17" x14ac:dyDescent="0.2">
      <c r="A1140" t="str">
        <f t="shared" si="14"/>
        <v xml:space="preserve">  </v>
      </c>
      <c r="K1140"/>
      <c r="L1140"/>
      <c r="M1140"/>
      <c r="N1140"/>
      <c r="O1140"/>
      <c r="P1140"/>
      <c r="Q1140"/>
    </row>
    <row r="1141" spans="1:17" x14ac:dyDescent="0.2">
      <c r="A1141" t="str">
        <f t="shared" si="14"/>
        <v xml:space="preserve">  </v>
      </c>
      <c r="F1141" s="292"/>
      <c r="K1141"/>
      <c r="L1141"/>
      <c r="M1141"/>
      <c r="N1141"/>
      <c r="O1141"/>
      <c r="P1141"/>
      <c r="Q1141"/>
    </row>
    <row r="1142" spans="1:17" s="73" customFormat="1" x14ac:dyDescent="0.2">
      <c r="A1142"/>
      <c r="B1142" s="302" t="s">
        <v>1501</v>
      </c>
      <c r="C1142" s="302"/>
      <c r="D1142" s="302"/>
      <c r="E1142" s="302"/>
      <c r="F1142" s="302"/>
      <c r="G1142" s="273"/>
      <c r="H1142" s="273"/>
      <c r="I1142" s="273"/>
      <c r="J1142" s="273"/>
    </row>
    <row r="1143" spans="1:17" s="73" customFormat="1" ht="13.5" thickBot="1" x14ac:dyDescent="0.25">
      <c r="A1143"/>
      <c r="B1143" s="287" t="s">
        <v>174</v>
      </c>
      <c r="C1143" s="287" t="s">
        <v>1488</v>
      </c>
      <c r="D1143" s="288" t="s">
        <v>1489</v>
      </c>
      <c r="E1143" s="289" t="s">
        <v>1490</v>
      </c>
      <c r="F1143" s="289" t="s">
        <v>1491</v>
      </c>
      <c r="G1143" s="282" t="s">
        <v>5</v>
      </c>
      <c r="H1143" s="282" t="s">
        <v>6</v>
      </c>
      <c r="I1143" s="282" t="s">
        <v>7</v>
      </c>
      <c r="J1143" s="282" t="s">
        <v>8</v>
      </c>
    </row>
    <row r="1144" spans="1:17" x14ac:dyDescent="0.2">
      <c r="A1144" t="str">
        <f t="shared" si="14"/>
        <v>2000 92901 5000000</v>
      </c>
      <c r="B1144" s="10">
        <v>2000</v>
      </c>
      <c r="C1144" s="10">
        <v>92901</v>
      </c>
      <c r="D1144" s="173">
        <v>5000000</v>
      </c>
      <c r="E1144" s="66" t="str">
        <f>MID(D1144,1,1)</f>
        <v>5</v>
      </c>
      <c r="F1144" s="66" t="s">
        <v>429</v>
      </c>
      <c r="G1144" s="290">
        <v>500000.00000000012</v>
      </c>
      <c r="H1144" s="290">
        <v>500000.00000000012</v>
      </c>
      <c r="I1144" s="290">
        <v>500000.00000000012</v>
      </c>
      <c r="J1144" s="290">
        <v>500000.00000000012</v>
      </c>
      <c r="K1144"/>
      <c r="L1144"/>
      <c r="M1144"/>
      <c r="N1144"/>
      <c r="O1144"/>
      <c r="P1144"/>
      <c r="Q1144"/>
    </row>
    <row r="1145" spans="1:17" x14ac:dyDescent="0.2">
      <c r="A1145" t="str">
        <f t="shared" si="14"/>
        <v xml:space="preserve">  </v>
      </c>
      <c r="F1145" s="274" t="s">
        <v>304</v>
      </c>
      <c r="G1145" s="273">
        <v>500000.00000000012</v>
      </c>
      <c r="H1145" s="273">
        <v>500000.00000000012</v>
      </c>
      <c r="I1145" s="273">
        <v>500000.00000000012</v>
      </c>
      <c r="J1145" s="273">
        <v>500000.00000000012</v>
      </c>
      <c r="K1145"/>
      <c r="L1145"/>
      <c r="M1145"/>
      <c r="N1145"/>
      <c r="O1145"/>
      <c r="P1145"/>
      <c r="Q1145"/>
    </row>
    <row r="1146" spans="1:17" x14ac:dyDescent="0.2">
      <c r="A1146" t="str">
        <f t="shared" ref="A1146:A1178" si="16">CONCATENATE(B1146," ",C1146," ",D1146)</f>
        <v xml:space="preserve">  </v>
      </c>
      <c r="K1146"/>
      <c r="L1146"/>
      <c r="M1146"/>
      <c r="N1146"/>
      <c r="O1146"/>
      <c r="P1146"/>
      <c r="Q1146"/>
    </row>
    <row r="1147" spans="1:17" x14ac:dyDescent="0.2">
      <c r="A1147" t="str">
        <f t="shared" si="16"/>
        <v xml:space="preserve">  </v>
      </c>
      <c r="K1147"/>
      <c r="L1147"/>
      <c r="M1147"/>
      <c r="N1147"/>
      <c r="O1147"/>
      <c r="P1147"/>
      <c r="Q1147"/>
    </row>
    <row r="1148" spans="1:17" s="73" customFormat="1" x14ac:dyDescent="0.2">
      <c r="A1148"/>
      <c r="B1148" s="302" t="s">
        <v>1502</v>
      </c>
      <c r="C1148" s="302"/>
      <c r="D1148" s="302"/>
      <c r="E1148" s="302"/>
      <c r="F1148" s="302"/>
      <c r="G1148" s="273"/>
      <c r="H1148" s="273"/>
      <c r="I1148" s="273"/>
      <c r="J1148" s="273"/>
    </row>
    <row r="1149" spans="1:17" s="73" customFormat="1" ht="13.5" thickBot="1" x14ac:dyDescent="0.25">
      <c r="A1149"/>
      <c r="B1149" s="287" t="s">
        <v>174</v>
      </c>
      <c r="C1149" s="287" t="s">
        <v>1488</v>
      </c>
      <c r="D1149" s="288" t="s">
        <v>1489</v>
      </c>
      <c r="E1149" s="289" t="s">
        <v>1490</v>
      </c>
      <c r="F1149" s="289" t="s">
        <v>1491</v>
      </c>
      <c r="G1149" s="282" t="s">
        <v>5</v>
      </c>
      <c r="H1149" s="282" t="s">
        <v>6</v>
      </c>
      <c r="I1149" s="282" t="s">
        <v>7</v>
      </c>
      <c r="J1149" s="282" t="s">
        <v>8</v>
      </c>
    </row>
    <row r="1150" spans="1:17" hidden="1" x14ac:dyDescent="0.2">
      <c r="A1150" t="str">
        <f t="shared" si="16"/>
        <v>2000 15000 6320100</v>
      </c>
      <c r="B1150" s="10">
        <v>2000</v>
      </c>
      <c r="C1150" s="10">
        <v>15000</v>
      </c>
      <c r="D1150" s="173">
        <v>6320100</v>
      </c>
      <c r="E1150" s="66" t="str">
        <f t="shared" ref="E1150:E1173" si="17">MID(D1150,1,1)</f>
        <v>6</v>
      </c>
      <c r="F1150" s="66" t="s">
        <v>418</v>
      </c>
      <c r="G1150" s="290">
        <v>0</v>
      </c>
      <c r="H1150" s="290">
        <v>0</v>
      </c>
      <c r="I1150" s="290">
        <v>0</v>
      </c>
      <c r="J1150" s="290">
        <v>0</v>
      </c>
      <c r="K1150"/>
      <c r="L1150"/>
      <c r="M1150"/>
      <c r="N1150"/>
      <c r="O1150"/>
      <c r="P1150"/>
      <c r="Q1150"/>
    </row>
    <row r="1151" spans="1:17" x14ac:dyDescent="0.2">
      <c r="A1151" t="str">
        <f t="shared" si="16"/>
        <v>2600 92008 6410000</v>
      </c>
      <c r="B1151" s="10">
        <v>2600</v>
      </c>
      <c r="C1151" s="10">
        <v>92008</v>
      </c>
      <c r="D1151" s="173">
        <v>6410000</v>
      </c>
      <c r="E1151" s="66" t="str">
        <f t="shared" si="17"/>
        <v>6</v>
      </c>
      <c r="F1151" s="66" t="s">
        <v>457</v>
      </c>
      <c r="G1151" s="290">
        <v>150000</v>
      </c>
      <c r="H1151" s="290">
        <v>150000</v>
      </c>
      <c r="I1151" s="293">
        <v>150000</v>
      </c>
      <c r="J1151" s="290">
        <v>150000</v>
      </c>
      <c r="K1151"/>
      <c r="L1151"/>
      <c r="M1151"/>
      <c r="N1151"/>
      <c r="O1151"/>
      <c r="P1151"/>
      <c r="Q1151"/>
    </row>
    <row r="1152" spans="1:17" x14ac:dyDescent="0.2">
      <c r="A1152" t="str">
        <f t="shared" si="16"/>
        <v>2600 92008 6260100</v>
      </c>
      <c r="B1152" s="10">
        <v>2600</v>
      </c>
      <c r="C1152" s="10">
        <v>92008</v>
      </c>
      <c r="D1152" s="173">
        <v>6260100</v>
      </c>
      <c r="E1152" s="66" t="str">
        <f t="shared" si="17"/>
        <v>6</v>
      </c>
      <c r="F1152" s="66" t="s">
        <v>458</v>
      </c>
      <c r="G1152" s="290">
        <v>170000</v>
      </c>
      <c r="H1152" s="290">
        <v>170000</v>
      </c>
      <c r="I1152" s="293">
        <v>170000</v>
      </c>
      <c r="J1152" s="290">
        <v>170000</v>
      </c>
      <c r="K1152"/>
      <c r="L1152"/>
      <c r="M1152"/>
      <c r="N1152"/>
      <c r="O1152"/>
      <c r="P1152"/>
      <c r="Q1152"/>
    </row>
    <row r="1153" spans="1:17" x14ac:dyDescent="0.2">
      <c r="A1153" t="str">
        <f t="shared" si="16"/>
        <v>2600 92010 6230100</v>
      </c>
      <c r="B1153" s="10">
        <v>2600</v>
      </c>
      <c r="C1153" s="10">
        <v>92010</v>
      </c>
      <c r="D1153" s="173">
        <v>6230100</v>
      </c>
      <c r="E1153" s="66" t="str">
        <f t="shared" si="17"/>
        <v>6</v>
      </c>
      <c r="F1153" s="66" t="s">
        <v>461</v>
      </c>
      <c r="G1153" s="290">
        <v>126000</v>
      </c>
      <c r="H1153" s="290">
        <v>240000</v>
      </c>
      <c r="I1153" s="293">
        <v>0</v>
      </c>
      <c r="J1153" s="290">
        <v>0</v>
      </c>
      <c r="K1153"/>
      <c r="L1153"/>
      <c r="M1153"/>
      <c r="N1153"/>
      <c r="O1153"/>
      <c r="P1153"/>
      <c r="Q1153"/>
    </row>
    <row r="1154" spans="1:17" x14ac:dyDescent="0.2">
      <c r="A1154" t="str">
        <f t="shared" si="16"/>
        <v>2600 92008 6410001</v>
      </c>
      <c r="B1154" s="10">
        <v>2600</v>
      </c>
      <c r="C1154" s="10">
        <v>92008</v>
      </c>
      <c r="D1154" s="173">
        <v>6410001</v>
      </c>
      <c r="E1154" s="66" t="str">
        <f t="shared" si="17"/>
        <v>6</v>
      </c>
      <c r="F1154" s="66" t="s">
        <v>1503</v>
      </c>
      <c r="G1154" s="290"/>
      <c r="H1154" s="290">
        <v>225000</v>
      </c>
      <c r="I1154" s="293">
        <v>0</v>
      </c>
      <c r="J1154" s="290">
        <v>0</v>
      </c>
      <c r="K1154"/>
      <c r="L1154"/>
      <c r="M1154"/>
      <c r="N1154"/>
      <c r="O1154"/>
      <c r="P1154"/>
      <c r="Q1154"/>
    </row>
    <row r="1155" spans="1:17" x14ac:dyDescent="0.2">
      <c r="A1155" t="str">
        <f t="shared" si="16"/>
        <v>2600 13000 6270000</v>
      </c>
      <c r="B1155" s="10">
        <v>2600</v>
      </c>
      <c r="C1155" s="10">
        <v>13000</v>
      </c>
      <c r="D1155" s="173">
        <v>6270000</v>
      </c>
      <c r="E1155" s="66" t="str">
        <f t="shared" si="17"/>
        <v>6</v>
      </c>
      <c r="F1155" s="66" t="s">
        <v>464</v>
      </c>
      <c r="G1155" s="290"/>
      <c r="H1155" s="290">
        <v>50000</v>
      </c>
      <c r="I1155" s="293">
        <v>0</v>
      </c>
      <c r="J1155" s="290">
        <v>0</v>
      </c>
      <c r="K1155"/>
      <c r="L1155"/>
      <c r="M1155"/>
      <c r="N1155"/>
      <c r="O1155"/>
      <c r="P1155"/>
      <c r="Q1155"/>
    </row>
    <row r="1156" spans="1:17" x14ac:dyDescent="0.2">
      <c r="A1156" t="str">
        <f t="shared" si="16"/>
        <v>2900 92019 6210000</v>
      </c>
      <c r="B1156" s="10">
        <v>2900</v>
      </c>
      <c r="C1156" s="10">
        <v>92019</v>
      </c>
      <c r="D1156" s="173">
        <v>6210000</v>
      </c>
      <c r="E1156" s="66" t="str">
        <f t="shared" si="17"/>
        <v>6</v>
      </c>
      <c r="F1156" s="66" t="s">
        <v>485</v>
      </c>
      <c r="G1156" s="290">
        <v>0</v>
      </c>
      <c r="H1156" s="290">
        <v>0</v>
      </c>
      <c r="I1156" s="293">
        <v>0</v>
      </c>
      <c r="J1156" s="290">
        <v>0</v>
      </c>
      <c r="K1156"/>
      <c r="L1156"/>
      <c r="M1156"/>
      <c r="N1156"/>
      <c r="O1156"/>
      <c r="P1156"/>
      <c r="Q1156"/>
    </row>
    <row r="1157" spans="1:17" x14ac:dyDescent="0.2">
      <c r="A1157" t="str">
        <f t="shared" si="16"/>
        <v>2900 92021 6250100</v>
      </c>
      <c r="B1157" s="10">
        <v>2900</v>
      </c>
      <c r="C1157" s="10">
        <v>92021</v>
      </c>
      <c r="D1157" s="173">
        <v>6250100</v>
      </c>
      <c r="E1157" s="66" t="str">
        <f t="shared" si="17"/>
        <v>6</v>
      </c>
      <c r="F1157" s="66" t="s">
        <v>486</v>
      </c>
      <c r="G1157" s="290">
        <v>45000</v>
      </c>
      <c r="H1157" s="290">
        <v>75000</v>
      </c>
      <c r="I1157" s="293">
        <v>75000</v>
      </c>
      <c r="J1157" s="290">
        <v>75000</v>
      </c>
      <c r="K1157"/>
      <c r="L1157"/>
      <c r="M1157"/>
      <c r="N1157"/>
      <c r="O1157"/>
      <c r="P1157"/>
      <c r="Q1157"/>
    </row>
    <row r="1158" spans="1:17" x14ac:dyDescent="0.2">
      <c r="A1158" t="str">
        <f t="shared" si="16"/>
        <v>2900 92018 6250200</v>
      </c>
      <c r="B1158" s="10">
        <v>2900</v>
      </c>
      <c r="C1158" s="10">
        <v>92018</v>
      </c>
      <c r="D1158" s="173">
        <v>6250200</v>
      </c>
      <c r="E1158" s="66" t="str">
        <f t="shared" si="17"/>
        <v>6</v>
      </c>
      <c r="F1158" s="66" t="s">
        <v>487</v>
      </c>
      <c r="G1158" s="290">
        <v>5000</v>
      </c>
      <c r="H1158" s="290">
        <v>5000</v>
      </c>
      <c r="I1158" s="293">
        <v>5000</v>
      </c>
      <c r="J1158" s="290">
        <v>5000</v>
      </c>
      <c r="K1158"/>
      <c r="L1158"/>
      <c r="M1158"/>
      <c r="N1158"/>
      <c r="O1158"/>
      <c r="P1158"/>
      <c r="Q1158"/>
    </row>
    <row r="1159" spans="1:17" x14ac:dyDescent="0.2">
      <c r="A1159" t="str">
        <f t="shared" si="16"/>
        <v>2900 92000 6320000</v>
      </c>
      <c r="B1159" s="10">
        <v>2900</v>
      </c>
      <c r="C1159" s="10">
        <v>92000</v>
      </c>
      <c r="D1159" s="173">
        <v>6320000</v>
      </c>
      <c r="E1159" s="66" t="str">
        <f t="shared" si="17"/>
        <v>6</v>
      </c>
      <c r="F1159" s="66" t="s">
        <v>489</v>
      </c>
      <c r="G1159" s="290">
        <v>150000</v>
      </c>
      <c r="H1159" s="290">
        <v>75500</v>
      </c>
      <c r="I1159" s="293">
        <v>75500</v>
      </c>
      <c r="J1159" s="290">
        <v>75500</v>
      </c>
      <c r="K1159"/>
      <c r="L1159"/>
      <c r="M1159"/>
      <c r="N1159"/>
      <c r="O1159"/>
      <c r="P1159"/>
      <c r="Q1159"/>
    </row>
    <row r="1160" spans="1:17" x14ac:dyDescent="0.2">
      <c r="A1160" t="str">
        <f t="shared" si="16"/>
        <v>3100 13200 6240000</v>
      </c>
      <c r="B1160" s="10">
        <v>3100</v>
      </c>
      <c r="C1160" s="10">
        <v>13200</v>
      </c>
      <c r="D1160" s="173">
        <v>6240000</v>
      </c>
      <c r="E1160" s="66" t="str">
        <f t="shared" si="17"/>
        <v>6</v>
      </c>
      <c r="F1160" s="66" t="s">
        <v>498</v>
      </c>
      <c r="G1160" s="290">
        <v>60000</v>
      </c>
      <c r="H1160" s="290">
        <v>70000</v>
      </c>
      <c r="I1160" s="293">
        <v>80000</v>
      </c>
      <c r="J1160" s="290">
        <v>90000</v>
      </c>
      <c r="K1160"/>
      <c r="L1160"/>
      <c r="M1160"/>
      <c r="N1160"/>
      <c r="O1160"/>
      <c r="P1160"/>
      <c r="Q1160"/>
    </row>
    <row r="1161" spans="1:17" x14ac:dyDescent="0.2">
      <c r="A1161" t="str">
        <f t="shared" si="16"/>
        <v>5900 34100 6250000</v>
      </c>
      <c r="B1161" s="10">
        <v>5900</v>
      </c>
      <c r="C1161" s="10">
        <v>34100</v>
      </c>
      <c r="D1161" s="173">
        <v>6250000</v>
      </c>
      <c r="E1161" s="66" t="str">
        <f t="shared" si="17"/>
        <v>6</v>
      </c>
      <c r="F1161" s="66" t="s">
        <v>619</v>
      </c>
      <c r="G1161" s="290">
        <v>6000</v>
      </c>
      <c r="H1161" s="290">
        <v>6000</v>
      </c>
      <c r="I1161" s="293">
        <v>6000</v>
      </c>
      <c r="J1161" s="290">
        <v>6000</v>
      </c>
      <c r="K1161"/>
      <c r="L1161"/>
      <c r="M1161"/>
      <c r="N1161"/>
      <c r="O1161"/>
      <c r="P1161"/>
      <c r="Q1161"/>
    </row>
    <row r="1162" spans="1:17" hidden="1" x14ac:dyDescent="0.2">
      <c r="A1162" t="str">
        <f t="shared" si="16"/>
        <v>7300 15120 6810000</v>
      </c>
      <c r="B1162" s="10">
        <v>7300</v>
      </c>
      <c r="C1162" s="10">
        <v>15120</v>
      </c>
      <c r="D1162" s="173">
        <v>6810000</v>
      </c>
      <c r="E1162" s="66" t="str">
        <f t="shared" si="17"/>
        <v>6</v>
      </c>
      <c r="F1162" s="66" t="s">
        <v>655</v>
      </c>
      <c r="G1162" s="290"/>
      <c r="H1162" s="290">
        <v>0</v>
      </c>
      <c r="I1162" s="293" t="s">
        <v>20</v>
      </c>
      <c r="J1162" s="290" t="s">
        <v>20</v>
      </c>
      <c r="K1162"/>
      <c r="L1162"/>
      <c r="M1162"/>
      <c r="N1162"/>
      <c r="O1162"/>
      <c r="P1162"/>
      <c r="Q1162"/>
    </row>
    <row r="1163" spans="1:17" x14ac:dyDescent="0.2">
      <c r="A1163" t="str">
        <f t="shared" si="16"/>
        <v>7300 15120 6000100</v>
      </c>
      <c r="B1163" s="10">
        <v>7300</v>
      </c>
      <c r="C1163" s="10">
        <v>15120</v>
      </c>
      <c r="D1163" s="173">
        <v>6000100</v>
      </c>
      <c r="E1163" s="66" t="str">
        <f t="shared" si="17"/>
        <v>6</v>
      </c>
      <c r="F1163" s="66" t="s">
        <v>656</v>
      </c>
      <c r="G1163" s="290">
        <v>1400000</v>
      </c>
      <c r="H1163" s="290">
        <v>1329116.32</v>
      </c>
      <c r="I1163" s="293">
        <v>1329116.32</v>
      </c>
      <c r="J1163" s="290">
        <v>1329116.32</v>
      </c>
      <c r="K1163"/>
      <c r="L1163"/>
      <c r="M1163"/>
      <c r="N1163"/>
      <c r="O1163"/>
      <c r="P1163"/>
      <c r="Q1163"/>
    </row>
    <row r="1164" spans="1:17" x14ac:dyDescent="0.2">
      <c r="A1164" t="str">
        <f t="shared" si="16"/>
        <v>8400 93400 6410000</v>
      </c>
      <c r="B1164" s="10">
        <v>8400</v>
      </c>
      <c r="C1164" s="10">
        <v>93400</v>
      </c>
      <c r="D1164" s="173">
        <v>6410000</v>
      </c>
      <c r="E1164" s="66" t="str">
        <f t="shared" si="17"/>
        <v>6</v>
      </c>
      <c r="F1164" s="66" t="s">
        <v>1504</v>
      </c>
      <c r="G1164" s="290">
        <v>0</v>
      </c>
      <c r="H1164" s="290">
        <v>16000</v>
      </c>
      <c r="I1164" s="293">
        <v>0</v>
      </c>
      <c r="J1164" s="290">
        <v>0</v>
      </c>
      <c r="K1164"/>
      <c r="L1164"/>
      <c r="M1164"/>
      <c r="N1164"/>
      <c r="O1164"/>
      <c r="P1164"/>
      <c r="Q1164"/>
    </row>
    <row r="1165" spans="1:17" x14ac:dyDescent="0.2">
      <c r="A1165" t="str">
        <f t="shared" si="16"/>
        <v>7500 34200 6190000</v>
      </c>
      <c r="B1165" s="10">
        <v>7500</v>
      </c>
      <c r="C1165" s="10">
        <v>34200</v>
      </c>
      <c r="D1165" s="173">
        <v>6190000</v>
      </c>
      <c r="E1165" s="66" t="str">
        <f t="shared" si="17"/>
        <v>6</v>
      </c>
      <c r="F1165" s="66" t="s">
        <v>661</v>
      </c>
      <c r="G1165" s="290">
        <v>0</v>
      </c>
      <c r="H1165" s="290">
        <v>2222592.4500000002</v>
      </c>
      <c r="I1165" s="293">
        <v>966653.26</v>
      </c>
      <c r="J1165" s="290">
        <v>0</v>
      </c>
      <c r="K1165"/>
      <c r="L1165"/>
      <c r="M1165"/>
      <c r="N1165"/>
      <c r="O1165"/>
      <c r="P1165"/>
      <c r="Q1165"/>
    </row>
    <row r="1166" spans="1:17" x14ac:dyDescent="0.2">
      <c r="A1166" t="str">
        <f t="shared" si="16"/>
        <v>7500 23100 6320000</v>
      </c>
      <c r="B1166" s="10">
        <v>7500</v>
      </c>
      <c r="C1166" s="10">
        <v>23100</v>
      </c>
      <c r="D1166" s="173">
        <v>6320000</v>
      </c>
      <c r="E1166" s="66" t="str">
        <f t="shared" si="17"/>
        <v>6</v>
      </c>
      <c r="F1166" s="66" t="s">
        <v>662</v>
      </c>
      <c r="G1166" s="290">
        <v>0</v>
      </c>
      <c r="H1166" s="290">
        <v>304807.5</v>
      </c>
      <c r="I1166" s="293">
        <v>0</v>
      </c>
      <c r="J1166" s="290">
        <v>0</v>
      </c>
      <c r="K1166"/>
      <c r="L1166"/>
      <c r="M1166"/>
      <c r="N1166"/>
      <c r="O1166"/>
      <c r="P1166"/>
      <c r="Q1166"/>
    </row>
    <row r="1167" spans="1:17" x14ac:dyDescent="0.2">
      <c r="A1167" t="str">
        <f t="shared" si="16"/>
        <v>7400 17210 6090010</v>
      </c>
      <c r="B1167" s="10">
        <v>7400</v>
      </c>
      <c r="C1167" s="10">
        <v>17210</v>
      </c>
      <c r="D1167" s="173">
        <v>6090010</v>
      </c>
      <c r="E1167" s="66" t="str">
        <f t="shared" si="17"/>
        <v>6</v>
      </c>
      <c r="F1167" s="66" t="s">
        <v>659</v>
      </c>
      <c r="G1167" s="290">
        <v>0</v>
      </c>
      <c r="H1167" s="290">
        <v>15000</v>
      </c>
      <c r="I1167" s="293">
        <v>0</v>
      </c>
      <c r="J1167" s="290">
        <v>0</v>
      </c>
      <c r="K1167"/>
      <c r="L1167"/>
      <c r="M1167"/>
      <c r="N1167"/>
      <c r="O1167"/>
      <c r="P1167"/>
      <c r="Q1167"/>
    </row>
    <row r="1168" spans="1:17" x14ac:dyDescent="0.2">
      <c r="A1168" t="str">
        <f t="shared" si="16"/>
        <v>7500 15100 6190002</v>
      </c>
      <c r="B1168" s="10">
        <v>7500</v>
      </c>
      <c r="C1168" s="10">
        <v>15100</v>
      </c>
      <c r="D1168" s="173">
        <v>6190002</v>
      </c>
      <c r="E1168" s="66" t="str">
        <f t="shared" si="17"/>
        <v>6</v>
      </c>
      <c r="F1168" s="66" t="s">
        <v>668</v>
      </c>
      <c r="G1168" s="290">
        <v>0</v>
      </c>
      <c r="H1168" s="290">
        <v>730277.95</v>
      </c>
      <c r="I1168" s="293">
        <v>0</v>
      </c>
      <c r="J1168" s="290">
        <v>0</v>
      </c>
      <c r="K1168"/>
      <c r="L1168"/>
      <c r="M1168"/>
      <c r="N1168"/>
      <c r="O1168"/>
      <c r="P1168"/>
      <c r="Q1168"/>
    </row>
    <row r="1169" spans="1:17" x14ac:dyDescent="0.2">
      <c r="A1169" t="str">
        <f t="shared" si="16"/>
        <v>7850 33705 6090000</v>
      </c>
      <c r="B1169" s="10">
        <v>7850</v>
      </c>
      <c r="C1169" s="10">
        <v>33705</v>
      </c>
      <c r="D1169" s="173">
        <v>6090000</v>
      </c>
      <c r="E1169" s="66" t="str">
        <f t="shared" si="17"/>
        <v>6</v>
      </c>
      <c r="F1169" s="66" t="s">
        <v>700</v>
      </c>
      <c r="G1169" s="290">
        <v>250000</v>
      </c>
      <c r="H1169" s="290">
        <v>460188.75</v>
      </c>
      <c r="I1169" s="293">
        <v>0</v>
      </c>
      <c r="J1169" s="290">
        <v>0</v>
      </c>
      <c r="K1169"/>
      <c r="L1169"/>
      <c r="M1169"/>
      <c r="N1169"/>
      <c r="O1169"/>
      <c r="P1169"/>
      <c r="Q1169"/>
    </row>
    <row r="1170" spans="1:17" hidden="1" x14ac:dyDescent="0.2">
      <c r="A1170" t="str">
        <f t="shared" si="16"/>
        <v>7900 33600 6090000</v>
      </c>
      <c r="B1170" s="10">
        <v>7900</v>
      </c>
      <c r="C1170" s="10">
        <v>33600</v>
      </c>
      <c r="D1170" s="173">
        <v>6090000</v>
      </c>
      <c r="E1170" s="66" t="str">
        <f t="shared" si="17"/>
        <v>6</v>
      </c>
      <c r="F1170" s="66" t="s">
        <v>708</v>
      </c>
      <c r="G1170" s="290">
        <v>214717.5</v>
      </c>
      <c r="H1170" s="290">
        <v>0</v>
      </c>
      <c r="I1170" s="293">
        <v>0</v>
      </c>
      <c r="J1170" s="290">
        <v>0</v>
      </c>
      <c r="K1170"/>
      <c r="L1170"/>
      <c r="M1170"/>
      <c r="N1170"/>
      <c r="O1170"/>
      <c r="P1170"/>
      <c r="Q1170"/>
    </row>
    <row r="1171" spans="1:17" x14ac:dyDescent="0.2">
      <c r="A1171" t="str">
        <f t="shared" si="16"/>
        <v>7810 15300 6090000</v>
      </c>
      <c r="B1171" s="10">
        <v>7810</v>
      </c>
      <c r="C1171" s="10">
        <v>15300</v>
      </c>
      <c r="D1171" s="173">
        <v>6090000</v>
      </c>
      <c r="E1171" s="66" t="str">
        <f t="shared" si="17"/>
        <v>6</v>
      </c>
      <c r="F1171" s="66" t="s">
        <v>685</v>
      </c>
      <c r="G1171" s="290">
        <v>0</v>
      </c>
      <c r="H1171" s="290">
        <v>200000</v>
      </c>
      <c r="I1171" s="293">
        <v>0</v>
      </c>
      <c r="J1171" s="290">
        <v>0</v>
      </c>
      <c r="K1171"/>
      <c r="L1171"/>
      <c r="M1171"/>
      <c r="N1171"/>
      <c r="O1171"/>
      <c r="P1171"/>
      <c r="Q1171"/>
    </row>
    <row r="1172" spans="1:17" x14ac:dyDescent="0.2">
      <c r="A1172" t="str">
        <f t="shared" si="16"/>
        <v>7900 34201 6320100</v>
      </c>
      <c r="B1172" s="10">
        <v>7900</v>
      </c>
      <c r="C1172" s="10">
        <v>34201</v>
      </c>
      <c r="D1172" s="173">
        <v>6320100</v>
      </c>
      <c r="E1172" s="66" t="str">
        <f t="shared" si="17"/>
        <v>6</v>
      </c>
      <c r="F1172" s="66" t="s">
        <v>709</v>
      </c>
      <c r="G1172" s="290">
        <v>50000</v>
      </c>
      <c r="H1172" s="290">
        <v>50000</v>
      </c>
      <c r="I1172" s="293">
        <v>50000</v>
      </c>
      <c r="J1172" s="290">
        <v>50000</v>
      </c>
      <c r="K1172"/>
      <c r="L1172"/>
      <c r="M1172"/>
      <c r="N1172"/>
      <c r="O1172"/>
      <c r="P1172"/>
      <c r="Q1172"/>
    </row>
    <row r="1173" spans="1:17" x14ac:dyDescent="0.2">
      <c r="A1173" t="str">
        <f t="shared" si="16"/>
        <v>2900 92005 6290000</v>
      </c>
      <c r="B1173" s="10">
        <v>2900</v>
      </c>
      <c r="C1173" s="10">
        <v>92005</v>
      </c>
      <c r="D1173" s="173">
        <v>6290000</v>
      </c>
      <c r="E1173" s="66" t="str">
        <f t="shared" si="17"/>
        <v>6</v>
      </c>
      <c r="F1173" s="66" t="s">
        <v>488</v>
      </c>
      <c r="G1173" s="290">
        <v>0</v>
      </c>
      <c r="H1173" s="290">
        <v>3000</v>
      </c>
      <c r="I1173" s="293">
        <v>3000</v>
      </c>
      <c r="J1173" s="290">
        <v>3000</v>
      </c>
      <c r="K1173"/>
      <c r="L1173"/>
      <c r="M1173"/>
      <c r="N1173"/>
      <c r="O1173"/>
      <c r="P1173"/>
      <c r="Q1173"/>
    </row>
    <row r="1174" spans="1:17" x14ac:dyDescent="0.2">
      <c r="A1174" t="str">
        <f t="shared" si="16"/>
        <v>7500 24100 6320100</v>
      </c>
      <c r="B1174" s="10">
        <v>7500</v>
      </c>
      <c r="C1174" s="10">
        <v>24100</v>
      </c>
      <c r="D1174" s="173">
        <v>6320100</v>
      </c>
      <c r="E1174" s="66">
        <v>6</v>
      </c>
      <c r="F1174" s="66" t="s">
        <v>664</v>
      </c>
      <c r="G1174" s="290"/>
      <c r="H1174" s="290">
        <v>680000</v>
      </c>
      <c r="I1174" s="293">
        <v>0</v>
      </c>
      <c r="J1174" s="290">
        <v>0</v>
      </c>
      <c r="K1174"/>
      <c r="L1174"/>
      <c r="M1174"/>
      <c r="N1174"/>
      <c r="O1174"/>
      <c r="P1174"/>
      <c r="Q1174"/>
    </row>
    <row r="1175" spans="1:17" x14ac:dyDescent="0.2">
      <c r="A1175" t="str">
        <f t="shared" si="16"/>
        <v>7500 15100 6190001</v>
      </c>
      <c r="B1175" s="10">
        <v>7500</v>
      </c>
      <c r="C1175" s="10">
        <v>15100</v>
      </c>
      <c r="D1175" s="173">
        <v>6190001</v>
      </c>
      <c r="E1175" s="66">
        <v>6</v>
      </c>
      <c r="F1175" s="66" t="s">
        <v>665</v>
      </c>
      <c r="G1175" s="290"/>
      <c r="H1175" s="290">
        <v>288830.40000000002</v>
      </c>
      <c r="I1175" s="293">
        <v>0</v>
      </c>
      <c r="J1175" s="290">
        <v>0</v>
      </c>
      <c r="K1175"/>
      <c r="L1175"/>
      <c r="M1175"/>
      <c r="N1175"/>
      <c r="O1175"/>
      <c r="P1175"/>
      <c r="Q1175"/>
    </row>
    <row r="1176" spans="1:17" hidden="1" x14ac:dyDescent="0.2">
      <c r="A1176" t="str">
        <f t="shared" si="16"/>
        <v>7500 24100 6320200</v>
      </c>
      <c r="B1176" s="10">
        <v>7500</v>
      </c>
      <c r="C1176" s="10">
        <v>24100</v>
      </c>
      <c r="D1176" s="173">
        <v>6320200</v>
      </c>
      <c r="F1176" s="66" t="s">
        <v>666</v>
      </c>
      <c r="G1176" s="290"/>
      <c r="H1176" s="290">
        <v>0</v>
      </c>
      <c r="I1176" s="293">
        <v>0</v>
      </c>
      <c r="J1176" s="290">
        <v>0</v>
      </c>
      <c r="K1176"/>
      <c r="L1176"/>
      <c r="M1176"/>
      <c r="N1176"/>
      <c r="O1176"/>
      <c r="P1176"/>
      <c r="Q1176"/>
    </row>
    <row r="1177" spans="1:17" x14ac:dyDescent="0.2">
      <c r="A1177" t="str">
        <f t="shared" si="16"/>
        <v>7500 15320 6190001</v>
      </c>
      <c r="B1177" s="10">
        <v>7500</v>
      </c>
      <c r="C1177" s="10">
        <v>15320</v>
      </c>
      <c r="D1177" s="173">
        <v>6190001</v>
      </c>
      <c r="E1177" s="66">
        <v>6</v>
      </c>
      <c r="F1177" s="66" t="s">
        <v>1505</v>
      </c>
      <c r="G1177" s="290">
        <v>374308.58</v>
      </c>
      <c r="H1177" s="290">
        <v>1500000</v>
      </c>
      <c r="I1177" s="293">
        <v>3000000</v>
      </c>
      <c r="J1177" s="290">
        <v>0</v>
      </c>
      <c r="K1177"/>
      <c r="L1177"/>
      <c r="M1177"/>
      <c r="N1177"/>
      <c r="O1177"/>
      <c r="P1177"/>
      <c r="Q1177"/>
    </row>
    <row r="1178" spans="1:17" x14ac:dyDescent="0.2">
      <c r="A1178" t="str">
        <f t="shared" si="16"/>
        <v>7500 17100 6090000</v>
      </c>
      <c r="B1178" s="10">
        <v>7500</v>
      </c>
      <c r="C1178" s="10">
        <v>17100</v>
      </c>
      <c r="D1178" s="173">
        <v>6090000</v>
      </c>
      <c r="E1178" s="66">
        <v>6</v>
      </c>
      <c r="F1178" s="66" t="s">
        <v>667</v>
      </c>
      <c r="G1178" s="290"/>
      <c r="H1178" s="290">
        <v>571774</v>
      </c>
      <c r="I1178" s="293">
        <v>0</v>
      </c>
      <c r="J1178" s="290">
        <v>0</v>
      </c>
      <c r="K1178"/>
      <c r="L1178"/>
      <c r="M1178"/>
      <c r="N1178"/>
      <c r="O1178"/>
      <c r="P1178"/>
      <c r="Q1178"/>
    </row>
    <row r="1179" spans="1:17" hidden="1" x14ac:dyDescent="0.2">
      <c r="F1179" s="66" t="s">
        <v>1506</v>
      </c>
      <c r="G1179" s="290"/>
      <c r="H1179" s="290">
        <v>0</v>
      </c>
      <c r="I1179" s="290">
        <v>0</v>
      </c>
      <c r="J1179" s="290">
        <v>0</v>
      </c>
      <c r="K1179"/>
      <c r="L1179"/>
      <c r="M1179"/>
      <c r="N1179"/>
      <c r="O1179"/>
      <c r="P1179"/>
      <c r="Q1179"/>
    </row>
    <row r="1180" spans="1:17" x14ac:dyDescent="0.2">
      <c r="A1180" t="str">
        <f t="shared" ref="A1180:A1201" si="18">CONCATENATE(B1180," ",C1180," ",D1180)</f>
        <v xml:space="preserve">  </v>
      </c>
      <c r="F1180" s="274" t="s">
        <v>306</v>
      </c>
      <c r="G1180" s="273">
        <v>3001026.08</v>
      </c>
      <c r="H1180" s="273">
        <v>9438087.370000001</v>
      </c>
      <c r="I1180" s="273">
        <v>5910269.5800000001</v>
      </c>
      <c r="J1180" s="273">
        <v>1953616.32</v>
      </c>
      <c r="K1180"/>
      <c r="L1180"/>
      <c r="M1180"/>
      <c r="N1180"/>
      <c r="O1180"/>
      <c r="P1180"/>
      <c r="Q1180"/>
    </row>
    <row r="1181" spans="1:17" x14ac:dyDescent="0.2">
      <c r="A1181" t="str">
        <f t="shared" si="18"/>
        <v xml:space="preserve">  </v>
      </c>
      <c r="K1181"/>
      <c r="L1181"/>
      <c r="M1181"/>
      <c r="N1181"/>
      <c r="O1181"/>
      <c r="P1181"/>
      <c r="Q1181"/>
    </row>
    <row r="1182" spans="1:17" x14ac:dyDescent="0.2">
      <c r="A1182" t="str">
        <f t="shared" si="18"/>
        <v xml:space="preserve">  </v>
      </c>
      <c r="K1182"/>
      <c r="L1182"/>
      <c r="M1182"/>
      <c r="N1182"/>
      <c r="O1182"/>
      <c r="P1182"/>
      <c r="Q1182"/>
    </row>
    <row r="1183" spans="1:17" s="73" customFormat="1" x14ac:dyDescent="0.2">
      <c r="A1183"/>
      <c r="B1183" s="302" t="s">
        <v>307</v>
      </c>
      <c r="C1183" s="302"/>
      <c r="D1183" s="302"/>
      <c r="E1183" s="302"/>
      <c r="F1183" s="302"/>
      <c r="G1183" s="273"/>
      <c r="H1183" s="273"/>
      <c r="I1183" s="273"/>
      <c r="J1183" s="273"/>
    </row>
    <row r="1184" spans="1:17" s="73" customFormat="1" ht="13.5" thickBot="1" x14ac:dyDescent="0.25">
      <c r="A1184"/>
      <c r="B1184" s="287" t="s">
        <v>174</v>
      </c>
      <c r="C1184" s="287" t="s">
        <v>1488</v>
      </c>
      <c r="D1184" s="288" t="s">
        <v>1489</v>
      </c>
      <c r="E1184" s="289" t="s">
        <v>1490</v>
      </c>
      <c r="F1184" s="289" t="s">
        <v>1491</v>
      </c>
      <c r="G1184" s="282" t="s">
        <v>5</v>
      </c>
      <c r="H1184" s="282" t="s">
        <v>6</v>
      </c>
      <c r="I1184" s="282" t="s">
        <v>7</v>
      </c>
      <c r="J1184" s="282" t="s">
        <v>8</v>
      </c>
    </row>
    <row r="1185" spans="1:17" x14ac:dyDescent="0.2">
      <c r="A1185" t="str">
        <f t="shared" si="18"/>
        <v>2000 15000 7490000</v>
      </c>
      <c r="B1185" s="10">
        <v>2000</v>
      </c>
      <c r="C1185" s="10">
        <v>15000</v>
      </c>
      <c r="D1185" s="173">
        <v>7490000</v>
      </c>
      <c r="E1185" s="66" t="str">
        <f>MID(D1185,1,1)</f>
        <v>7</v>
      </c>
      <c r="F1185" s="66" t="s">
        <v>359</v>
      </c>
      <c r="G1185" s="290">
        <v>3119622.72</v>
      </c>
      <c r="H1185" s="290">
        <v>3000000</v>
      </c>
      <c r="I1185" s="290">
        <v>1720000</v>
      </c>
      <c r="J1185" s="290">
        <v>2200000</v>
      </c>
      <c r="K1185"/>
      <c r="L1185"/>
      <c r="M1185"/>
      <c r="N1185"/>
      <c r="O1185"/>
      <c r="P1185"/>
      <c r="Q1185"/>
    </row>
    <row r="1186" spans="1:17" hidden="1" x14ac:dyDescent="0.2">
      <c r="A1186" t="str">
        <f t="shared" si="18"/>
        <v>7500 15210 7490000</v>
      </c>
      <c r="B1186" s="10">
        <v>7500</v>
      </c>
      <c r="C1186" s="10">
        <v>15210</v>
      </c>
      <c r="D1186" s="173">
        <v>7490000</v>
      </c>
      <c r="F1186" s="66" t="s">
        <v>326</v>
      </c>
      <c r="G1186" s="290">
        <v>0</v>
      </c>
      <c r="H1186" s="290">
        <v>0</v>
      </c>
      <c r="I1186" s="290">
        <v>0</v>
      </c>
      <c r="J1186" s="290">
        <v>0</v>
      </c>
      <c r="K1186"/>
      <c r="L1186"/>
      <c r="M1186"/>
      <c r="N1186"/>
      <c r="O1186"/>
      <c r="P1186"/>
      <c r="Q1186"/>
    </row>
    <row r="1187" spans="1:17" x14ac:dyDescent="0.2">
      <c r="A1187" t="str">
        <f t="shared" si="18"/>
        <v>5900 34201 7700000</v>
      </c>
      <c r="B1187" s="10">
        <v>5900</v>
      </c>
      <c r="C1187" s="10">
        <v>34201</v>
      </c>
      <c r="D1187" s="173">
        <v>7700000</v>
      </c>
      <c r="E1187" s="66" t="str">
        <f>MID(D1187,1,1)</f>
        <v>7</v>
      </c>
      <c r="F1187" s="66" t="s">
        <v>620</v>
      </c>
      <c r="G1187" s="290">
        <v>99036</v>
      </c>
      <c r="H1187" s="290">
        <v>145715.26999999999</v>
      </c>
      <c r="I1187" s="290" t="s">
        <v>20</v>
      </c>
      <c r="J1187" s="290" t="s">
        <v>20</v>
      </c>
      <c r="K1187"/>
      <c r="L1187"/>
      <c r="M1187"/>
      <c r="N1187"/>
      <c r="O1187"/>
      <c r="P1187"/>
      <c r="Q1187"/>
    </row>
    <row r="1188" spans="1:17" hidden="1" x14ac:dyDescent="0.2">
      <c r="A1188" t="str">
        <f t="shared" si="18"/>
        <v>7000 15100 7800000</v>
      </c>
      <c r="B1188" s="10">
        <v>7000</v>
      </c>
      <c r="C1188" s="10">
        <v>15100</v>
      </c>
      <c r="D1188" s="173">
        <v>7800000</v>
      </c>
      <c r="E1188" s="66" t="str">
        <f>MID(D1188,1,1)</f>
        <v>7</v>
      </c>
      <c r="F1188" s="66" t="s">
        <v>641</v>
      </c>
      <c r="G1188" s="290">
        <v>140000</v>
      </c>
      <c r="H1188" s="290">
        <v>0</v>
      </c>
      <c r="I1188" s="290">
        <v>0</v>
      </c>
      <c r="J1188" s="290">
        <v>0</v>
      </c>
      <c r="K1188"/>
      <c r="L1188"/>
      <c r="M1188"/>
      <c r="N1188"/>
      <c r="O1188"/>
      <c r="P1188"/>
      <c r="Q1188"/>
    </row>
    <row r="1189" spans="1:17" x14ac:dyDescent="0.2">
      <c r="A1189" t="str">
        <f t="shared" si="18"/>
        <v xml:space="preserve">  </v>
      </c>
      <c r="F1189" s="274" t="s">
        <v>313</v>
      </c>
      <c r="G1189" s="273">
        <v>3358658.72</v>
      </c>
      <c r="H1189" s="273">
        <v>3145715.27</v>
      </c>
      <c r="I1189" s="273">
        <v>1720000</v>
      </c>
      <c r="J1189" s="273">
        <v>2200000</v>
      </c>
      <c r="K1189"/>
      <c r="L1189"/>
      <c r="M1189"/>
      <c r="N1189"/>
      <c r="O1189"/>
      <c r="P1189"/>
      <c r="Q1189"/>
    </row>
    <row r="1190" spans="1:17" x14ac:dyDescent="0.2">
      <c r="A1190" t="str">
        <f t="shared" si="18"/>
        <v xml:space="preserve">  </v>
      </c>
      <c r="K1190"/>
      <c r="L1190"/>
      <c r="M1190"/>
      <c r="N1190"/>
      <c r="O1190"/>
      <c r="P1190"/>
      <c r="Q1190"/>
    </row>
    <row r="1191" spans="1:17" x14ac:dyDescent="0.2">
      <c r="A1191" t="str">
        <f t="shared" si="18"/>
        <v xml:space="preserve">  </v>
      </c>
      <c r="K1191"/>
      <c r="L1191"/>
      <c r="M1191"/>
      <c r="N1191"/>
      <c r="O1191"/>
      <c r="P1191"/>
      <c r="Q1191"/>
    </row>
    <row r="1192" spans="1:17" s="73" customFormat="1" x14ac:dyDescent="0.2">
      <c r="A1192"/>
      <c r="B1192" s="302" t="s">
        <v>314</v>
      </c>
      <c r="C1192" s="302"/>
      <c r="D1192" s="302"/>
      <c r="E1192" s="302"/>
      <c r="F1192" s="302"/>
      <c r="G1192" s="273"/>
      <c r="H1192" s="273"/>
      <c r="I1192" s="273"/>
      <c r="J1192" s="273"/>
    </row>
    <row r="1193" spans="1:17" s="73" customFormat="1" ht="13.5" thickBot="1" x14ac:dyDescent="0.25">
      <c r="A1193"/>
      <c r="B1193" s="287" t="s">
        <v>174</v>
      </c>
      <c r="C1193" s="287" t="s">
        <v>1488</v>
      </c>
      <c r="D1193" s="288" t="s">
        <v>1489</v>
      </c>
      <c r="E1193" s="289" t="s">
        <v>1490</v>
      </c>
      <c r="F1193" s="289" t="s">
        <v>1491</v>
      </c>
      <c r="G1193" s="282" t="s">
        <v>5</v>
      </c>
      <c r="H1193" s="282" t="s">
        <v>6</v>
      </c>
      <c r="I1193" s="282" t="s">
        <v>7</v>
      </c>
      <c r="J1193" s="282" t="s">
        <v>8</v>
      </c>
    </row>
    <row r="1194" spans="1:17" x14ac:dyDescent="0.2">
      <c r="A1194" t="str">
        <f t="shared" si="18"/>
        <v>2400 92013 8310000</v>
      </c>
      <c r="B1194" s="10">
        <v>2400</v>
      </c>
      <c r="C1194" s="10">
        <v>92013</v>
      </c>
      <c r="D1194" s="173">
        <v>8310000</v>
      </c>
      <c r="E1194" s="66" t="str">
        <f>MID(D1194,1,1)</f>
        <v>8</v>
      </c>
      <c r="F1194" s="66" t="s">
        <v>450</v>
      </c>
      <c r="G1194" s="290">
        <v>180000</v>
      </c>
      <c r="H1194" s="290">
        <v>180000</v>
      </c>
      <c r="I1194" s="290">
        <v>180000</v>
      </c>
      <c r="J1194" s="290">
        <v>180000</v>
      </c>
      <c r="K1194"/>
      <c r="L1194"/>
      <c r="M1194"/>
      <c r="N1194"/>
      <c r="O1194"/>
      <c r="P1194"/>
      <c r="Q1194"/>
    </row>
    <row r="1195" spans="1:17" x14ac:dyDescent="0.2">
      <c r="A1195" t="str">
        <f t="shared" si="18"/>
        <v xml:space="preserve">  </v>
      </c>
      <c r="F1195" s="274" t="s">
        <v>316</v>
      </c>
      <c r="G1195" s="273">
        <v>180000</v>
      </c>
      <c r="H1195" s="273">
        <v>180000</v>
      </c>
      <c r="I1195" s="273">
        <v>180000</v>
      </c>
      <c r="J1195" s="273">
        <v>180000</v>
      </c>
      <c r="K1195"/>
      <c r="L1195"/>
      <c r="M1195"/>
      <c r="N1195"/>
      <c r="O1195"/>
      <c r="P1195"/>
      <c r="Q1195"/>
    </row>
    <row r="1196" spans="1:17" x14ac:dyDescent="0.2">
      <c r="A1196" t="str">
        <f t="shared" si="18"/>
        <v xml:space="preserve">  </v>
      </c>
      <c r="K1196"/>
      <c r="L1196"/>
      <c r="M1196"/>
      <c r="N1196"/>
      <c r="O1196"/>
      <c r="P1196"/>
      <c r="Q1196"/>
    </row>
    <row r="1197" spans="1:17" x14ac:dyDescent="0.2">
      <c r="A1197" t="str">
        <f t="shared" si="18"/>
        <v xml:space="preserve">  </v>
      </c>
      <c r="K1197"/>
      <c r="L1197"/>
      <c r="M1197"/>
      <c r="N1197"/>
      <c r="O1197"/>
      <c r="P1197"/>
      <c r="Q1197"/>
    </row>
    <row r="1198" spans="1:17" s="73" customFormat="1" x14ac:dyDescent="0.2">
      <c r="A1198"/>
      <c r="B1198" s="302" t="s">
        <v>317</v>
      </c>
      <c r="C1198" s="302"/>
      <c r="D1198" s="302"/>
      <c r="E1198" s="302"/>
      <c r="F1198" s="302"/>
      <c r="G1198" s="273"/>
      <c r="H1198" s="273"/>
      <c r="I1198" s="273"/>
      <c r="J1198" s="273"/>
    </row>
    <row r="1199" spans="1:17" s="73" customFormat="1" ht="13.5" thickBot="1" x14ac:dyDescent="0.25">
      <c r="A1199"/>
      <c r="B1199" s="287" t="s">
        <v>174</v>
      </c>
      <c r="C1199" s="287" t="s">
        <v>1488</v>
      </c>
      <c r="D1199" s="288" t="s">
        <v>1489</v>
      </c>
      <c r="E1199" s="289" t="s">
        <v>1490</v>
      </c>
      <c r="F1199" s="289" t="s">
        <v>1491</v>
      </c>
      <c r="G1199" s="282" t="s">
        <v>5</v>
      </c>
      <c r="H1199" s="282" t="s">
        <v>6</v>
      </c>
      <c r="I1199" s="282" t="s">
        <v>7</v>
      </c>
      <c r="J1199" s="282" t="s">
        <v>8</v>
      </c>
    </row>
    <row r="1200" spans="1:17" x14ac:dyDescent="0.2">
      <c r="A1200" t="str">
        <f t="shared" si="18"/>
        <v>8400 01101 9110100</v>
      </c>
      <c r="B1200" s="10">
        <v>8400</v>
      </c>
      <c r="C1200" s="10" t="s">
        <v>725</v>
      </c>
      <c r="D1200" s="173">
        <v>9110100</v>
      </c>
      <c r="E1200" s="66" t="str">
        <f>MID(D1200,1,1)</f>
        <v>9</v>
      </c>
      <c r="F1200" s="66" t="s">
        <v>731</v>
      </c>
      <c r="G1200" s="290">
        <v>84680.51</v>
      </c>
      <c r="H1200" s="290">
        <v>46541.66</v>
      </c>
      <c r="I1200" s="290">
        <v>0</v>
      </c>
      <c r="J1200" s="290">
        <v>0</v>
      </c>
      <c r="K1200"/>
      <c r="L1200"/>
      <c r="M1200"/>
      <c r="N1200"/>
      <c r="O1200"/>
      <c r="P1200"/>
      <c r="Q1200"/>
    </row>
    <row r="1201" spans="1:17" x14ac:dyDescent="0.2">
      <c r="A1201" t="str">
        <f t="shared" si="18"/>
        <v>8400 01101 9130100</v>
      </c>
      <c r="B1201" s="10">
        <v>8400</v>
      </c>
      <c r="C1201" s="10" t="s">
        <v>725</v>
      </c>
      <c r="D1201" s="173">
        <v>9130100</v>
      </c>
      <c r="E1201" s="66" t="str">
        <f>MID(D1201,1,1)</f>
        <v>9</v>
      </c>
      <c r="F1201" s="66" t="s">
        <v>732</v>
      </c>
      <c r="G1201" s="290">
        <v>5150116.4800000004</v>
      </c>
      <c r="H1201" s="290">
        <v>4586108.4000000004</v>
      </c>
      <c r="I1201" s="290">
        <v>4493269.8</v>
      </c>
      <c r="J1201" s="290">
        <v>4310716.7799999993</v>
      </c>
      <c r="K1201"/>
      <c r="L1201"/>
      <c r="M1201"/>
      <c r="N1201"/>
      <c r="O1201"/>
      <c r="P1201"/>
      <c r="Q1201"/>
    </row>
    <row r="1202" spans="1:17" x14ac:dyDescent="0.2">
      <c r="F1202" s="274" t="s">
        <v>331</v>
      </c>
      <c r="G1202" s="273">
        <v>5234796.99</v>
      </c>
      <c r="H1202" s="273">
        <v>4632650.0600000005</v>
      </c>
      <c r="I1202" s="273">
        <v>4493269.8</v>
      </c>
      <c r="J1202" s="273">
        <v>4310716.7799999993</v>
      </c>
      <c r="K1202"/>
      <c r="L1202"/>
      <c r="M1202"/>
      <c r="N1202"/>
      <c r="O1202"/>
      <c r="P1202"/>
      <c r="Q1202"/>
    </row>
    <row r="1204" spans="1:17" ht="18" x14ac:dyDescent="0.25">
      <c r="F1204" s="294" t="s">
        <v>746</v>
      </c>
      <c r="G1204" s="295">
        <v>103223886.2</v>
      </c>
      <c r="H1204" s="295">
        <v>114599828.35000001</v>
      </c>
      <c r="I1204" s="295">
        <v>110485896.53873126</v>
      </c>
      <c r="J1204" s="295">
        <v>107047200.27631836</v>
      </c>
      <c r="K1204"/>
      <c r="L1204"/>
      <c r="M1204"/>
      <c r="N1204"/>
      <c r="O1204"/>
      <c r="P1204"/>
      <c r="Q1204"/>
    </row>
  </sheetData>
  <mergeCells count="13">
    <mergeCell ref="B1198:F1198"/>
    <mergeCell ref="B1037:F1037"/>
    <mergeCell ref="B1049:F1049"/>
    <mergeCell ref="B1142:F1142"/>
    <mergeCell ref="B1148:F1148"/>
    <mergeCell ref="B1183:F1183"/>
    <mergeCell ref="B1192:F1192"/>
    <mergeCell ref="B692:F692"/>
    <mergeCell ref="E2:F2"/>
    <mergeCell ref="B3:D3"/>
    <mergeCell ref="E3:F3"/>
    <mergeCell ref="E4:F4"/>
    <mergeCell ref="B6:F6"/>
  </mergeCells>
  <printOptions horizontalCentered="1"/>
  <pageMargins left="0.39370078740157483" right="0.39370078740157483" top="0.39370078740157483" bottom="0.39370078740157483" header="0.31496062992125984" footer="0.31496062992125984"/>
  <pageSetup paperSize="8" scale="72" firstPageNumber="22" fitToHeight="0" orientation="portrait" r:id="rId1"/>
  <headerFooter scaleWithDoc="0" alignWithMargins="0"/>
  <rowBreaks count="1" manualBreakCount="1">
    <brk id="1105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P956"/>
  <sheetViews>
    <sheetView showRuler="0" view="pageBreakPreview" zoomScaleNormal="100" zoomScaleSheetLayoutView="100" workbookViewId="0">
      <selection activeCell="L30" sqref="L30"/>
    </sheetView>
  </sheetViews>
  <sheetFormatPr baseColWidth="10" defaultColWidth="14" defaultRowHeight="12.75" x14ac:dyDescent="0.2"/>
  <cols>
    <col min="1" max="1" width="5.5703125" style="276" bestFit="1" customWidth="1"/>
    <col min="2" max="2" width="8.5703125" style="276" customWidth="1"/>
    <col min="3" max="3" width="10.140625" style="277" customWidth="1"/>
    <col min="4" max="4" width="5" style="1" hidden="1" customWidth="1"/>
    <col min="5" max="5" width="76.5703125" style="1" bestFit="1" customWidth="1"/>
    <col min="6" max="6" width="22.42578125" style="8" bestFit="1" customWidth="1"/>
    <col min="7" max="7" width="22.28515625" style="8" bestFit="1" customWidth="1"/>
    <col min="8" max="8" width="22" style="8" bestFit="1" customWidth="1"/>
    <col min="9" max="9" width="22.42578125" style="8" bestFit="1" customWidth="1"/>
    <col min="17" max="16384" width="14" style="1"/>
  </cols>
  <sheetData>
    <row r="1" spans="1:16" s="12" customFormat="1" x14ac:dyDescent="0.2">
      <c r="A1" s="171"/>
      <c r="B1" s="171"/>
      <c r="C1" s="172"/>
      <c r="D1" s="10"/>
      <c r="E1" s="10"/>
      <c r="H1" s="2"/>
    </row>
    <row r="2" spans="1:16" s="12" customFormat="1" ht="15.75" x14ac:dyDescent="0.2">
      <c r="A2" s="175"/>
      <c r="B2" s="176"/>
      <c r="C2" s="177"/>
      <c r="D2" s="178"/>
      <c r="E2" s="296" t="s">
        <v>367</v>
      </c>
      <c r="F2" s="178"/>
      <c r="G2" s="178"/>
      <c r="H2" s="178"/>
      <c r="I2" s="178"/>
    </row>
    <row r="3" spans="1:16" s="12" customFormat="1" ht="15.75" x14ac:dyDescent="0.2">
      <c r="A3" s="306" t="s">
        <v>368</v>
      </c>
      <c r="B3" s="307"/>
      <c r="C3" s="307"/>
      <c r="D3" s="180"/>
      <c r="E3" s="301" t="s">
        <v>369</v>
      </c>
      <c r="F3" s="179"/>
      <c r="G3" s="179"/>
      <c r="H3" s="179"/>
      <c r="I3" s="179"/>
    </row>
    <row r="4" spans="1:16" s="12" customFormat="1" ht="15.75" x14ac:dyDescent="0.25">
      <c r="A4" s="181"/>
      <c r="B4" s="182"/>
      <c r="C4" s="183"/>
      <c r="D4" s="182"/>
      <c r="E4" s="297" t="s">
        <v>370</v>
      </c>
      <c r="F4" s="184"/>
      <c r="G4" s="184"/>
      <c r="H4" s="184"/>
      <c r="I4" s="184"/>
    </row>
    <row r="5" spans="1:16" s="12" customFormat="1" x14ac:dyDescent="0.2">
      <c r="A5" s="185"/>
      <c r="B5" s="185"/>
      <c r="C5" s="186"/>
      <c r="D5" s="185"/>
      <c r="E5" s="185"/>
    </row>
    <row r="6" spans="1:16" x14ac:dyDescent="0.2">
      <c r="A6" s="187" t="s">
        <v>180</v>
      </c>
      <c r="B6" s="188"/>
      <c r="C6" s="189"/>
      <c r="D6" s="190"/>
      <c r="E6" s="298" t="s">
        <v>371</v>
      </c>
      <c r="F6" s="188"/>
      <c r="G6" s="188"/>
      <c r="H6" s="188"/>
      <c r="I6" s="188"/>
      <c r="J6" s="1"/>
      <c r="K6" s="1"/>
      <c r="L6" s="1"/>
      <c r="M6" s="1"/>
      <c r="N6" s="1"/>
      <c r="O6" s="1"/>
      <c r="P6" s="1"/>
    </row>
    <row r="7" spans="1:16" s="12" customFormat="1" x14ac:dyDescent="0.2">
      <c r="A7" s="171"/>
      <c r="B7" s="67"/>
      <c r="C7" s="67"/>
      <c r="D7" s="67"/>
      <c r="E7" s="191"/>
    </row>
    <row r="8" spans="1:16" ht="13.5" thickBot="1" x14ac:dyDescent="0.25">
      <c r="A8" s="193"/>
      <c r="B8" s="67"/>
      <c r="C8" s="67"/>
      <c r="D8" s="67"/>
      <c r="E8" s="191"/>
      <c r="F8" s="194" t="s">
        <v>5</v>
      </c>
      <c r="G8" s="194" t="s">
        <v>372</v>
      </c>
      <c r="H8" s="194" t="s">
        <v>7</v>
      </c>
      <c r="I8" s="194" t="s">
        <v>8</v>
      </c>
      <c r="J8" s="1"/>
      <c r="K8" s="1"/>
      <c r="L8" s="1"/>
      <c r="M8" s="1"/>
      <c r="N8" s="1"/>
      <c r="O8" s="1"/>
      <c r="P8" s="1"/>
    </row>
    <row r="9" spans="1:16" ht="13.5" thickBot="1" x14ac:dyDescent="0.25">
      <c r="A9" s="18" t="s">
        <v>373</v>
      </c>
      <c r="B9" s="44"/>
      <c r="C9" s="44"/>
      <c r="D9" s="44"/>
      <c r="E9" s="19" t="s">
        <v>374</v>
      </c>
      <c r="F9" s="194"/>
      <c r="G9" s="194"/>
      <c r="H9" s="194"/>
      <c r="I9" s="194"/>
      <c r="J9" s="1"/>
      <c r="K9" s="1"/>
      <c r="L9" s="1"/>
      <c r="M9" s="1"/>
      <c r="N9" s="1"/>
      <c r="O9" s="1"/>
      <c r="P9" s="1"/>
    </row>
    <row r="10" spans="1:16" x14ac:dyDescent="0.2">
      <c r="A10" s="52"/>
      <c r="B10" s="67"/>
      <c r="C10" s="67"/>
      <c r="D10" s="67"/>
      <c r="E10" s="191"/>
      <c r="F10" s="195"/>
      <c r="G10" s="195"/>
      <c r="H10" s="195"/>
      <c r="I10" s="195"/>
      <c r="J10" s="1"/>
      <c r="K10" s="1"/>
      <c r="L10" s="1"/>
      <c r="M10" s="1"/>
      <c r="N10" s="1"/>
      <c r="O10" s="1"/>
      <c r="P10" s="1"/>
    </row>
    <row r="11" spans="1:16" x14ac:dyDescent="0.2">
      <c r="A11" s="171">
        <v>1100</v>
      </c>
      <c r="B11" s="171">
        <v>15120</v>
      </c>
      <c r="C11" s="172">
        <v>2260217</v>
      </c>
      <c r="D11" s="66" t="str">
        <f t="shared" ref="D11:D18" si="0">MID(C11,1,1)</f>
        <v>2</v>
      </c>
      <c r="E11" s="66" t="s">
        <v>375</v>
      </c>
      <c r="F11" s="196">
        <v>88000</v>
      </c>
      <c r="G11" s="196">
        <v>45000</v>
      </c>
      <c r="H11" s="196">
        <v>45000</v>
      </c>
      <c r="I11" s="196">
        <v>45000</v>
      </c>
      <c r="J11" s="1"/>
      <c r="K11" s="1"/>
      <c r="L11" s="1"/>
      <c r="M11" s="1"/>
      <c r="N11" s="1"/>
      <c r="O11" s="1"/>
      <c r="P11" s="1"/>
    </row>
    <row r="12" spans="1:16" x14ac:dyDescent="0.2">
      <c r="A12" s="171">
        <v>1100</v>
      </c>
      <c r="B12" s="171">
        <v>23113</v>
      </c>
      <c r="C12" s="172">
        <v>2279909</v>
      </c>
      <c r="D12" s="66" t="str">
        <f t="shared" si="0"/>
        <v>2</v>
      </c>
      <c r="E12" s="8" t="s">
        <v>376</v>
      </c>
      <c r="F12" s="196">
        <v>0</v>
      </c>
      <c r="G12" s="196">
        <v>0</v>
      </c>
      <c r="H12" s="196">
        <v>0</v>
      </c>
      <c r="I12" s="196">
        <v>0</v>
      </c>
      <c r="J12" s="1"/>
      <c r="K12" s="1"/>
      <c r="L12" s="1"/>
      <c r="M12" s="1"/>
      <c r="N12" s="1"/>
      <c r="O12" s="1"/>
      <c r="P12" s="1"/>
    </row>
    <row r="13" spans="1:16" x14ac:dyDescent="0.2">
      <c r="A13" s="171">
        <v>1100</v>
      </c>
      <c r="B13" s="171">
        <v>49100</v>
      </c>
      <c r="C13" s="172">
        <v>2260300</v>
      </c>
      <c r="D13" s="66" t="str">
        <f t="shared" si="0"/>
        <v>2</v>
      </c>
      <c r="E13" s="66" t="s">
        <v>377</v>
      </c>
      <c r="F13" s="196">
        <v>1200</v>
      </c>
      <c r="G13" s="196">
        <v>1200</v>
      </c>
      <c r="H13" s="196">
        <v>1200</v>
      </c>
      <c r="I13" s="196">
        <v>1200</v>
      </c>
      <c r="J13" s="1"/>
      <c r="K13" s="1"/>
      <c r="L13" s="1"/>
      <c r="M13" s="1"/>
      <c r="N13" s="1"/>
      <c r="O13" s="1"/>
      <c r="P13" s="1"/>
    </row>
    <row r="14" spans="1:16" x14ac:dyDescent="0.2">
      <c r="A14" s="198">
        <v>1100</v>
      </c>
      <c r="B14" s="198">
        <v>49100</v>
      </c>
      <c r="C14" s="199">
        <v>2269900</v>
      </c>
      <c r="D14" s="66" t="str">
        <f t="shared" si="0"/>
        <v>2</v>
      </c>
      <c r="E14" s="1" t="s">
        <v>378</v>
      </c>
      <c r="F14" s="200">
        <v>5500</v>
      </c>
      <c r="G14" s="200">
        <v>5500</v>
      </c>
      <c r="H14" s="200">
        <v>5500</v>
      </c>
      <c r="I14" s="200">
        <v>5500</v>
      </c>
      <c r="J14" s="1"/>
      <c r="K14" s="1"/>
      <c r="L14" s="1"/>
      <c r="M14" s="1"/>
      <c r="N14" s="1"/>
      <c r="O14" s="1"/>
      <c r="P14" s="1"/>
    </row>
    <row r="15" spans="1:16" x14ac:dyDescent="0.2">
      <c r="A15" s="198">
        <v>1100</v>
      </c>
      <c r="B15" s="198">
        <v>49100</v>
      </c>
      <c r="C15" s="199">
        <v>2270600</v>
      </c>
      <c r="D15" s="66" t="str">
        <f t="shared" si="0"/>
        <v>2</v>
      </c>
      <c r="E15" s="1" t="s">
        <v>379</v>
      </c>
      <c r="F15" s="200">
        <v>29000</v>
      </c>
      <c r="G15" s="200">
        <v>29000</v>
      </c>
      <c r="H15" s="200">
        <v>29000</v>
      </c>
      <c r="I15" s="200">
        <v>29000</v>
      </c>
      <c r="J15" s="1"/>
      <c r="K15" s="1"/>
      <c r="L15" s="1"/>
      <c r="M15" s="1"/>
      <c r="N15" s="1"/>
      <c r="O15" s="1"/>
      <c r="P15" s="1"/>
    </row>
    <row r="16" spans="1:16" x14ac:dyDescent="0.2">
      <c r="A16" s="198">
        <v>1100</v>
      </c>
      <c r="B16" s="198">
        <v>49100</v>
      </c>
      <c r="C16" s="199">
        <v>4890901</v>
      </c>
      <c r="D16" s="66" t="str">
        <f t="shared" si="0"/>
        <v>4</v>
      </c>
      <c r="E16" s="1" t="s">
        <v>380</v>
      </c>
      <c r="F16" s="200">
        <v>500</v>
      </c>
      <c r="G16" s="200">
        <v>500</v>
      </c>
      <c r="H16" s="200">
        <v>500</v>
      </c>
      <c r="I16" s="200">
        <v>500</v>
      </c>
      <c r="J16" s="1"/>
      <c r="K16" s="1"/>
      <c r="L16" s="1"/>
      <c r="M16" s="1"/>
      <c r="N16" s="1"/>
      <c r="O16" s="1"/>
      <c r="P16" s="1"/>
    </row>
    <row r="17" spans="1:16" x14ac:dyDescent="0.2">
      <c r="A17" s="198">
        <v>1100</v>
      </c>
      <c r="B17" s="198">
        <v>92200</v>
      </c>
      <c r="C17" s="199">
        <v>4660100</v>
      </c>
      <c r="D17" s="66" t="str">
        <f t="shared" si="0"/>
        <v>4</v>
      </c>
      <c r="E17" s="1" t="s">
        <v>381</v>
      </c>
      <c r="F17" s="200">
        <v>20000</v>
      </c>
      <c r="G17" s="200">
        <v>20000</v>
      </c>
      <c r="H17" s="200">
        <v>20000</v>
      </c>
      <c r="I17" s="200">
        <v>20000</v>
      </c>
      <c r="J17" s="1"/>
      <c r="K17" s="1"/>
      <c r="L17" s="1"/>
      <c r="M17" s="1"/>
      <c r="N17" s="1"/>
      <c r="O17" s="1"/>
      <c r="P17" s="1"/>
    </row>
    <row r="18" spans="1:16" hidden="1" x14ac:dyDescent="0.2">
      <c r="A18" s="198">
        <v>1100</v>
      </c>
      <c r="B18" s="198">
        <v>92200</v>
      </c>
      <c r="C18" s="199">
        <v>4660300</v>
      </c>
      <c r="D18" s="66" t="str">
        <f t="shared" si="0"/>
        <v>4</v>
      </c>
      <c r="E18" s="1" t="e">
        <f>#REF!</f>
        <v>#REF!</v>
      </c>
      <c r="F18" s="200">
        <v>0</v>
      </c>
      <c r="G18" s="200"/>
      <c r="H18" s="200"/>
      <c r="I18" s="200"/>
      <c r="J18" s="1"/>
      <c r="K18" s="1"/>
      <c r="L18" s="1"/>
      <c r="M18" s="1"/>
      <c r="N18" s="1"/>
      <c r="O18" s="1"/>
      <c r="P18" s="1"/>
    </row>
    <row r="19" spans="1:16" x14ac:dyDescent="0.2">
      <c r="A19" s="202"/>
      <c r="B19" s="202"/>
      <c r="C19" s="199"/>
      <c r="F19" s="203">
        <v>144200</v>
      </c>
      <c r="G19" s="203">
        <v>101200</v>
      </c>
      <c r="H19" s="203">
        <v>101200</v>
      </c>
      <c r="I19" s="203">
        <v>101200</v>
      </c>
      <c r="J19" s="1"/>
      <c r="K19" s="1"/>
      <c r="L19" s="1"/>
      <c r="M19" s="1"/>
      <c r="N19" s="1"/>
      <c r="O19" s="1"/>
      <c r="P19" s="1"/>
    </row>
    <row r="20" spans="1:16" x14ac:dyDescent="0.2">
      <c r="A20" s="198"/>
      <c r="B20" s="198"/>
      <c r="C20" s="19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">
      <c r="A21" s="198"/>
      <c r="B21" s="198"/>
      <c r="C21" s="199"/>
      <c r="F21" s="204"/>
      <c r="G21" s="204"/>
      <c r="H21" s="204"/>
      <c r="I21" s="204"/>
      <c r="J21" s="1"/>
      <c r="K21" s="1"/>
      <c r="L21" s="1"/>
      <c r="M21" s="1"/>
      <c r="N21" s="1"/>
      <c r="O21" s="1"/>
      <c r="P21" s="1"/>
    </row>
    <row r="22" spans="1:16" ht="13.5" thickBot="1" x14ac:dyDescent="0.25">
      <c r="A22" s="18" t="s">
        <v>382</v>
      </c>
      <c r="B22" s="44"/>
      <c r="C22" s="44"/>
      <c r="D22" s="44"/>
      <c r="E22" s="19" t="s">
        <v>383</v>
      </c>
      <c r="F22" s="194" t="s">
        <v>5</v>
      </c>
      <c r="G22" s="194" t="s">
        <v>6</v>
      </c>
      <c r="H22" s="194" t="s">
        <v>7</v>
      </c>
      <c r="I22" s="194" t="s">
        <v>8</v>
      </c>
      <c r="J22" s="1"/>
      <c r="K22" s="1"/>
      <c r="L22" s="1"/>
      <c r="M22" s="1"/>
      <c r="N22" s="1"/>
      <c r="O22" s="1"/>
      <c r="P22" s="1"/>
    </row>
    <row r="23" spans="1:16" x14ac:dyDescent="0.2">
      <c r="A23" s="52"/>
      <c r="B23" s="67"/>
      <c r="C23" s="67"/>
      <c r="D23" s="67"/>
      <c r="E23" s="191"/>
      <c r="F23" s="195"/>
      <c r="G23" s="195"/>
      <c r="H23" s="195"/>
      <c r="I23" s="195"/>
      <c r="J23" s="1"/>
      <c r="K23" s="1"/>
      <c r="L23" s="1"/>
      <c r="M23" s="1"/>
      <c r="N23" s="1"/>
      <c r="O23" s="1"/>
      <c r="P23" s="1"/>
    </row>
    <row r="24" spans="1:16" x14ac:dyDescent="0.2">
      <c r="A24" s="198">
        <v>1110</v>
      </c>
      <c r="B24" s="198">
        <v>91204</v>
      </c>
      <c r="C24" s="199">
        <v>4890500</v>
      </c>
      <c r="D24" s="66" t="str">
        <f>MID(C24,1,1)</f>
        <v>4</v>
      </c>
      <c r="E24" s="1" t="s">
        <v>384</v>
      </c>
      <c r="F24" s="200">
        <v>77700</v>
      </c>
      <c r="G24" s="200">
        <v>77700</v>
      </c>
      <c r="H24" s="200">
        <v>77700</v>
      </c>
      <c r="I24" s="200">
        <v>77700</v>
      </c>
      <c r="J24" s="1"/>
      <c r="K24" s="1"/>
      <c r="L24" s="1"/>
      <c r="M24" s="1"/>
      <c r="N24" s="1"/>
      <c r="O24" s="1"/>
      <c r="P24" s="1"/>
    </row>
    <row r="25" spans="1:16" x14ac:dyDescent="0.2">
      <c r="A25" s="198"/>
      <c r="B25" s="198"/>
      <c r="C25" s="199"/>
      <c r="D25" s="66"/>
      <c r="F25" s="203">
        <v>77700</v>
      </c>
      <c r="G25" s="203">
        <v>77700</v>
      </c>
      <c r="H25" s="203">
        <v>77700</v>
      </c>
      <c r="I25" s="203">
        <v>77700</v>
      </c>
      <c r="J25" s="1"/>
      <c r="K25" s="1"/>
      <c r="L25" s="1"/>
      <c r="M25" s="1"/>
      <c r="N25" s="1"/>
      <c r="O25" s="1"/>
      <c r="P25" s="1"/>
    </row>
    <row r="26" spans="1:16" x14ac:dyDescent="0.2">
      <c r="A26" s="198"/>
      <c r="B26" s="198"/>
      <c r="C26" s="199"/>
      <c r="D26" s="66"/>
      <c r="F26" s="200"/>
      <c r="G26" s="200"/>
      <c r="H26" s="200"/>
      <c r="I26" s="200"/>
      <c r="J26" s="1"/>
      <c r="K26" s="1"/>
      <c r="L26" s="1"/>
      <c r="M26" s="1"/>
      <c r="N26" s="1"/>
      <c r="O26" s="1"/>
      <c r="P26" s="1"/>
    </row>
    <row r="27" spans="1:16" x14ac:dyDescent="0.2">
      <c r="A27" s="198"/>
      <c r="B27" s="198"/>
      <c r="C27" s="199"/>
      <c r="D27" s="66"/>
      <c r="F27" s="200"/>
      <c r="G27" s="200"/>
      <c r="H27" s="200"/>
      <c r="I27" s="200"/>
      <c r="J27" s="1"/>
      <c r="K27" s="1"/>
      <c r="L27" s="1"/>
      <c r="M27" s="1"/>
      <c r="N27" s="1"/>
      <c r="O27" s="1"/>
      <c r="P27" s="1"/>
    </row>
    <row r="28" spans="1:16" ht="13.5" thickBot="1" x14ac:dyDescent="0.25">
      <c r="A28" s="18" t="s">
        <v>385</v>
      </c>
      <c r="B28" s="44"/>
      <c r="C28" s="44"/>
      <c r="D28" s="44"/>
      <c r="E28" s="19" t="s">
        <v>386</v>
      </c>
      <c r="F28" s="194" t="s">
        <v>5</v>
      </c>
      <c r="G28" s="194" t="s">
        <v>6</v>
      </c>
      <c r="H28" s="194" t="s">
        <v>7</v>
      </c>
      <c r="I28" s="194" t="s">
        <v>8</v>
      </c>
      <c r="J28" s="1"/>
      <c r="K28" s="1"/>
      <c r="L28" s="1"/>
      <c r="M28" s="1"/>
      <c r="N28" s="1"/>
      <c r="O28" s="1"/>
      <c r="P28" s="1"/>
    </row>
    <row r="29" spans="1:16" x14ac:dyDescent="0.2">
      <c r="A29" s="171"/>
      <c r="B29" s="67"/>
      <c r="C29" s="67"/>
      <c r="D29" s="67"/>
      <c r="E29" s="191"/>
      <c r="F29" s="192"/>
      <c r="G29" s="192"/>
      <c r="H29" s="192"/>
      <c r="I29" s="192"/>
      <c r="J29" s="1"/>
      <c r="K29" s="1"/>
      <c r="L29" s="1"/>
      <c r="M29" s="1"/>
      <c r="N29" s="1"/>
      <c r="O29" s="1"/>
      <c r="P29" s="1"/>
    </row>
    <row r="30" spans="1:16" x14ac:dyDescent="0.2">
      <c r="A30" s="198">
        <v>1120</v>
      </c>
      <c r="B30" s="198">
        <v>49101</v>
      </c>
      <c r="C30" s="199">
        <v>4670200</v>
      </c>
      <c r="D30" s="66" t="str">
        <f t="shared" ref="D30:D38" si="1">MID(C30,1,1)</f>
        <v>4</v>
      </c>
      <c r="E30" s="1" t="s">
        <v>387</v>
      </c>
      <c r="F30" s="200">
        <v>15000</v>
      </c>
      <c r="G30" s="200">
        <v>15000</v>
      </c>
      <c r="H30" s="200">
        <v>15000</v>
      </c>
      <c r="I30" s="200">
        <v>15000</v>
      </c>
      <c r="J30" s="1"/>
      <c r="K30" s="1"/>
      <c r="L30" s="1"/>
      <c r="M30" s="1"/>
      <c r="N30" s="1"/>
      <c r="O30" s="1"/>
      <c r="P30" s="1"/>
    </row>
    <row r="31" spans="1:16" x14ac:dyDescent="0.2">
      <c r="A31" s="198">
        <v>1120</v>
      </c>
      <c r="B31" s="198">
        <v>92003</v>
      </c>
      <c r="C31" s="199">
        <v>2130100</v>
      </c>
      <c r="D31" s="66" t="str">
        <f t="shared" si="1"/>
        <v>2</v>
      </c>
      <c r="E31" s="1" t="s">
        <v>388</v>
      </c>
      <c r="F31" s="200">
        <v>2000</v>
      </c>
      <c r="G31" s="200">
        <v>2000</v>
      </c>
      <c r="H31" s="200">
        <v>2000</v>
      </c>
      <c r="I31" s="200">
        <v>2000</v>
      </c>
      <c r="J31" s="1"/>
      <c r="K31" s="1"/>
      <c r="L31" s="1"/>
      <c r="M31" s="1"/>
      <c r="N31" s="1"/>
      <c r="O31" s="1"/>
      <c r="P31" s="1"/>
    </row>
    <row r="32" spans="1:16" x14ac:dyDescent="0.2">
      <c r="A32" s="198">
        <v>1120</v>
      </c>
      <c r="B32" s="198">
        <v>92003</v>
      </c>
      <c r="C32" s="199">
        <v>2200000</v>
      </c>
      <c r="D32" s="66" t="str">
        <f t="shared" si="1"/>
        <v>2</v>
      </c>
      <c r="E32" s="1" t="s">
        <v>389</v>
      </c>
      <c r="F32" s="200">
        <v>20000</v>
      </c>
      <c r="G32" s="200">
        <v>20000</v>
      </c>
      <c r="H32" s="200">
        <v>20000</v>
      </c>
      <c r="I32" s="200">
        <v>20000</v>
      </c>
      <c r="J32" s="1"/>
      <c r="K32" s="1"/>
      <c r="L32" s="1"/>
      <c r="M32" s="1"/>
      <c r="N32" s="1"/>
      <c r="O32" s="1"/>
      <c r="P32" s="1"/>
    </row>
    <row r="33" spans="1:16" x14ac:dyDescent="0.2">
      <c r="A33" s="198">
        <v>1120</v>
      </c>
      <c r="B33" s="198">
        <v>92003</v>
      </c>
      <c r="C33" s="199">
        <v>2200100</v>
      </c>
      <c r="D33" s="66" t="str">
        <f t="shared" si="1"/>
        <v>2</v>
      </c>
      <c r="E33" s="55" t="s">
        <v>390</v>
      </c>
      <c r="F33" s="200">
        <v>33500</v>
      </c>
      <c r="G33" s="200">
        <v>33500</v>
      </c>
      <c r="H33" s="200">
        <v>33500</v>
      </c>
      <c r="I33" s="200">
        <v>33500</v>
      </c>
      <c r="J33" s="1"/>
      <c r="K33" s="1"/>
      <c r="L33" s="1"/>
      <c r="M33" s="1"/>
      <c r="N33" s="1"/>
      <c r="O33" s="1"/>
      <c r="P33" s="1"/>
    </row>
    <row r="34" spans="1:16" x14ac:dyDescent="0.2">
      <c r="A34" s="198">
        <v>1120</v>
      </c>
      <c r="B34" s="198">
        <v>92003</v>
      </c>
      <c r="C34" s="199">
        <v>2200200</v>
      </c>
      <c r="D34" s="66" t="str">
        <f t="shared" si="1"/>
        <v>2</v>
      </c>
      <c r="E34" s="1" t="s">
        <v>391</v>
      </c>
      <c r="F34" s="200">
        <v>5000</v>
      </c>
      <c r="G34" s="200">
        <v>5000</v>
      </c>
      <c r="H34" s="200">
        <v>5000</v>
      </c>
      <c r="I34" s="200">
        <v>5000</v>
      </c>
      <c r="J34" s="1"/>
      <c r="K34" s="1"/>
      <c r="L34" s="1"/>
      <c r="M34" s="1"/>
      <c r="N34" s="1"/>
      <c r="O34" s="1"/>
      <c r="P34" s="1"/>
    </row>
    <row r="35" spans="1:16" x14ac:dyDescent="0.2">
      <c r="A35" s="198">
        <v>1120</v>
      </c>
      <c r="B35" s="198">
        <v>92003</v>
      </c>
      <c r="C35" s="199">
        <v>2260200</v>
      </c>
      <c r="D35" s="66" t="str">
        <f t="shared" si="1"/>
        <v>2</v>
      </c>
      <c r="E35" s="1" t="s">
        <v>392</v>
      </c>
      <c r="F35" s="200">
        <v>102500</v>
      </c>
      <c r="G35" s="200">
        <v>80700</v>
      </c>
      <c r="H35" s="200">
        <v>80700</v>
      </c>
      <c r="I35" s="200">
        <v>80700</v>
      </c>
      <c r="J35" s="1"/>
      <c r="K35" s="1"/>
      <c r="L35" s="1"/>
      <c r="M35" s="1"/>
      <c r="N35" s="1"/>
      <c r="O35" s="1"/>
      <c r="P35" s="1"/>
    </row>
    <row r="36" spans="1:16" x14ac:dyDescent="0.2">
      <c r="A36" s="198">
        <v>1120</v>
      </c>
      <c r="B36" s="198">
        <v>92003</v>
      </c>
      <c r="C36" s="199">
        <v>2260300</v>
      </c>
      <c r="D36" s="66" t="str">
        <f t="shared" si="1"/>
        <v>2</v>
      </c>
      <c r="E36" s="1" t="s">
        <v>377</v>
      </c>
      <c r="F36" s="200">
        <v>1000</v>
      </c>
      <c r="G36" s="200">
        <v>1000</v>
      </c>
      <c r="H36" s="200">
        <v>1000</v>
      </c>
      <c r="I36" s="200">
        <v>1000</v>
      </c>
      <c r="J36" s="1"/>
      <c r="K36" s="1"/>
      <c r="L36" s="1"/>
      <c r="M36" s="1"/>
      <c r="N36" s="1"/>
      <c r="O36" s="1"/>
      <c r="P36" s="1"/>
    </row>
    <row r="37" spans="1:16" x14ac:dyDescent="0.2">
      <c r="A37" s="198">
        <v>1120</v>
      </c>
      <c r="B37" s="198">
        <v>92003</v>
      </c>
      <c r="C37" s="199">
        <v>2269900</v>
      </c>
      <c r="D37" s="66" t="str">
        <f t="shared" si="1"/>
        <v>2</v>
      </c>
      <c r="E37" s="1" t="s">
        <v>393</v>
      </c>
      <c r="F37" s="200">
        <v>6000</v>
      </c>
      <c r="G37" s="200">
        <v>6000</v>
      </c>
      <c r="H37" s="200">
        <v>6000</v>
      </c>
      <c r="I37" s="200">
        <v>6000</v>
      </c>
      <c r="J37" s="1"/>
      <c r="K37" s="1"/>
      <c r="L37" s="1"/>
      <c r="M37" s="1"/>
      <c r="N37" s="1"/>
      <c r="O37" s="1"/>
      <c r="P37" s="1"/>
    </row>
    <row r="38" spans="1:16" x14ac:dyDescent="0.2">
      <c r="A38" s="198">
        <v>1120</v>
      </c>
      <c r="B38" s="198">
        <v>92003</v>
      </c>
      <c r="C38" s="199">
        <v>2270600</v>
      </c>
      <c r="D38" s="66" t="str">
        <f t="shared" si="1"/>
        <v>2</v>
      </c>
      <c r="E38" s="1" t="s">
        <v>379</v>
      </c>
      <c r="F38" s="200">
        <v>20000</v>
      </c>
      <c r="G38" s="200">
        <v>20000</v>
      </c>
      <c r="H38" s="200">
        <v>20000</v>
      </c>
      <c r="I38" s="200">
        <v>20000</v>
      </c>
      <c r="J38" s="1"/>
      <c r="K38" s="1"/>
      <c r="L38" s="1"/>
      <c r="M38" s="1"/>
      <c r="N38" s="1"/>
      <c r="O38" s="1"/>
      <c r="P38" s="1"/>
    </row>
    <row r="39" spans="1:16" x14ac:dyDescent="0.2">
      <c r="A39" s="198"/>
      <c r="B39" s="198"/>
      <c r="C39" s="199"/>
      <c r="F39" s="203">
        <v>205000</v>
      </c>
      <c r="G39" s="203">
        <v>183200</v>
      </c>
      <c r="H39" s="203">
        <v>183200</v>
      </c>
      <c r="I39" s="203">
        <v>183200</v>
      </c>
      <c r="J39" s="1"/>
      <c r="K39" s="1"/>
      <c r="L39" s="1"/>
      <c r="M39" s="1"/>
      <c r="N39" s="1"/>
      <c r="O39" s="1"/>
      <c r="P39" s="1"/>
    </row>
    <row r="40" spans="1:16" x14ac:dyDescent="0.2">
      <c r="A40" s="198"/>
      <c r="B40" s="198"/>
      <c r="C40" s="199"/>
      <c r="F40" s="200"/>
      <c r="G40" s="200"/>
      <c r="H40" s="200"/>
      <c r="I40" s="200"/>
      <c r="J40" s="1"/>
      <c r="K40" s="1"/>
      <c r="L40" s="1"/>
      <c r="M40" s="1"/>
      <c r="N40" s="1"/>
      <c r="O40" s="1"/>
      <c r="P40" s="1"/>
    </row>
    <row r="41" spans="1:16" x14ac:dyDescent="0.2">
      <c r="A41" s="198"/>
      <c r="B41" s="198"/>
      <c r="C41" s="199"/>
      <c r="F41" s="200"/>
      <c r="G41" s="200"/>
      <c r="H41" s="200"/>
      <c r="I41" s="200"/>
      <c r="J41" s="1"/>
      <c r="K41" s="1"/>
      <c r="L41" s="1"/>
      <c r="M41" s="1"/>
      <c r="N41" s="1"/>
      <c r="O41" s="1"/>
      <c r="P41" s="1"/>
    </row>
    <row r="42" spans="1:16" ht="13.5" thickBot="1" x14ac:dyDescent="0.25">
      <c r="A42" s="18" t="s">
        <v>394</v>
      </c>
      <c r="B42" s="44"/>
      <c r="C42" s="44"/>
      <c r="D42" s="44"/>
      <c r="E42" s="19" t="s">
        <v>395</v>
      </c>
      <c r="F42" s="194" t="s">
        <v>5</v>
      </c>
      <c r="G42" s="194" t="s">
        <v>6</v>
      </c>
      <c r="H42" s="194" t="s">
        <v>7</v>
      </c>
      <c r="I42" s="194" t="s">
        <v>8</v>
      </c>
      <c r="J42" s="1"/>
      <c r="K42" s="1"/>
      <c r="L42" s="1"/>
      <c r="M42" s="1"/>
      <c r="N42" s="1"/>
      <c r="O42" s="1"/>
      <c r="P42" s="1"/>
    </row>
    <row r="43" spans="1:16" x14ac:dyDescent="0.2">
      <c r="A43" s="171"/>
      <c r="B43" s="172"/>
      <c r="C43" s="172"/>
      <c r="D43" s="172"/>
      <c r="E43" s="55"/>
      <c r="F43" s="192"/>
      <c r="G43" s="192"/>
      <c r="H43" s="192"/>
      <c r="I43" s="192"/>
      <c r="J43" s="1"/>
      <c r="K43" s="1"/>
      <c r="L43" s="1"/>
      <c r="M43" s="1"/>
      <c r="N43" s="1"/>
      <c r="O43" s="1"/>
      <c r="P43" s="1"/>
    </row>
    <row r="44" spans="1:16" x14ac:dyDescent="0.2">
      <c r="A44" s="198">
        <v>1200</v>
      </c>
      <c r="B44" s="198">
        <v>91203</v>
      </c>
      <c r="C44" s="199">
        <v>2230000</v>
      </c>
      <c r="D44" s="66" t="str">
        <f>MID(C44,1,1)</f>
        <v>2</v>
      </c>
      <c r="E44" s="1" t="s">
        <v>396</v>
      </c>
      <c r="F44" s="200">
        <v>400</v>
      </c>
      <c r="G44" s="200">
        <v>400</v>
      </c>
      <c r="H44" s="200">
        <v>400</v>
      </c>
      <c r="I44" s="200">
        <v>400</v>
      </c>
      <c r="J44" s="1"/>
      <c r="K44" s="1"/>
      <c r="L44" s="1"/>
      <c r="M44" s="1"/>
      <c r="N44" s="1"/>
      <c r="O44" s="1"/>
      <c r="P44" s="1"/>
    </row>
    <row r="45" spans="1:16" x14ac:dyDescent="0.2">
      <c r="A45" s="198">
        <v>1200</v>
      </c>
      <c r="B45" s="198">
        <v>91203</v>
      </c>
      <c r="C45" s="199">
        <v>2260100</v>
      </c>
      <c r="D45" s="66" t="str">
        <f>MID(C45,1,1)</f>
        <v>2</v>
      </c>
      <c r="E45" s="1" t="s">
        <v>397</v>
      </c>
      <c r="F45" s="200">
        <v>7200</v>
      </c>
      <c r="G45" s="200">
        <v>7200</v>
      </c>
      <c r="H45" s="200">
        <v>7200</v>
      </c>
      <c r="I45" s="200">
        <v>7200</v>
      </c>
      <c r="J45" s="1"/>
      <c r="K45" s="1"/>
      <c r="L45" s="1"/>
      <c r="M45" s="1"/>
      <c r="N45" s="1"/>
      <c r="O45" s="1"/>
      <c r="P45" s="1"/>
    </row>
    <row r="46" spans="1:16" x14ac:dyDescent="0.2">
      <c r="A46" s="198">
        <v>1200</v>
      </c>
      <c r="B46" s="198">
        <v>91203</v>
      </c>
      <c r="C46" s="199">
        <v>2260900</v>
      </c>
      <c r="D46" s="66" t="str">
        <f>MID(C46,1,1)</f>
        <v>2</v>
      </c>
      <c r="E46" s="1" t="s">
        <v>398</v>
      </c>
      <c r="F46" s="200">
        <v>20000</v>
      </c>
      <c r="G46" s="200">
        <v>43000</v>
      </c>
      <c r="H46" s="200">
        <v>43000</v>
      </c>
      <c r="I46" s="200">
        <v>43000</v>
      </c>
      <c r="J46" s="1"/>
      <c r="K46" s="1"/>
      <c r="L46" s="1"/>
      <c r="M46" s="1"/>
      <c r="N46" s="1"/>
      <c r="O46" s="1"/>
      <c r="P46" s="1"/>
    </row>
    <row r="47" spans="1:16" x14ac:dyDescent="0.2">
      <c r="A47" s="198">
        <v>1200</v>
      </c>
      <c r="B47" s="198">
        <v>91203</v>
      </c>
      <c r="C47" s="199">
        <v>2269900</v>
      </c>
      <c r="D47" s="66" t="str">
        <f>MID(C47,1,1)</f>
        <v>2</v>
      </c>
      <c r="E47" s="1" t="s">
        <v>378</v>
      </c>
      <c r="F47" s="200">
        <v>19800</v>
      </c>
      <c r="G47" s="200">
        <v>19800</v>
      </c>
      <c r="H47" s="200">
        <v>19800</v>
      </c>
      <c r="I47" s="200">
        <v>19800</v>
      </c>
      <c r="J47" s="1"/>
      <c r="K47" s="1"/>
      <c r="L47" s="1"/>
      <c r="M47" s="1"/>
      <c r="N47" s="1"/>
      <c r="O47" s="1"/>
      <c r="P47" s="1"/>
    </row>
    <row r="48" spans="1:16" x14ac:dyDescent="0.2">
      <c r="A48" s="198">
        <v>1200</v>
      </c>
      <c r="B48" s="198">
        <v>92400</v>
      </c>
      <c r="C48" s="199">
        <v>4890300</v>
      </c>
      <c r="D48" s="66" t="str">
        <f>MID(C48,1,1)</f>
        <v>4</v>
      </c>
      <c r="E48" s="1" t="s">
        <v>399</v>
      </c>
      <c r="F48" s="200">
        <v>15000</v>
      </c>
      <c r="G48" s="200">
        <v>15000</v>
      </c>
      <c r="H48" s="200">
        <v>15000</v>
      </c>
      <c r="I48" s="200">
        <v>15000</v>
      </c>
      <c r="J48" s="1"/>
      <c r="K48" s="1"/>
      <c r="L48" s="1"/>
      <c r="M48" s="1"/>
      <c r="N48" s="1"/>
      <c r="O48" s="1"/>
      <c r="P48" s="1"/>
    </row>
    <row r="49" spans="1:16" x14ac:dyDescent="0.2">
      <c r="A49" s="198"/>
      <c r="B49" s="198"/>
      <c r="C49" s="199"/>
      <c r="F49" s="203">
        <v>62400</v>
      </c>
      <c r="G49" s="203">
        <v>85400</v>
      </c>
      <c r="H49" s="203">
        <v>85400</v>
      </c>
      <c r="I49" s="203">
        <v>85400</v>
      </c>
      <c r="J49" s="1"/>
      <c r="K49" s="1"/>
      <c r="L49" s="1"/>
      <c r="M49" s="1"/>
      <c r="N49" s="1"/>
      <c r="O49" s="1"/>
      <c r="P49" s="1"/>
    </row>
    <row r="50" spans="1:16" x14ac:dyDescent="0.2">
      <c r="A50" s="198"/>
      <c r="B50" s="198"/>
      <c r="C50" s="199"/>
      <c r="E50" s="78"/>
      <c r="F50" s="204"/>
      <c r="G50" s="204"/>
      <c r="H50" s="204"/>
      <c r="I50" s="204"/>
      <c r="J50" s="1"/>
      <c r="K50" s="1"/>
      <c r="L50" s="1"/>
      <c r="M50" s="1"/>
      <c r="N50" s="1"/>
      <c r="O50" s="1"/>
      <c r="P50" s="1"/>
    </row>
    <row r="51" spans="1:16" x14ac:dyDescent="0.2">
      <c r="A51" s="198"/>
      <c r="B51" s="198"/>
      <c r="C51" s="199"/>
      <c r="F51" s="204"/>
      <c r="G51" s="204"/>
      <c r="H51" s="204"/>
      <c r="I51" s="204"/>
      <c r="J51" s="1"/>
      <c r="K51" s="1"/>
      <c r="L51" s="1"/>
      <c r="M51" s="1"/>
      <c r="N51" s="1"/>
      <c r="O51" s="1"/>
      <c r="P51" s="1"/>
    </row>
    <row r="52" spans="1:16" ht="13.5" thickBot="1" x14ac:dyDescent="0.25">
      <c r="A52" s="18" t="s">
        <v>400</v>
      </c>
      <c r="B52" s="44"/>
      <c r="C52" s="44"/>
      <c r="D52" s="44"/>
      <c r="E52" s="19" t="s">
        <v>401</v>
      </c>
      <c r="F52" s="194" t="s">
        <v>5</v>
      </c>
      <c r="G52" s="194" t="s">
        <v>6</v>
      </c>
      <c r="H52" s="194" t="s">
        <v>7</v>
      </c>
      <c r="I52" s="194" t="s">
        <v>8</v>
      </c>
      <c r="J52" s="1"/>
      <c r="K52" s="1"/>
      <c r="L52" s="1"/>
      <c r="M52" s="1"/>
      <c r="N52" s="1"/>
      <c r="O52" s="1"/>
      <c r="P52" s="1"/>
    </row>
    <row r="53" spans="1:16" x14ac:dyDescent="0.2">
      <c r="A53" s="171"/>
      <c r="B53" s="67"/>
      <c r="C53" s="67"/>
      <c r="D53" s="67"/>
      <c r="E53" s="191"/>
      <c r="F53" s="205"/>
      <c r="G53" s="205"/>
      <c r="H53" s="205"/>
      <c r="I53" s="205"/>
      <c r="J53" s="1"/>
      <c r="K53" s="1"/>
      <c r="L53" s="1"/>
      <c r="M53" s="1"/>
      <c r="N53" s="1"/>
      <c r="O53" s="1"/>
      <c r="P53" s="1"/>
    </row>
    <row r="54" spans="1:16" hidden="1" x14ac:dyDescent="0.2">
      <c r="A54" s="198">
        <v>1500</v>
      </c>
      <c r="B54" s="198">
        <v>92400</v>
      </c>
      <c r="C54" s="199">
        <v>4890101</v>
      </c>
      <c r="D54" s="66" t="s">
        <v>249</v>
      </c>
      <c r="E54" s="1" t="s">
        <v>402</v>
      </c>
      <c r="F54" s="200">
        <v>0</v>
      </c>
      <c r="G54" s="200">
        <v>0</v>
      </c>
      <c r="H54" s="200">
        <v>0</v>
      </c>
      <c r="I54" s="200">
        <v>0</v>
      </c>
      <c r="J54" s="1"/>
      <c r="K54" s="1"/>
      <c r="L54" s="1"/>
      <c r="M54" s="1"/>
      <c r="N54" s="1"/>
      <c r="O54" s="1"/>
      <c r="P54" s="1"/>
    </row>
    <row r="55" spans="1:16" x14ac:dyDescent="0.2">
      <c r="A55" s="198">
        <v>1500</v>
      </c>
      <c r="B55" s="198">
        <v>92402</v>
      </c>
      <c r="C55" s="199">
        <v>2260900</v>
      </c>
      <c r="D55" s="66" t="s">
        <v>14</v>
      </c>
      <c r="E55" s="1" t="s">
        <v>398</v>
      </c>
      <c r="F55" s="200">
        <v>8000</v>
      </c>
      <c r="G55" s="200">
        <v>8000</v>
      </c>
      <c r="H55" s="200">
        <v>8000</v>
      </c>
      <c r="I55" s="200">
        <v>8000</v>
      </c>
      <c r="J55" s="1"/>
      <c r="K55" s="1"/>
      <c r="L55" s="1"/>
      <c r="M55" s="1"/>
      <c r="N55" s="1"/>
      <c r="O55" s="1"/>
      <c r="P55" s="1"/>
    </row>
    <row r="56" spans="1:16" x14ac:dyDescent="0.2">
      <c r="A56" s="198">
        <v>1500</v>
      </c>
      <c r="B56" s="198">
        <v>92402</v>
      </c>
      <c r="C56" s="199">
        <v>2270600</v>
      </c>
      <c r="D56" s="66" t="s">
        <v>14</v>
      </c>
      <c r="E56" s="1" t="s">
        <v>379</v>
      </c>
      <c r="F56" s="200">
        <v>6000</v>
      </c>
      <c r="G56" s="200">
        <v>6000</v>
      </c>
      <c r="H56" s="200">
        <v>6000</v>
      </c>
      <c r="I56" s="200">
        <v>6000</v>
      </c>
      <c r="J56" s="1"/>
      <c r="K56" s="1"/>
      <c r="L56" s="1"/>
      <c r="M56" s="1"/>
      <c r="N56" s="1"/>
      <c r="O56" s="1"/>
      <c r="P56" s="1"/>
    </row>
    <row r="57" spans="1:16" x14ac:dyDescent="0.2">
      <c r="A57" s="198">
        <v>1500</v>
      </c>
      <c r="B57" s="198">
        <v>92403</v>
      </c>
      <c r="C57" s="199">
        <v>2269914</v>
      </c>
      <c r="D57" s="66" t="s">
        <v>14</v>
      </c>
      <c r="E57" s="1" t="s">
        <v>403</v>
      </c>
      <c r="F57" s="200">
        <v>130000</v>
      </c>
      <c r="G57" s="200">
        <v>175000</v>
      </c>
      <c r="H57" s="200">
        <v>175000</v>
      </c>
      <c r="I57" s="200">
        <v>175000</v>
      </c>
      <c r="J57" s="1"/>
      <c r="K57" s="1"/>
      <c r="L57" s="1"/>
      <c r="M57" s="1"/>
      <c r="N57" s="1"/>
      <c r="O57" s="1"/>
      <c r="P57" s="1"/>
    </row>
    <row r="58" spans="1:16" x14ac:dyDescent="0.2">
      <c r="A58" s="198">
        <v>1500</v>
      </c>
      <c r="B58" s="198">
        <v>92404</v>
      </c>
      <c r="C58" s="199">
        <v>2269900</v>
      </c>
      <c r="D58" s="66" t="s">
        <v>14</v>
      </c>
      <c r="E58" s="1" t="s">
        <v>404</v>
      </c>
      <c r="F58" s="200">
        <v>26000</v>
      </c>
      <c r="G58" s="200">
        <v>26000</v>
      </c>
      <c r="H58" s="200">
        <v>26000</v>
      </c>
      <c r="I58" s="200">
        <v>26000</v>
      </c>
      <c r="J58" s="1"/>
      <c r="K58" s="1"/>
      <c r="L58" s="1"/>
      <c r="M58" s="1"/>
      <c r="N58" s="1"/>
      <c r="O58" s="1"/>
      <c r="P58" s="1"/>
    </row>
    <row r="59" spans="1:16" x14ac:dyDescent="0.2">
      <c r="A59" s="198">
        <v>1500</v>
      </c>
      <c r="B59" s="198">
        <v>92300</v>
      </c>
      <c r="C59" s="199">
        <v>2269900</v>
      </c>
      <c r="D59" s="66" t="s">
        <v>14</v>
      </c>
      <c r="E59" s="1" t="s">
        <v>405</v>
      </c>
      <c r="F59" s="200">
        <v>20000</v>
      </c>
      <c r="G59" s="200">
        <v>20000</v>
      </c>
      <c r="H59" s="200">
        <v>20000</v>
      </c>
      <c r="I59" s="200">
        <v>20000</v>
      </c>
      <c r="J59" s="1"/>
      <c r="K59" s="1"/>
      <c r="L59" s="1"/>
      <c r="M59" s="1"/>
      <c r="N59" s="1"/>
      <c r="O59" s="1"/>
      <c r="P59" s="1"/>
    </row>
    <row r="60" spans="1:16" x14ac:dyDescent="0.2">
      <c r="A60" s="198">
        <v>1500</v>
      </c>
      <c r="B60" s="198">
        <v>92405</v>
      </c>
      <c r="C60" s="199">
        <v>2269900</v>
      </c>
      <c r="D60" s="66" t="s">
        <v>14</v>
      </c>
      <c r="E60" s="1" t="s">
        <v>406</v>
      </c>
      <c r="F60" s="200">
        <v>10000</v>
      </c>
      <c r="G60" s="200">
        <v>10000</v>
      </c>
      <c r="H60" s="200">
        <v>10000</v>
      </c>
      <c r="I60" s="200">
        <v>10000</v>
      </c>
      <c r="J60" s="1"/>
      <c r="K60" s="1"/>
      <c r="L60" s="1"/>
      <c r="M60" s="1"/>
      <c r="N60" s="1"/>
      <c r="O60" s="1"/>
      <c r="P60" s="1"/>
    </row>
    <row r="61" spans="1:16" x14ac:dyDescent="0.2">
      <c r="A61" s="198">
        <v>1500</v>
      </c>
      <c r="B61" s="198">
        <v>32609</v>
      </c>
      <c r="C61" s="199">
        <v>2269900</v>
      </c>
      <c r="D61" s="66" t="s">
        <v>14</v>
      </c>
      <c r="E61" s="1" t="s">
        <v>407</v>
      </c>
      <c r="F61" s="200">
        <v>15000</v>
      </c>
      <c r="G61" s="200">
        <v>15000</v>
      </c>
      <c r="H61" s="200">
        <v>15000</v>
      </c>
      <c r="I61" s="200">
        <v>15000</v>
      </c>
      <c r="J61" s="1"/>
      <c r="K61" s="1"/>
      <c r="L61" s="1"/>
      <c r="M61" s="1"/>
      <c r="N61" s="1"/>
      <c r="O61" s="1"/>
      <c r="P61" s="1"/>
    </row>
    <row r="62" spans="1:16" x14ac:dyDescent="0.2">
      <c r="A62" s="198">
        <v>1500</v>
      </c>
      <c r="B62" s="198">
        <v>92400</v>
      </c>
      <c r="C62" s="199">
        <v>4890100</v>
      </c>
      <c r="D62" s="66" t="s">
        <v>249</v>
      </c>
      <c r="E62" s="1" t="s">
        <v>408</v>
      </c>
      <c r="F62" s="200">
        <v>14000</v>
      </c>
      <c r="G62" s="200">
        <v>14000</v>
      </c>
      <c r="H62" s="200">
        <v>14000</v>
      </c>
      <c r="I62" s="200">
        <v>14000</v>
      </c>
      <c r="J62" s="1"/>
      <c r="K62" s="1"/>
      <c r="L62" s="1"/>
      <c r="M62" s="1"/>
      <c r="N62" s="1"/>
      <c r="O62" s="1"/>
      <c r="P62" s="1"/>
    </row>
    <row r="63" spans="1:16" x14ac:dyDescent="0.2">
      <c r="A63" s="198"/>
      <c r="B63" s="198"/>
      <c r="C63" s="199"/>
      <c r="F63" s="203">
        <v>229000</v>
      </c>
      <c r="G63" s="203">
        <v>274000</v>
      </c>
      <c r="H63" s="203">
        <v>274000</v>
      </c>
      <c r="I63" s="203">
        <v>274000</v>
      </c>
      <c r="J63" s="1"/>
      <c r="K63" s="1"/>
      <c r="L63" s="1"/>
      <c r="M63" s="1"/>
      <c r="N63" s="1"/>
      <c r="O63" s="1"/>
      <c r="P63" s="1"/>
    </row>
    <row r="64" spans="1:16" x14ac:dyDescent="0.2">
      <c r="A64" s="198"/>
      <c r="B64" s="198"/>
      <c r="C64" s="199"/>
      <c r="F64" s="204"/>
      <c r="G64" s="204"/>
      <c r="H64" s="204"/>
      <c r="I64" s="204"/>
      <c r="J64" s="1"/>
      <c r="K64" s="1"/>
      <c r="L64" s="1"/>
      <c r="M64" s="1"/>
      <c r="N64" s="1"/>
      <c r="O64" s="1"/>
      <c r="P64" s="1"/>
    </row>
    <row r="65" spans="1:16" x14ac:dyDescent="0.2">
      <c r="A65" s="198"/>
      <c r="B65" s="198"/>
      <c r="C65" s="199"/>
      <c r="F65" s="204"/>
      <c r="G65" s="204"/>
      <c r="H65" s="204"/>
      <c r="I65" s="204"/>
      <c r="J65" s="1"/>
      <c r="K65" s="1"/>
      <c r="L65" s="1"/>
      <c r="M65" s="1"/>
      <c r="N65" s="1"/>
      <c r="O65" s="1"/>
      <c r="P65" s="1"/>
    </row>
    <row r="66" spans="1:16" ht="13.5" thickBot="1" x14ac:dyDescent="0.25">
      <c r="A66" s="18" t="s">
        <v>409</v>
      </c>
      <c r="B66" s="44"/>
      <c r="C66" s="44"/>
      <c r="D66" s="44"/>
      <c r="E66" s="19" t="s">
        <v>410</v>
      </c>
      <c r="F66" s="194" t="s">
        <v>5</v>
      </c>
      <c r="G66" s="194" t="s">
        <v>6</v>
      </c>
      <c r="H66" s="194" t="s">
        <v>7</v>
      </c>
      <c r="I66" s="194" t="s">
        <v>8</v>
      </c>
      <c r="J66" s="1"/>
      <c r="K66" s="1"/>
      <c r="L66" s="1"/>
      <c r="M66" s="1"/>
      <c r="N66" s="1"/>
      <c r="O66" s="1"/>
      <c r="P66" s="1"/>
    </row>
    <row r="67" spans="1:16" x14ac:dyDescent="0.2">
      <c r="A67" s="171"/>
      <c r="B67" s="172"/>
      <c r="C67" s="172"/>
      <c r="D67" s="172"/>
      <c r="E67" s="55"/>
      <c r="F67" s="192"/>
      <c r="G67" s="192"/>
      <c r="H67" s="192"/>
      <c r="I67" s="192"/>
      <c r="J67" s="1"/>
      <c r="K67" s="1"/>
      <c r="L67" s="1"/>
      <c r="M67" s="1"/>
      <c r="N67" s="1"/>
      <c r="O67" s="1"/>
      <c r="P67" s="1"/>
    </row>
    <row r="68" spans="1:16" x14ac:dyDescent="0.2">
      <c r="A68" s="198">
        <v>1600</v>
      </c>
      <c r="B68" s="198">
        <v>23109</v>
      </c>
      <c r="C68" s="172">
        <v>2200100</v>
      </c>
      <c r="D68" s="66" t="str">
        <f>MID(C68,1,1)</f>
        <v>2</v>
      </c>
      <c r="E68" s="55" t="s">
        <v>390</v>
      </c>
      <c r="F68" s="201">
        <v>3000</v>
      </c>
      <c r="G68" s="201">
        <v>3000</v>
      </c>
      <c r="H68" s="201">
        <v>3000</v>
      </c>
      <c r="I68" s="201">
        <v>3000</v>
      </c>
      <c r="J68" s="1"/>
      <c r="K68" s="1"/>
      <c r="L68" s="1"/>
      <c r="M68" s="1"/>
      <c r="N68" s="1"/>
      <c r="O68" s="1"/>
      <c r="P68" s="1"/>
    </row>
    <row r="69" spans="1:16" x14ac:dyDescent="0.2">
      <c r="A69" s="198">
        <v>1600</v>
      </c>
      <c r="B69" s="198">
        <v>23109</v>
      </c>
      <c r="C69" s="172">
        <v>2260900</v>
      </c>
      <c r="D69" s="66" t="str">
        <f>MID(C69,1,1)</f>
        <v>2</v>
      </c>
      <c r="E69" s="8" t="s">
        <v>398</v>
      </c>
      <c r="F69" s="201">
        <v>30000</v>
      </c>
      <c r="G69" s="201">
        <v>30000</v>
      </c>
      <c r="H69" s="201">
        <v>30000</v>
      </c>
      <c r="I69" s="201">
        <v>30000</v>
      </c>
      <c r="J69" s="1"/>
      <c r="K69" s="1"/>
      <c r="L69" s="1"/>
      <c r="M69" s="1"/>
      <c r="N69" s="1"/>
      <c r="O69" s="1"/>
      <c r="P69" s="1"/>
    </row>
    <row r="70" spans="1:16" x14ac:dyDescent="0.2">
      <c r="A70" s="198">
        <v>1600</v>
      </c>
      <c r="B70" s="198">
        <v>23109</v>
      </c>
      <c r="C70" s="172">
        <v>2269900</v>
      </c>
      <c r="D70" s="66" t="str">
        <f>MID(C70,1,1)</f>
        <v>2</v>
      </c>
      <c r="E70" s="8" t="s">
        <v>411</v>
      </c>
      <c r="F70" s="201">
        <v>38000</v>
      </c>
      <c r="G70" s="201">
        <v>38000</v>
      </c>
      <c r="H70" s="201">
        <v>38000</v>
      </c>
      <c r="I70" s="201">
        <v>38000</v>
      </c>
      <c r="J70" s="1"/>
      <c r="K70" s="1"/>
      <c r="L70" s="1"/>
      <c r="M70" s="1"/>
      <c r="N70" s="1"/>
      <c r="O70" s="1"/>
      <c r="P70" s="1"/>
    </row>
    <row r="71" spans="1:16" x14ac:dyDescent="0.2">
      <c r="A71" s="198">
        <v>1600</v>
      </c>
      <c r="B71" s="198">
        <v>23109</v>
      </c>
      <c r="C71" s="172">
        <v>2270600</v>
      </c>
      <c r="D71" s="66" t="str">
        <f>MID(C71,1,1)</f>
        <v>2</v>
      </c>
      <c r="E71" s="8" t="s">
        <v>379</v>
      </c>
      <c r="F71" s="201">
        <v>17000</v>
      </c>
      <c r="G71" s="201">
        <v>17000</v>
      </c>
      <c r="H71" s="201">
        <v>17000</v>
      </c>
      <c r="I71" s="201">
        <v>17000</v>
      </c>
      <c r="J71" s="1"/>
      <c r="K71" s="1"/>
      <c r="L71" s="1"/>
      <c r="M71" s="1"/>
      <c r="N71" s="1"/>
      <c r="O71" s="1"/>
      <c r="P71" s="1"/>
    </row>
    <row r="72" spans="1:16" x14ac:dyDescent="0.2">
      <c r="A72" s="198">
        <v>1600</v>
      </c>
      <c r="B72" s="198">
        <v>23109</v>
      </c>
      <c r="C72" s="172">
        <v>4890100</v>
      </c>
      <c r="D72" s="66" t="str">
        <f>MID(C72,1,1)</f>
        <v>4</v>
      </c>
      <c r="E72" s="8" t="s">
        <v>412</v>
      </c>
      <c r="F72" s="201">
        <v>239800</v>
      </c>
      <c r="G72" s="201">
        <v>297721.38</v>
      </c>
      <c r="H72" s="201">
        <v>297721.38</v>
      </c>
      <c r="I72" s="201">
        <v>297721.38</v>
      </c>
      <c r="J72" s="1"/>
      <c r="K72" s="1"/>
      <c r="L72" s="1"/>
      <c r="M72" s="1"/>
      <c r="N72" s="1"/>
      <c r="O72" s="1"/>
      <c r="P72" s="1"/>
    </row>
    <row r="73" spans="1:16" x14ac:dyDescent="0.2">
      <c r="A73" s="198"/>
      <c r="B73" s="198"/>
      <c r="C73" s="199"/>
      <c r="D73" s="8"/>
      <c r="E73" s="8"/>
      <c r="F73" s="203">
        <v>327800</v>
      </c>
      <c r="G73" s="203">
        <v>385721.38</v>
      </c>
      <c r="H73" s="203">
        <v>385721.38</v>
      </c>
      <c r="I73" s="203">
        <v>385721.38</v>
      </c>
      <c r="J73" s="1"/>
      <c r="K73" s="1"/>
      <c r="L73" s="1"/>
      <c r="M73" s="1"/>
      <c r="N73" s="1"/>
      <c r="O73" s="1"/>
      <c r="P73" s="1"/>
    </row>
    <row r="74" spans="1:16" x14ac:dyDescent="0.2">
      <c r="A74" s="198"/>
      <c r="B74" s="198"/>
      <c r="C74" s="199"/>
      <c r="F74" s="204"/>
      <c r="G74" s="204"/>
      <c r="H74" s="204"/>
      <c r="I74" s="204"/>
      <c r="J74" s="1"/>
      <c r="K74" s="1"/>
      <c r="L74" s="1"/>
      <c r="M74" s="1"/>
      <c r="N74" s="1"/>
      <c r="O74" s="1"/>
      <c r="P74" s="1"/>
    </row>
    <row r="75" spans="1:16" x14ac:dyDescent="0.2">
      <c r="A75" s="198"/>
      <c r="B75" s="198"/>
      <c r="C75" s="199"/>
      <c r="F75" s="204"/>
      <c r="G75" s="204"/>
      <c r="H75" s="204"/>
      <c r="I75" s="204"/>
      <c r="J75" s="1"/>
      <c r="K75" s="1"/>
      <c r="L75" s="1"/>
      <c r="M75" s="1"/>
      <c r="N75" s="1"/>
      <c r="O75" s="1"/>
      <c r="P75" s="1"/>
    </row>
    <row r="76" spans="1:16" ht="13.5" thickBot="1" x14ac:dyDescent="0.25">
      <c r="A76" s="18" t="s">
        <v>413</v>
      </c>
      <c r="B76" s="44"/>
      <c r="C76" s="44"/>
      <c r="D76" s="44"/>
      <c r="E76" s="19" t="s">
        <v>414</v>
      </c>
      <c r="F76" s="194" t="s">
        <v>5</v>
      </c>
      <c r="G76" s="194" t="s">
        <v>6</v>
      </c>
      <c r="H76" s="194" t="s">
        <v>7</v>
      </c>
      <c r="I76" s="194" t="s">
        <v>8</v>
      </c>
      <c r="J76" s="1"/>
      <c r="K76" s="1"/>
      <c r="L76" s="1"/>
      <c r="M76" s="1"/>
      <c r="N76" s="1"/>
      <c r="O76" s="1"/>
      <c r="P76" s="1"/>
    </row>
    <row r="77" spans="1:16" x14ac:dyDescent="0.2">
      <c r="A77" s="171"/>
      <c r="B77" s="172"/>
      <c r="C77" s="172"/>
      <c r="D77" s="172"/>
      <c r="E77" s="55"/>
      <c r="F77" s="192"/>
      <c r="G77" s="192"/>
      <c r="H77" s="192"/>
      <c r="I77" s="192"/>
      <c r="J77" s="1"/>
      <c r="K77" s="1"/>
      <c r="L77" s="1"/>
      <c r="M77" s="1"/>
      <c r="N77" s="1"/>
      <c r="O77" s="1"/>
      <c r="P77" s="1"/>
    </row>
    <row r="78" spans="1:16" x14ac:dyDescent="0.2">
      <c r="A78" s="198">
        <v>1900</v>
      </c>
      <c r="B78" s="198">
        <v>92025</v>
      </c>
      <c r="C78" s="172">
        <v>2269900</v>
      </c>
      <c r="D78" s="66" t="str">
        <f>MID(C78,1,1)</f>
        <v>2</v>
      </c>
      <c r="E78" s="55" t="s">
        <v>415</v>
      </c>
      <c r="F78" s="201">
        <v>26000</v>
      </c>
      <c r="G78" s="201">
        <v>26000</v>
      </c>
      <c r="H78" s="201">
        <v>26000</v>
      </c>
      <c r="I78" s="201">
        <v>26000</v>
      </c>
      <c r="J78" s="1"/>
      <c r="K78" s="1"/>
      <c r="L78" s="1"/>
      <c r="M78" s="1"/>
      <c r="N78" s="1"/>
      <c r="O78" s="1"/>
      <c r="P78" s="1"/>
    </row>
    <row r="79" spans="1:16" x14ac:dyDescent="0.2">
      <c r="A79" s="198">
        <v>1900</v>
      </c>
      <c r="B79" s="198">
        <v>92025</v>
      </c>
      <c r="C79" s="172">
        <v>2260200</v>
      </c>
      <c r="D79" s="66" t="str">
        <f>MID(C79,1,1)</f>
        <v>2</v>
      </c>
      <c r="E79" s="8" t="s">
        <v>392</v>
      </c>
      <c r="F79" s="201">
        <v>0</v>
      </c>
      <c r="G79" s="201">
        <v>21800</v>
      </c>
      <c r="H79" s="201">
        <v>21800</v>
      </c>
      <c r="I79" s="201">
        <v>21800</v>
      </c>
      <c r="J79" s="1"/>
      <c r="K79" s="1"/>
      <c r="L79" s="1"/>
      <c r="M79" s="1"/>
      <c r="N79" s="1"/>
      <c r="O79" s="1"/>
      <c r="P79" s="1"/>
    </row>
    <row r="80" spans="1:16" x14ac:dyDescent="0.2">
      <c r="A80" s="198"/>
      <c r="B80" s="198"/>
      <c r="C80" s="199"/>
      <c r="D80" s="8"/>
      <c r="E80" s="8"/>
      <c r="F80" s="203">
        <v>26000</v>
      </c>
      <c r="G80" s="203">
        <v>47800</v>
      </c>
      <c r="H80" s="203">
        <v>47800</v>
      </c>
      <c r="I80" s="203">
        <v>47800</v>
      </c>
      <c r="J80" s="1"/>
      <c r="K80" s="1"/>
      <c r="L80" s="1"/>
      <c r="M80" s="1"/>
      <c r="N80" s="1"/>
      <c r="O80" s="1"/>
      <c r="P80" s="1"/>
    </row>
    <row r="81" spans="1:16" x14ac:dyDescent="0.2">
      <c r="A81" s="198"/>
      <c r="B81" s="198"/>
      <c r="C81" s="199"/>
      <c r="F81" s="204"/>
      <c r="G81" s="204"/>
      <c r="H81" s="204"/>
      <c r="I81" s="204"/>
      <c r="J81" s="1"/>
      <c r="K81" s="1"/>
      <c r="L81" s="1"/>
      <c r="M81" s="1"/>
      <c r="N81" s="1"/>
      <c r="O81" s="1"/>
      <c r="P81" s="1"/>
    </row>
    <row r="82" spans="1:16" x14ac:dyDescent="0.2">
      <c r="A82" s="198"/>
      <c r="B82" s="198"/>
      <c r="C82" s="199"/>
      <c r="F82" s="204"/>
      <c r="G82" s="204"/>
      <c r="H82" s="204"/>
      <c r="I82" s="204"/>
      <c r="J82" s="1"/>
      <c r="K82" s="1"/>
      <c r="L82" s="1"/>
      <c r="M82" s="1"/>
      <c r="N82" s="1"/>
      <c r="O82" s="1"/>
      <c r="P82" s="1"/>
    </row>
    <row r="83" spans="1:16" ht="13.5" thickBot="1" x14ac:dyDescent="0.25">
      <c r="A83" s="29" t="s">
        <v>180</v>
      </c>
      <c r="B83" s="206"/>
      <c r="C83" s="206"/>
      <c r="D83" s="206"/>
      <c r="E83" s="31" t="s">
        <v>416</v>
      </c>
      <c r="F83" s="207">
        <v>1072100</v>
      </c>
      <c r="G83" s="207">
        <v>1155021.3799999999</v>
      </c>
      <c r="H83" s="207">
        <v>1155021.3799999999</v>
      </c>
      <c r="I83" s="207">
        <v>1155021.3799999999</v>
      </c>
      <c r="J83" s="1"/>
      <c r="K83" s="1"/>
      <c r="L83" s="1"/>
      <c r="M83" s="1"/>
      <c r="N83" s="1"/>
      <c r="O83" s="1"/>
      <c r="P83" s="1"/>
    </row>
    <row r="84" spans="1:16" x14ac:dyDescent="0.2">
      <c r="A84" s="198"/>
      <c r="B84" s="198"/>
      <c r="C84" s="199"/>
      <c r="F84" s="200"/>
      <c r="G84" s="200"/>
      <c r="H84" s="200"/>
      <c r="I84" s="200"/>
      <c r="J84" s="1"/>
      <c r="K84" s="1"/>
      <c r="L84" s="1"/>
      <c r="M84" s="1"/>
      <c r="N84" s="1"/>
      <c r="O84" s="1"/>
      <c r="P84" s="1"/>
    </row>
    <row r="85" spans="1:16" x14ac:dyDescent="0.2">
      <c r="A85" s="171"/>
      <c r="B85" s="172"/>
      <c r="C85" s="172"/>
      <c r="D85" s="172"/>
      <c r="E85" s="55"/>
      <c r="F85" s="192"/>
      <c r="G85" s="192"/>
      <c r="H85" s="192"/>
      <c r="I85" s="192"/>
      <c r="J85" s="1"/>
      <c r="K85" s="1"/>
      <c r="L85" s="1"/>
      <c r="M85" s="1"/>
      <c r="N85" s="1"/>
      <c r="O85" s="1"/>
      <c r="P85" s="1"/>
    </row>
    <row r="86" spans="1:16" ht="13.5" thickBot="1" x14ac:dyDescent="0.25">
      <c r="A86" s="38" t="s">
        <v>14</v>
      </c>
      <c r="B86" s="38"/>
      <c r="C86" s="208"/>
      <c r="D86" s="209"/>
      <c r="E86" s="209" t="s">
        <v>15</v>
      </c>
      <c r="F86" s="209"/>
      <c r="G86" s="209"/>
      <c r="H86" s="209"/>
      <c r="I86" s="209"/>
      <c r="J86" s="1"/>
      <c r="K86" s="1"/>
      <c r="L86" s="1"/>
      <c r="M86" s="1"/>
      <c r="N86" s="1"/>
      <c r="O86" s="1"/>
      <c r="P86" s="1"/>
    </row>
    <row r="87" spans="1:16" x14ac:dyDescent="0.2">
      <c r="A87" s="171"/>
      <c r="B87" s="67"/>
      <c r="C87" s="67"/>
      <c r="D87" s="67"/>
      <c r="E87" s="191"/>
      <c r="F87" s="192"/>
      <c r="G87" s="192"/>
      <c r="H87" s="192"/>
      <c r="I87" s="192"/>
      <c r="J87" s="1"/>
      <c r="K87" s="1"/>
      <c r="L87" s="1"/>
      <c r="M87" s="1"/>
      <c r="N87" s="1"/>
      <c r="O87" s="1"/>
      <c r="P87" s="1"/>
    </row>
    <row r="88" spans="1:16" ht="4.5" customHeight="1" x14ac:dyDescent="0.2">
      <c r="A88" s="171"/>
      <c r="B88" s="172"/>
      <c r="C88" s="172"/>
      <c r="D88" s="172"/>
      <c r="E88" s="55"/>
      <c r="F88" s="192"/>
      <c r="G88" s="192"/>
      <c r="H88" s="192"/>
      <c r="I88" s="192"/>
      <c r="J88" s="1"/>
      <c r="K88" s="1"/>
      <c r="L88" s="1"/>
      <c r="M88" s="1"/>
      <c r="N88" s="1"/>
      <c r="O88" s="1"/>
      <c r="P88" s="1"/>
    </row>
    <row r="89" spans="1:16" ht="26.25" thickBot="1" x14ac:dyDescent="0.25">
      <c r="A89" s="71" t="s">
        <v>16</v>
      </c>
      <c r="B89" s="210"/>
      <c r="C89" s="211"/>
      <c r="D89" s="211"/>
      <c r="E89" s="42" t="s">
        <v>17</v>
      </c>
      <c r="F89" s="194" t="s">
        <v>5</v>
      </c>
      <c r="G89" s="194" t="s">
        <v>6</v>
      </c>
      <c r="H89" s="194" t="s">
        <v>7</v>
      </c>
      <c r="I89" s="194" t="s">
        <v>8</v>
      </c>
      <c r="J89" s="1"/>
      <c r="K89" s="1"/>
      <c r="L89" s="1"/>
      <c r="M89" s="1"/>
      <c r="N89" s="1"/>
      <c r="O89" s="1"/>
      <c r="P89" s="1"/>
    </row>
    <row r="90" spans="1:16" x14ac:dyDescent="0.2">
      <c r="A90" s="171"/>
      <c r="B90" s="212"/>
      <c r="C90" s="212"/>
      <c r="D90" s="212"/>
      <c r="E90" s="213"/>
      <c r="F90" s="192"/>
      <c r="G90" s="192"/>
      <c r="H90" s="192"/>
      <c r="I90" s="192"/>
      <c r="J90" s="1"/>
      <c r="K90" s="1"/>
      <c r="L90" s="1"/>
      <c r="M90" s="1"/>
      <c r="N90" s="1"/>
      <c r="O90" s="1"/>
      <c r="P90" s="1"/>
    </row>
    <row r="91" spans="1:16" x14ac:dyDescent="0.2">
      <c r="A91" s="198">
        <v>2000</v>
      </c>
      <c r="B91" s="198">
        <v>15000</v>
      </c>
      <c r="C91" s="172">
        <v>4490300</v>
      </c>
      <c r="D91" s="66" t="str">
        <f>MID(C91,1,1)</f>
        <v>4</v>
      </c>
      <c r="E91" s="8" t="s">
        <v>417</v>
      </c>
      <c r="F91" s="201">
        <v>1505000</v>
      </c>
      <c r="G91" s="201">
        <v>1635000</v>
      </c>
      <c r="H91" s="201">
        <v>1635000</v>
      </c>
      <c r="I91" s="201">
        <v>1635000</v>
      </c>
      <c r="J91" s="1"/>
      <c r="K91" s="1"/>
      <c r="L91" s="1"/>
      <c r="M91" s="1"/>
      <c r="N91" s="1"/>
      <c r="O91" s="1"/>
      <c r="P91" s="1"/>
    </row>
    <row r="92" spans="1:16" x14ac:dyDescent="0.2">
      <c r="A92" s="198">
        <v>2000</v>
      </c>
      <c r="B92" s="198">
        <v>15000</v>
      </c>
      <c r="C92" s="172">
        <v>7490000</v>
      </c>
      <c r="D92" s="66" t="str">
        <f>MID(C92,1,1)</f>
        <v>7</v>
      </c>
      <c r="E92" s="8" t="s">
        <v>359</v>
      </c>
      <c r="F92" s="201">
        <v>3119622.72</v>
      </c>
      <c r="G92" s="201">
        <v>3000000</v>
      </c>
      <c r="H92" s="201">
        <v>1720000</v>
      </c>
      <c r="I92" s="201">
        <v>2200000</v>
      </c>
      <c r="J92" s="1"/>
      <c r="K92" s="1"/>
      <c r="L92" s="1"/>
      <c r="M92" s="1"/>
      <c r="N92" s="1"/>
      <c r="O92" s="1"/>
      <c r="P92" s="1"/>
    </row>
    <row r="93" spans="1:16" hidden="1" x14ac:dyDescent="0.2">
      <c r="A93" s="198">
        <v>2000</v>
      </c>
      <c r="B93" s="198">
        <v>15000</v>
      </c>
      <c r="C93" s="199">
        <v>6320100</v>
      </c>
      <c r="D93" s="100" t="s">
        <v>111</v>
      </c>
      <c r="E93" s="1" t="s">
        <v>418</v>
      </c>
      <c r="F93" s="197">
        <v>0</v>
      </c>
      <c r="G93" s="197">
        <v>0</v>
      </c>
      <c r="H93" s="197">
        <v>0</v>
      </c>
      <c r="I93" s="197">
        <v>0</v>
      </c>
      <c r="J93" s="1"/>
      <c r="K93" s="1"/>
      <c r="L93" s="1"/>
      <c r="M93" s="1"/>
      <c r="N93" s="1"/>
      <c r="O93" s="1"/>
      <c r="P93" s="1"/>
    </row>
    <row r="94" spans="1:16" x14ac:dyDescent="0.2">
      <c r="A94" s="198">
        <v>2000</v>
      </c>
      <c r="B94" s="198">
        <v>24100</v>
      </c>
      <c r="C94" s="199">
        <v>4490200</v>
      </c>
      <c r="D94" s="66" t="str">
        <f>MID(C94,1,1)</f>
        <v>4</v>
      </c>
      <c r="E94" s="8" t="s">
        <v>419</v>
      </c>
      <c r="F94" s="201">
        <v>800000</v>
      </c>
      <c r="G94" s="201">
        <v>800000</v>
      </c>
      <c r="H94" s="201">
        <v>800000</v>
      </c>
      <c r="I94" s="201">
        <v>800000</v>
      </c>
      <c r="J94" s="1"/>
      <c r="K94" s="1"/>
      <c r="L94" s="1"/>
      <c r="M94" s="1"/>
      <c r="N94" s="1"/>
      <c r="O94" s="1"/>
      <c r="P94" s="1"/>
    </row>
    <row r="95" spans="1:16" x14ac:dyDescent="0.2">
      <c r="A95" s="198">
        <v>2000</v>
      </c>
      <c r="B95" s="198">
        <v>43300</v>
      </c>
      <c r="C95" s="199">
        <v>4790000</v>
      </c>
      <c r="D95" s="214">
        <v>4</v>
      </c>
      <c r="E95" s="8" t="s">
        <v>420</v>
      </c>
      <c r="F95" s="201">
        <v>0</v>
      </c>
      <c r="G95" s="201">
        <v>150003.18</v>
      </c>
      <c r="H95" s="201">
        <v>0</v>
      </c>
      <c r="I95" s="201">
        <v>0</v>
      </c>
      <c r="J95" s="1"/>
      <c r="K95" s="1"/>
      <c r="L95" s="1"/>
      <c r="M95" s="1"/>
      <c r="N95" s="1"/>
      <c r="O95" s="1"/>
      <c r="P95" s="1"/>
    </row>
    <row r="96" spans="1:16" x14ac:dyDescent="0.2">
      <c r="A96" s="198">
        <v>2000</v>
      </c>
      <c r="B96" s="198">
        <v>93100</v>
      </c>
      <c r="C96" s="199">
        <v>4890100</v>
      </c>
      <c r="D96" s="100" t="s">
        <v>249</v>
      </c>
      <c r="E96" s="8" t="s">
        <v>421</v>
      </c>
      <c r="F96" s="201">
        <v>27000</v>
      </c>
      <c r="G96" s="201">
        <v>27000</v>
      </c>
      <c r="H96" s="201">
        <v>27000</v>
      </c>
      <c r="I96" s="201">
        <v>27000</v>
      </c>
      <c r="J96" s="1"/>
      <c r="K96" s="1"/>
      <c r="L96" s="1"/>
      <c r="M96" s="1"/>
      <c r="N96" s="1"/>
      <c r="O96" s="1"/>
      <c r="P96" s="1"/>
    </row>
    <row r="97" spans="1:16" x14ac:dyDescent="0.2">
      <c r="A97" s="198">
        <v>2000</v>
      </c>
      <c r="B97" s="198">
        <v>23119</v>
      </c>
      <c r="C97" s="199">
        <v>4890600</v>
      </c>
      <c r="D97" s="66" t="str">
        <f t="shared" ref="D97:D111" si="2">MID(C97,1,1)</f>
        <v>4</v>
      </c>
      <c r="E97" s="1" t="s">
        <v>422</v>
      </c>
      <c r="F97" s="196">
        <v>25000</v>
      </c>
      <c r="G97" s="196">
        <v>25000</v>
      </c>
      <c r="H97" s="196">
        <v>25000</v>
      </c>
      <c r="I97" s="196">
        <v>25000</v>
      </c>
      <c r="J97" s="1"/>
      <c r="K97" s="1"/>
      <c r="L97" s="1"/>
      <c r="M97" s="1"/>
      <c r="N97" s="1"/>
      <c r="O97" s="1"/>
      <c r="P97" s="1"/>
    </row>
    <row r="98" spans="1:16" x14ac:dyDescent="0.2">
      <c r="A98" s="198">
        <v>2000</v>
      </c>
      <c r="B98" s="198">
        <v>23120</v>
      </c>
      <c r="C98" s="199">
        <v>4890600</v>
      </c>
      <c r="D98" s="66" t="str">
        <f t="shared" si="2"/>
        <v>4</v>
      </c>
      <c r="E98" s="1" t="s">
        <v>423</v>
      </c>
      <c r="F98" s="196">
        <v>25000</v>
      </c>
      <c r="G98" s="196">
        <v>25000</v>
      </c>
      <c r="H98" s="196">
        <v>25000</v>
      </c>
      <c r="I98" s="196">
        <v>25000</v>
      </c>
      <c r="J98" s="1"/>
      <c r="K98" s="1"/>
      <c r="L98" s="1"/>
      <c r="M98" s="1"/>
      <c r="N98" s="1"/>
      <c r="O98" s="1"/>
      <c r="P98" s="1"/>
    </row>
    <row r="99" spans="1:16" x14ac:dyDescent="0.2">
      <c r="A99" s="198">
        <v>2000</v>
      </c>
      <c r="B99" s="198">
        <v>23122</v>
      </c>
      <c r="C99" s="199">
        <v>4890600</v>
      </c>
      <c r="D99" s="66" t="str">
        <f t="shared" si="2"/>
        <v>4</v>
      </c>
      <c r="E99" s="1" t="s">
        <v>424</v>
      </c>
      <c r="F99" s="196">
        <v>250000</v>
      </c>
      <c r="G99" s="196">
        <v>210000</v>
      </c>
      <c r="H99" s="196">
        <v>210000</v>
      </c>
      <c r="I99" s="196">
        <v>210000</v>
      </c>
      <c r="J99" s="1"/>
      <c r="K99" s="1"/>
      <c r="L99" s="1"/>
      <c r="M99" s="1"/>
      <c r="N99" s="1"/>
      <c r="O99" s="1"/>
      <c r="P99" s="1"/>
    </row>
    <row r="100" spans="1:16" x14ac:dyDescent="0.2">
      <c r="A100" s="198">
        <v>2000</v>
      </c>
      <c r="B100" s="198">
        <v>24100</v>
      </c>
      <c r="C100" s="199">
        <v>4490101</v>
      </c>
      <c r="D100" s="66" t="str">
        <f t="shared" si="2"/>
        <v>4</v>
      </c>
      <c r="E100" s="1" t="s">
        <v>425</v>
      </c>
      <c r="F100" s="200">
        <v>500000</v>
      </c>
      <c r="G100" s="200">
        <v>500000</v>
      </c>
      <c r="H100" s="200">
        <v>500000</v>
      </c>
      <c r="I100" s="200">
        <v>500000</v>
      </c>
      <c r="J100" s="1"/>
      <c r="K100" s="1"/>
      <c r="L100" s="1"/>
      <c r="M100" s="1"/>
      <c r="N100" s="1"/>
      <c r="O100" s="1"/>
      <c r="P100" s="1"/>
    </row>
    <row r="101" spans="1:16" x14ac:dyDescent="0.2">
      <c r="A101" s="198">
        <v>2000</v>
      </c>
      <c r="B101" s="198">
        <v>24100</v>
      </c>
      <c r="C101" s="199">
        <v>4490100</v>
      </c>
      <c r="D101" s="66" t="str">
        <f t="shared" si="2"/>
        <v>4</v>
      </c>
      <c r="E101" s="1" t="s">
        <v>426</v>
      </c>
      <c r="F101" s="196">
        <v>1470000</v>
      </c>
      <c r="G101" s="196">
        <v>1700000</v>
      </c>
      <c r="H101" s="196">
        <v>1883008.65</v>
      </c>
      <c r="I101" s="196">
        <v>2239500</v>
      </c>
      <c r="J101" s="1"/>
      <c r="K101" s="1"/>
      <c r="L101" s="1"/>
      <c r="M101" s="1"/>
      <c r="N101" s="1"/>
      <c r="O101" s="1"/>
      <c r="P101" s="1"/>
    </row>
    <row r="102" spans="1:16" x14ac:dyDescent="0.2">
      <c r="A102" s="198">
        <v>2000</v>
      </c>
      <c r="B102" s="198">
        <v>32606</v>
      </c>
      <c r="C102" s="199">
        <v>4110200</v>
      </c>
      <c r="D102" s="66" t="str">
        <f t="shared" si="2"/>
        <v>4</v>
      </c>
      <c r="E102" s="1" t="s">
        <v>427</v>
      </c>
      <c r="F102" s="196">
        <v>430831.1</v>
      </c>
      <c r="G102" s="196">
        <v>462924.14</v>
      </c>
      <c r="H102" s="196">
        <v>462924.14</v>
      </c>
      <c r="I102" s="196">
        <v>462924.14</v>
      </c>
      <c r="J102" s="1"/>
      <c r="K102" s="1"/>
      <c r="L102" s="1"/>
      <c r="M102" s="1"/>
      <c r="N102" s="1"/>
      <c r="O102" s="1"/>
      <c r="P102" s="1"/>
    </row>
    <row r="103" spans="1:16" x14ac:dyDescent="0.2">
      <c r="A103" s="198">
        <v>2000</v>
      </c>
      <c r="B103" s="198">
        <v>32609</v>
      </c>
      <c r="C103" s="199">
        <v>2279913</v>
      </c>
      <c r="D103" s="66" t="str">
        <f t="shared" si="2"/>
        <v>2</v>
      </c>
      <c r="E103" s="1" t="s">
        <v>428</v>
      </c>
      <c r="F103" s="196">
        <v>288000</v>
      </c>
      <c r="G103" s="196">
        <v>288000</v>
      </c>
      <c r="H103" s="196">
        <v>288000</v>
      </c>
      <c r="I103" s="196">
        <v>288000</v>
      </c>
      <c r="J103" s="1"/>
      <c r="K103" s="1"/>
      <c r="L103" s="1"/>
      <c r="M103" s="1"/>
      <c r="N103" s="1"/>
      <c r="O103" s="1"/>
      <c r="P103" s="1"/>
    </row>
    <row r="104" spans="1:16" x14ac:dyDescent="0.2">
      <c r="A104" s="198">
        <v>2000</v>
      </c>
      <c r="B104" s="198">
        <v>92901</v>
      </c>
      <c r="C104" s="199">
        <v>5000000</v>
      </c>
      <c r="D104" s="66" t="str">
        <f t="shared" si="2"/>
        <v>5</v>
      </c>
      <c r="E104" s="1" t="s">
        <v>429</v>
      </c>
      <c r="F104" s="196">
        <v>500000.00000000012</v>
      </c>
      <c r="G104" s="196">
        <v>500000.00000000012</v>
      </c>
      <c r="H104" s="196">
        <v>500000.00000000012</v>
      </c>
      <c r="I104" s="196">
        <v>500000.00000000012</v>
      </c>
      <c r="J104" s="1"/>
      <c r="K104" s="1"/>
      <c r="L104" s="1"/>
      <c r="M104" s="1"/>
      <c r="N104" s="1"/>
      <c r="O104" s="1"/>
      <c r="P104" s="1"/>
    </row>
    <row r="105" spans="1:16" x14ac:dyDescent="0.2">
      <c r="A105" s="198">
        <v>2000</v>
      </c>
      <c r="B105" s="198">
        <v>93100</v>
      </c>
      <c r="C105" s="199">
        <v>2200100</v>
      </c>
      <c r="D105" s="66" t="str">
        <f t="shared" si="2"/>
        <v>2</v>
      </c>
      <c r="E105" s="1" t="s">
        <v>430</v>
      </c>
      <c r="F105" s="196">
        <v>2000</v>
      </c>
      <c r="G105" s="196">
        <v>20000</v>
      </c>
      <c r="H105" s="196">
        <v>20000</v>
      </c>
      <c r="I105" s="196">
        <v>20000</v>
      </c>
      <c r="J105" s="1"/>
      <c r="K105" s="1"/>
      <c r="L105" s="1"/>
      <c r="M105" s="1"/>
      <c r="N105" s="1"/>
      <c r="O105" s="1"/>
      <c r="P105" s="1"/>
    </row>
    <row r="106" spans="1:16" x14ac:dyDescent="0.2">
      <c r="A106" s="198">
        <v>2000</v>
      </c>
      <c r="B106" s="198">
        <v>93100</v>
      </c>
      <c r="C106" s="199">
        <v>2260300</v>
      </c>
      <c r="D106" s="66" t="str">
        <f t="shared" si="2"/>
        <v>2</v>
      </c>
      <c r="E106" s="1" t="s">
        <v>377</v>
      </c>
      <c r="F106" s="196">
        <v>500</v>
      </c>
      <c r="G106" s="196">
        <v>5000</v>
      </c>
      <c r="H106" s="196">
        <v>5000</v>
      </c>
      <c r="I106" s="196">
        <v>5000</v>
      </c>
      <c r="J106" s="1"/>
      <c r="K106" s="1"/>
      <c r="L106" s="1"/>
      <c r="M106" s="1"/>
      <c r="N106" s="1"/>
      <c r="O106" s="1"/>
      <c r="P106" s="1"/>
    </row>
    <row r="107" spans="1:16" x14ac:dyDescent="0.2">
      <c r="A107" s="198">
        <v>2000</v>
      </c>
      <c r="B107" s="198">
        <v>93100</v>
      </c>
      <c r="C107" s="199">
        <v>2269900</v>
      </c>
      <c r="D107" s="66" t="str">
        <f t="shared" si="2"/>
        <v>2</v>
      </c>
      <c r="E107" s="1" t="s">
        <v>393</v>
      </c>
      <c r="F107" s="196">
        <v>20000</v>
      </c>
      <c r="G107" s="196">
        <v>19500</v>
      </c>
      <c r="H107" s="196">
        <v>19500</v>
      </c>
      <c r="I107" s="196">
        <v>19500</v>
      </c>
      <c r="J107" s="1"/>
      <c r="K107" s="1"/>
      <c r="L107" s="1"/>
      <c r="M107" s="1"/>
      <c r="N107" s="1"/>
      <c r="O107" s="1"/>
      <c r="P107" s="1"/>
    </row>
    <row r="108" spans="1:16" x14ac:dyDescent="0.2">
      <c r="A108" s="198">
        <v>2000</v>
      </c>
      <c r="B108" s="198">
        <v>93100</v>
      </c>
      <c r="C108" s="199">
        <v>2270600</v>
      </c>
      <c r="D108" s="66" t="str">
        <f t="shared" si="2"/>
        <v>2</v>
      </c>
      <c r="E108" s="1" t="s">
        <v>379</v>
      </c>
      <c r="F108" s="196">
        <v>2000</v>
      </c>
      <c r="G108" s="196">
        <v>2000</v>
      </c>
      <c r="H108" s="196">
        <v>2000</v>
      </c>
      <c r="I108" s="196">
        <v>2000</v>
      </c>
      <c r="J108" s="1"/>
      <c r="K108" s="1"/>
      <c r="L108" s="1"/>
      <c r="M108" s="1"/>
      <c r="N108" s="1"/>
      <c r="O108" s="1"/>
      <c r="P108" s="1"/>
    </row>
    <row r="109" spans="1:16" x14ac:dyDescent="0.2">
      <c r="A109" s="198">
        <v>2000</v>
      </c>
      <c r="B109" s="198">
        <v>93100</v>
      </c>
      <c r="C109" s="199">
        <v>4890200</v>
      </c>
      <c r="D109" s="66" t="str">
        <f t="shared" si="2"/>
        <v>4</v>
      </c>
      <c r="E109" s="1" t="s">
        <v>431</v>
      </c>
      <c r="F109" s="196">
        <v>0</v>
      </c>
      <c r="G109" s="196">
        <v>1500</v>
      </c>
      <c r="H109" s="196">
        <v>1500</v>
      </c>
      <c r="I109" s="196">
        <v>1500</v>
      </c>
      <c r="J109" s="1"/>
      <c r="K109" s="1"/>
      <c r="L109" s="1"/>
      <c r="M109" s="1"/>
      <c r="N109" s="1"/>
      <c r="O109" s="1"/>
      <c r="P109" s="1"/>
    </row>
    <row r="110" spans="1:16" x14ac:dyDescent="0.2">
      <c r="A110" s="198">
        <v>2000</v>
      </c>
      <c r="B110" s="198">
        <v>94301</v>
      </c>
      <c r="C110" s="199">
        <v>4640100</v>
      </c>
      <c r="D110" s="66" t="str">
        <f t="shared" si="2"/>
        <v>4</v>
      </c>
      <c r="E110" s="8" t="s">
        <v>432</v>
      </c>
      <c r="F110" s="201">
        <v>1329116.32</v>
      </c>
      <c r="G110" s="201">
        <v>1329116.32</v>
      </c>
      <c r="H110" s="201">
        <v>1329116.32</v>
      </c>
      <c r="I110" s="201">
        <v>1329116.32</v>
      </c>
      <c r="J110" s="1"/>
      <c r="K110" s="1"/>
      <c r="L110" s="1"/>
      <c r="M110" s="1"/>
      <c r="N110" s="1"/>
      <c r="O110" s="1"/>
      <c r="P110" s="1"/>
    </row>
    <row r="111" spans="1:16" x14ac:dyDescent="0.2">
      <c r="A111" s="198">
        <v>2000</v>
      </c>
      <c r="B111" s="198">
        <v>94301</v>
      </c>
      <c r="C111" s="199">
        <v>4640200</v>
      </c>
      <c r="D111" s="66" t="str">
        <f t="shared" si="2"/>
        <v>4</v>
      </c>
      <c r="E111" s="8" t="s">
        <v>433</v>
      </c>
      <c r="F111" s="201">
        <v>3119000</v>
      </c>
      <c r="G111" s="201">
        <v>3262823.16</v>
      </c>
      <c r="H111" s="201">
        <v>3262823.16</v>
      </c>
      <c r="I111" s="201">
        <v>3262823.16</v>
      </c>
      <c r="J111" s="1"/>
      <c r="K111" s="1"/>
      <c r="L111" s="1"/>
      <c r="M111" s="1"/>
      <c r="N111" s="1"/>
      <c r="O111" s="1"/>
      <c r="P111" s="1"/>
    </row>
    <row r="112" spans="1:16" x14ac:dyDescent="0.2">
      <c r="A112" s="198"/>
      <c r="B112" s="198"/>
      <c r="C112" s="199"/>
      <c r="F112" s="203">
        <v>13413070.140000001</v>
      </c>
      <c r="G112" s="203">
        <v>13962866.800000001</v>
      </c>
      <c r="H112" s="203">
        <v>12715872.27</v>
      </c>
      <c r="I112" s="203">
        <v>13552363.620000001</v>
      </c>
      <c r="J112" s="1"/>
      <c r="K112" s="1"/>
      <c r="L112" s="1"/>
      <c r="M112" s="1"/>
      <c r="N112" s="1"/>
      <c r="O112" s="1"/>
      <c r="P112" s="1"/>
    </row>
    <row r="113" spans="1:16" x14ac:dyDescent="0.2">
      <c r="A113" s="198"/>
      <c r="B113" s="198"/>
      <c r="C113" s="199"/>
      <c r="F113" s="204"/>
      <c r="G113" s="204"/>
      <c r="H113" s="204"/>
      <c r="I113" s="204"/>
      <c r="J113" s="1"/>
      <c r="K113" s="1"/>
      <c r="L113" s="1"/>
      <c r="M113" s="1"/>
      <c r="N113" s="1"/>
      <c r="O113" s="1"/>
      <c r="P113" s="1"/>
    </row>
    <row r="114" spans="1:16" x14ac:dyDescent="0.2">
      <c r="A114" s="198"/>
      <c r="B114" s="198"/>
      <c r="C114" s="199"/>
      <c r="F114" s="200"/>
      <c r="G114" s="200"/>
      <c r="H114" s="200"/>
      <c r="I114" s="200"/>
      <c r="J114" s="1"/>
      <c r="K114" s="1"/>
      <c r="L114" s="1"/>
      <c r="M114" s="1"/>
      <c r="N114" s="1"/>
      <c r="O114" s="1"/>
      <c r="P114" s="1"/>
    </row>
    <row r="115" spans="1:16" ht="13.5" thickBot="1" x14ac:dyDescent="0.25">
      <c r="A115" s="18" t="s">
        <v>434</v>
      </c>
      <c r="B115" s="44"/>
      <c r="C115" s="44"/>
      <c r="D115" s="44"/>
      <c r="E115" s="19" t="s">
        <v>435</v>
      </c>
      <c r="F115" s="194" t="s">
        <v>5</v>
      </c>
      <c r="G115" s="194" t="s">
        <v>6</v>
      </c>
      <c r="H115" s="194" t="s">
        <v>7</v>
      </c>
      <c r="I115" s="194" t="s">
        <v>8</v>
      </c>
      <c r="J115" s="1"/>
      <c r="K115" s="1"/>
      <c r="L115" s="1"/>
      <c r="M115" s="1"/>
      <c r="N115" s="1"/>
      <c r="O115" s="1"/>
      <c r="P115" s="1"/>
    </row>
    <row r="116" spans="1:16" x14ac:dyDescent="0.2">
      <c r="A116" s="198">
        <v>2100</v>
      </c>
      <c r="B116" s="198">
        <v>43200</v>
      </c>
      <c r="C116" s="199">
        <v>2269900</v>
      </c>
      <c r="D116" s="66" t="str">
        <f>MID(C116,1,1)</f>
        <v>2</v>
      </c>
      <c r="E116" s="8" t="s">
        <v>378</v>
      </c>
      <c r="F116" s="201">
        <v>85000</v>
      </c>
      <c r="G116" s="201">
        <v>85000</v>
      </c>
      <c r="H116" s="201">
        <v>85000</v>
      </c>
      <c r="I116" s="201">
        <v>85000</v>
      </c>
      <c r="J116" s="1"/>
      <c r="K116" s="1"/>
      <c r="L116" s="1"/>
      <c r="M116" s="1"/>
      <c r="N116" s="1"/>
      <c r="O116" s="1"/>
      <c r="P116" s="1"/>
    </row>
    <row r="117" spans="1:16" x14ac:dyDescent="0.2">
      <c r="A117" s="198"/>
      <c r="B117" s="198"/>
      <c r="C117" s="199"/>
      <c r="F117" s="203">
        <v>85000</v>
      </c>
      <c r="G117" s="203">
        <v>85000</v>
      </c>
      <c r="H117" s="203">
        <v>85000</v>
      </c>
      <c r="I117" s="203">
        <v>85000</v>
      </c>
      <c r="J117" s="1"/>
      <c r="K117" s="1"/>
      <c r="L117" s="1"/>
      <c r="M117" s="1"/>
      <c r="N117" s="1"/>
      <c r="O117" s="1"/>
      <c r="P117" s="1"/>
    </row>
    <row r="118" spans="1:16" x14ac:dyDescent="0.2">
      <c r="A118" s="198"/>
      <c r="B118" s="198"/>
      <c r="C118" s="199"/>
      <c r="F118" s="200"/>
      <c r="G118" s="200"/>
      <c r="H118" s="200"/>
      <c r="I118" s="200"/>
      <c r="J118" s="1"/>
      <c r="K118" s="1"/>
      <c r="L118" s="1"/>
      <c r="M118" s="1"/>
      <c r="N118" s="1"/>
      <c r="O118" s="1"/>
      <c r="P118" s="1"/>
    </row>
    <row r="119" spans="1:16" x14ac:dyDescent="0.2">
      <c r="A119" s="198"/>
      <c r="B119" s="198"/>
      <c r="C119" s="199"/>
      <c r="F119" s="204"/>
      <c r="G119" s="204"/>
      <c r="H119" s="204"/>
      <c r="I119" s="204"/>
      <c r="J119" s="1"/>
      <c r="K119" s="1"/>
      <c r="L119" s="1"/>
      <c r="M119" s="1"/>
      <c r="N119" s="1"/>
      <c r="O119" s="1"/>
      <c r="P119" s="1"/>
    </row>
    <row r="120" spans="1:16" ht="13.5" thickBot="1" x14ac:dyDescent="0.25">
      <c r="A120" s="18" t="s">
        <v>32</v>
      </c>
      <c r="B120" s="44"/>
      <c r="C120" s="44"/>
      <c r="D120" s="44"/>
      <c r="E120" s="19" t="s">
        <v>33</v>
      </c>
      <c r="F120" s="194" t="s">
        <v>5</v>
      </c>
      <c r="G120" s="194" t="s">
        <v>6</v>
      </c>
      <c r="H120" s="194" t="s">
        <v>7</v>
      </c>
      <c r="I120" s="194" t="s">
        <v>8</v>
      </c>
      <c r="J120" s="1"/>
      <c r="K120" s="1"/>
      <c r="L120" s="1"/>
      <c r="M120" s="1"/>
      <c r="N120" s="1"/>
      <c r="O120" s="1"/>
      <c r="P120" s="1"/>
    </row>
    <row r="121" spans="1:16" x14ac:dyDescent="0.2">
      <c r="A121" s="198">
        <v>2200</v>
      </c>
      <c r="B121" s="198">
        <v>43200</v>
      </c>
      <c r="C121" s="199">
        <v>2269900</v>
      </c>
      <c r="D121" s="215">
        <v>2</v>
      </c>
      <c r="E121" s="1" t="s">
        <v>378</v>
      </c>
      <c r="F121" s="200">
        <v>80000</v>
      </c>
      <c r="G121" s="200">
        <v>77000</v>
      </c>
      <c r="H121" s="200">
        <v>77000</v>
      </c>
      <c r="I121" s="200">
        <v>77000</v>
      </c>
      <c r="J121" s="1"/>
      <c r="K121" s="1"/>
      <c r="L121" s="1"/>
      <c r="M121" s="1"/>
      <c r="N121" s="1"/>
      <c r="O121" s="1"/>
      <c r="P121" s="1"/>
    </row>
    <row r="122" spans="1:16" x14ac:dyDescent="0.2">
      <c r="A122" s="198">
        <v>2200</v>
      </c>
      <c r="B122" s="198">
        <v>43300</v>
      </c>
      <c r="C122" s="199">
        <v>2269900</v>
      </c>
      <c r="D122" s="216" t="s">
        <v>14</v>
      </c>
      <c r="E122" s="1" t="s">
        <v>393</v>
      </c>
      <c r="F122" s="200">
        <v>30000</v>
      </c>
      <c r="G122" s="200">
        <v>30000</v>
      </c>
      <c r="H122" s="200">
        <v>30000</v>
      </c>
      <c r="I122" s="200">
        <v>30000</v>
      </c>
      <c r="J122" s="1"/>
      <c r="K122" s="1"/>
      <c r="L122" s="1"/>
      <c r="M122" s="1"/>
      <c r="N122" s="1"/>
      <c r="O122" s="1"/>
      <c r="P122" s="1"/>
    </row>
    <row r="123" spans="1:16" x14ac:dyDescent="0.2">
      <c r="A123" s="198">
        <v>2200</v>
      </c>
      <c r="B123" s="198">
        <v>43130</v>
      </c>
      <c r="C123" s="199">
        <v>2270100</v>
      </c>
      <c r="D123" s="216" t="s">
        <v>14</v>
      </c>
      <c r="E123" s="1" t="s">
        <v>436</v>
      </c>
      <c r="F123" s="200">
        <v>75000</v>
      </c>
      <c r="G123" s="200">
        <v>78000</v>
      </c>
      <c r="H123" s="200">
        <v>78000</v>
      </c>
      <c r="I123" s="200">
        <v>78000</v>
      </c>
      <c r="J123" s="1"/>
      <c r="K123" s="1"/>
      <c r="L123" s="1"/>
      <c r="M123" s="1"/>
      <c r="N123" s="1"/>
      <c r="O123" s="1"/>
      <c r="P123" s="1"/>
    </row>
    <row r="124" spans="1:16" x14ac:dyDescent="0.2">
      <c r="A124" s="198">
        <v>2200</v>
      </c>
      <c r="B124" s="198">
        <v>43300</v>
      </c>
      <c r="C124" s="199">
        <v>2279901</v>
      </c>
      <c r="D124" s="214">
        <v>2</v>
      </c>
      <c r="E124" s="1" t="s">
        <v>437</v>
      </c>
      <c r="F124" s="196"/>
      <c r="G124" s="196">
        <v>246878.91</v>
      </c>
      <c r="H124" s="196">
        <v>227840.1</v>
      </c>
      <c r="I124" s="196">
        <v>227840.1</v>
      </c>
      <c r="J124" s="1"/>
      <c r="K124" s="1"/>
      <c r="L124" s="1"/>
      <c r="M124" s="1"/>
      <c r="N124" s="1"/>
      <c r="O124" s="1"/>
      <c r="P124" s="1"/>
    </row>
    <row r="125" spans="1:16" ht="14.25" customHeight="1" x14ac:dyDescent="0.2">
      <c r="A125" s="198">
        <v>2200</v>
      </c>
      <c r="B125" s="198">
        <v>43300</v>
      </c>
      <c r="C125" s="199">
        <v>2279900</v>
      </c>
      <c r="D125" s="217">
        <v>2</v>
      </c>
      <c r="E125" s="1" t="s">
        <v>438</v>
      </c>
      <c r="F125" s="200">
        <v>100000</v>
      </c>
      <c r="G125" s="200">
        <v>100000</v>
      </c>
      <c r="H125" s="200">
        <v>100000</v>
      </c>
      <c r="I125" s="200">
        <v>100000</v>
      </c>
      <c r="J125" s="1"/>
      <c r="K125" s="1"/>
      <c r="L125" s="1"/>
      <c r="M125" s="1"/>
      <c r="N125" s="1"/>
      <c r="O125" s="1"/>
      <c r="P125" s="1"/>
    </row>
    <row r="126" spans="1:16" ht="14.25" customHeight="1" x14ac:dyDescent="0.2">
      <c r="A126" s="198">
        <v>2200</v>
      </c>
      <c r="B126" s="198">
        <v>43300</v>
      </c>
      <c r="C126" s="199">
        <v>4890200</v>
      </c>
      <c r="D126" s="217"/>
      <c r="E126" s="1" t="s">
        <v>439</v>
      </c>
      <c r="F126" s="200">
        <v>0</v>
      </c>
      <c r="G126" s="200">
        <v>80000</v>
      </c>
      <c r="H126" s="200">
        <v>80000</v>
      </c>
      <c r="I126" s="200">
        <v>80000</v>
      </c>
      <c r="J126" s="1"/>
      <c r="K126" s="1"/>
      <c r="L126" s="1"/>
      <c r="M126" s="1"/>
      <c r="N126" s="1"/>
      <c r="O126" s="1"/>
      <c r="P126" s="1"/>
    </row>
    <row r="127" spans="1:16" x14ac:dyDescent="0.2">
      <c r="A127" s="198">
        <v>2200</v>
      </c>
      <c r="B127" s="198">
        <v>43300</v>
      </c>
      <c r="C127" s="199">
        <v>4890100</v>
      </c>
      <c r="D127" s="215" t="s">
        <v>249</v>
      </c>
      <c r="E127" s="1" t="s">
        <v>440</v>
      </c>
      <c r="F127" s="200">
        <v>80000</v>
      </c>
      <c r="G127" s="200">
        <v>40000</v>
      </c>
      <c r="H127" s="200">
        <v>40000</v>
      </c>
      <c r="I127" s="200">
        <v>40000</v>
      </c>
      <c r="J127" s="1"/>
      <c r="K127" s="1"/>
      <c r="L127" s="1"/>
      <c r="M127" s="1"/>
      <c r="N127" s="1"/>
      <c r="O127" s="1"/>
      <c r="P127" s="1"/>
    </row>
    <row r="128" spans="1:16" x14ac:dyDescent="0.2">
      <c r="A128" s="198">
        <v>2200</v>
      </c>
      <c r="B128" s="198">
        <v>43300</v>
      </c>
      <c r="C128" s="199">
        <v>2260300</v>
      </c>
      <c r="D128" s="215">
        <v>2</v>
      </c>
      <c r="E128" s="1" t="s">
        <v>377</v>
      </c>
      <c r="F128" s="200">
        <v>2000</v>
      </c>
      <c r="G128" s="200">
        <v>2000</v>
      </c>
      <c r="H128" s="200">
        <v>2000</v>
      </c>
      <c r="I128" s="200">
        <v>2000</v>
      </c>
      <c r="J128" s="1"/>
      <c r="K128" s="1"/>
      <c r="L128" s="1"/>
      <c r="M128" s="1"/>
      <c r="N128" s="1"/>
      <c r="O128" s="1"/>
      <c r="P128" s="1"/>
    </row>
    <row r="129" spans="1:16" x14ac:dyDescent="0.2">
      <c r="A129" s="198"/>
      <c r="B129" s="198"/>
      <c r="C129" s="199"/>
      <c r="F129" s="203">
        <v>367000</v>
      </c>
      <c r="G129" s="203">
        <v>653878.91</v>
      </c>
      <c r="H129" s="203">
        <v>634840.1</v>
      </c>
      <c r="I129" s="203">
        <v>634840.1</v>
      </c>
      <c r="J129" s="1"/>
      <c r="K129" s="1"/>
      <c r="L129" s="1"/>
      <c r="M129" s="1"/>
      <c r="N129" s="1"/>
      <c r="O129" s="1"/>
      <c r="P129" s="1"/>
    </row>
    <row r="130" spans="1:16" x14ac:dyDescent="0.2">
      <c r="A130" s="198"/>
      <c r="B130" s="198"/>
      <c r="C130" s="199"/>
      <c r="F130" s="204"/>
      <c r="G130" s="204"/>
      <c r="H130" s="204"/>
      <c r="I130" s="204"/>
      <c r="J130" s="1"/>
      <c r="K130" s="1"/>
      <c r="L130" s="1"/>
      <c r="M130" s="1"/>
      <c r="N130" s="1"/>
      <c r="O130" s="1"/>
      <c r="P130" s="1"/>
    </row>
    <row r="131" spans="1:16" x14ac:dyDescent="0.2">
      <c r="A131" s="198"/>
      <c r="B131" s="198"/>
      <c r="C131" s="199"/>
      <c r="F131" s="204"/>
      <c r="G131" s="204"/>
      <c r="H131" s="204"/>
      <c r="I131" s="204"/>
      <c r="J131" s="1"/>
      <c r="K131" s="1"/>
      <c r="L131" s="1"/>
      <c r="M131" s="1"/>
      <c r="N131" s="1"/>
      <c r="O131" s="1"/>
      <c r="P131" s="1"/>
    </row>
    <row r="132" spans="1:16" ht="13.5" thickBot="1" x14ac:dyDescent="0.25">
      <c r="A132" s="71" t="s">
        <v>441</v>
      </c>
      <c r="B132" s="211"/>
      <c r="C132" s="211"/>
      <c r="D132" s="211"/>
      <c r="E132" s="72" t="s">
        <v>442</v>
      </c>
      <c r="F132" s="194" t="s">
        <v>5</v>
      </c>
      <c r="G132" s="194" t="s">
        <v>6</v>
      </c>
      <c r="H132" s="194" t="s">
        <v>7</v>
      </c>
      <c r="I132" s="194" t="s">
        <v>8</v>
      </c>
      <c r="J132" s="1"/>
      <c r="K132" s="1"/>
      <c r="L132" s="1"/>
      <c r="M132" s="1"/>
      <c r="N132" s="1"/>
      <c r="O132" s="1"/>
      <c r="P132" s="1"/>
    </row>
    <row r="133" spans="1:16" x14ac:dyDescent="0.2">
      <c r="A133" s="198">
        <v>2300</v>
      </c>
      <c r="B133" s="198">
        <v>93202</v>
      </c>
      <c r="C133" s="199">
        <v>2260300</v>
      </c>
      <c r="D133" s="1" t="s">
        <v>14</v>
      </c>
      <c r="E133" s="1" t="s">
        <v>377</v>
      </c>
      <c r="F133" s="200">
        <v>1000</v>
      </c>
      <c r="G133" s="200">
        <v>1000</v>
      </c>
      <c r="H133" s="200">
        <v>1000</v>
      </c>
      <c r="I133" s="200">
        <v>1000</v>
      </c>
      <c r="J133" s="1"/>
      <c r="K133" s="1"/>
      <c r="L133" s="1"/>
      <c r="M133" s="1"/>
      <c r="N133" s="1"/>
      <c r="O133" s="1"/>
      <c r="P133" s="1"/>
    </row>
    <row r="134" spans="1:16" x14ac:dyDescent="0.2">
      <c r="A134" s="198">
        <v>2300</v>
      </c>
      <c r="B134" s="198">
        <v>93202</v>
      </c>
      <c r="C134" s="199">
        <v>2269901</v>
      </c>
      <c r="D134" s="66" t="str">
        <f>MID(C134,1,1)</f>
        <v>2</v>
      </c>
      <c r="E134" s="1" t="s">
        <v>443</v>
      </c>
      <c r="F134" s="196">
        <v>0</v>
      </c>
      <c r="G134" s="196">
        <v>48000</v>
      </c>
      <c r="H134" s="196">
        <v>48000</v>
      </c>
      <c r="I134" s="196">
        <v>48000</v>
      </c>
      <c r="J134" s="1"/>
      <c r="K134" s="1"/>
      <c r="L134" s="1"/>
      <c r="M134" s="1"/>
      <c r="N134" s="1"/>
      <c r="O134" s="1"/>
      <c r="P134" s="1"/>
    </row>
    <row r="135" spans="1:16" x14ac:dyDescent="0.2">
      <c r="A135" s="198">
        <v>2300</v>
      </c>
      <c r="B135" s="198">
        <v>93202</v>
      </c>
      <c r="C135" s="199">
        <v>2269900</v>
      </c>
      <c r="D135" s="66" t="str">
        <f>MID(C135,1,1)</f>
        <v>2</v>
      </c>
      <c r="E135" s="1" t="s">
        <v>378</v>
      </c>
      <c r="F135" s="200">
        <v>4000</v>
      </c>
      <c r="G135" s="200">
        <v>4000</v>
      </c>
      <c r="H135" s="200">
        <v>4000</v>
      </c>
      <c r="I135" s="200">
        <v>4000</v>
      </c>
      <c r="J135" s="1"/>
      <c r="K135" s="1"/>
      <c r="L135" s="1"/>
      <c r="M135" s="1"/>
      <c r="N135" s="1"/>
      <c r="O135" s="1"/>
      <c r="P135" s="1"/>
    </row>
    <row r="136" spans="1:16" x14ac:dyDescent="0.2">
      <c r="A136" s="198"/>
      <c r="B136" s="198"/>
      <c r="C136" s="199"/>
      <c r="F136" s="203">
        <v>5000</v>
      </c>
      <c r="G136" s="203">
        <v>53000</v>
      </c>
      <c r="H136" s="203">
        <v>53000</v>
      </c>
      <c r="I136" s="203">
        <v>53000</v>
      </c>
      <c r="J136" s="1"/>
      <c r="K136" s="1"/>
      <c r="L136" s="1"/>
      <c r="M136" s="1"/>
      <c r="N136" s="1"/>
      <c r="O136" s="1"/>
      <c r="P136" s="1"/>
    </row>
    <row r="137" spans="1:16" x14ac:dyDescent="0.2">
      <c r="A137" s="198"/>
      <c r="B137" s="198"/>
      <c r="C137" s="199"/>
      <c r="F137" s="204"/>
      <c r="G137" s="204"/>
      <c r="H137" s="204"/>
      <c r="I137" s="204"/>
      <c r="J137" s="1"/>
      <c r="K137" s="1"/>
      <c r="L137" s="1"/>
      <c r="M137" s="1"/>
      <c r="N137" s="1"/>
      <c r="O137" s="1"/>
      <c r="P137" s="1"/>
    </row>
    <row r="138" spans="1:16" ht="13.5" thickBot="1" x14ac:dyDescent="0.25">
      <c r="A138" s="18" t="s">
        <v>34</v>
      </c>
      <c r="B138" s="44"/>
      <c r="C138" s="44"/>
      <c r="D138" s="44"/>
      <c r="E138" s="19" t="s">
        <v>35</v>
      </c>
      <c r="F138" s="194" t="s">
        <v>5</v>
      </c>
      <c r="G138" s="194" t="s">
        <v>6</v>
      </c>
      <c r="H138" s="194" t="s">
        <v>7</v>
      </c>
      <c r="I138" s="194" t="s">
        <v>8</v>
      </c>
      <c r="J138" s="1"/>
      <c r="K138" s="1"/>
      <c r="L138" s="1"/>
      <c r="M138" s="1"/>
      <c r="N138" s="1"/>
      <c r="O138" s="1"/>
      <c r="P138" s="1"/>
    </row>
    <row r="139" spans="1:16" x14ac:dyDescent="0.2">
      <c r="A139" s="171"/>
      <c r="B139" s="172"/>
      <c r="C139" s="172"/>
      <c r="D139" s="172"/>
      <c r="E139" s="55"/>
      <c r="F139" s="205"/>
      <c r="G139" s="205"/>
      <c r="H139" s="205"/>
      <c r="I139" s="205"/>
      <c r="J139" s="1"/>
      <c r="K139" s="1"/>
      <c r="L139" s="1"/>
      <c r="M139" s="1"/>
      <c r="N139" s="1"/>
      <c r="O139" s="1"/>
      <c r="P139" s="1"/>
    </row>
    <row r="140" spans="1:16" x14ac:dyDescent="0.2">
      <c r="A140" s="198">
        <v>2400</v>
      </c>
      <c r="B140" s="198">
        <v>92013</v>
      </c>
      <c r="C140" s="199">
        <v>2260300</v>
      </c>
      <c r="D140" s="66" t="str">
        <f t="shared" ref="D140:D150" si="3">MID(C140,1,1)</f>
        <v>2</v>
      </c>
      <c r="E140" s="1" t="s">
        <v>377</v>
      </c>
      <c r="F140" s="200">
        <v>4000</v>
      </c>
      <c r="G140" s="200">
        <v>4000</v>
      </c>
      <c r="H140" s="200">
        <v>4000</v>
      </c>
      <c r="I140" s="200">
        <v>4000</v>
      </c>
      <c r="J140" s="1"/>
      <c r="K140" s="1"/>
      <c r="L140" s="1"/>
      <c r="M140" s="1"/>
      <c r="N140" s="1"/>
      <c r="O140" s="1"/>
      <c r="P140" s="1"/>
    </row>
    <row r="141" spans="1:16" x14ac:dyDescent="0.2">
      <c r="A141" s="198">
        <v>2400</v>
      </c>
      <c r="B141" s="198">
        <v>92013</v>
      </c>
      <c r="C141" s="199">
        <v>2269900</v>
      </c>
      <c r="D141" s="66" t="str">
        <f t="shared" si="3"/>
        <v>2</v>
      </c>
      <c r="E141" s="1" t="s">
        <v>378</v>
      </c>
      <c r="F141" s="200">
        <v>2000</v>
      </c>
      <c r="G141" s="200">
        <v>2000</v>
      </c>
      <c r="H141" s="200">
        <v>2000</v>
      </c>
      <c r="I141" s="200">
        <v>2000</v>
      </c>
      <c r="J141" s="1"/>
      <c r="K141" s="1"/>
      <c r="L141" s="1"/>
      <c r="M141" s="1"/>
      <c r="N141" s="1"/>
      <c r="O141" s="1"/>
      <c r="P141" s="1"/>
    </row>
    <row r="142" spans="1:16" x14ac:dyDescent="0.2">
      <c r="A142" s="198">
        <v>2400</v>
      </c>
      <c r="B142" s="198">
        <v>92013</v>
      </c>
      <c r="C142" s="199">
        <v>2270600</v>
      </c>
      <c r="D142" s="66" t="str">
        <f t="shared" si="3"/>
        <v>2</v>
      </c>
      <c r="E142" s="1" t="s">
        <v>379</v>
      </c>
      <c r="F142" s="200">
        <v>50000</v>
      </c>
      <c r="G142" s="200">
        <v>85000</v>
      </c>
      <c r="H142" s="200">
        <v>85000</v>
      </c>
      <c r="I142" s="200">
        <v>85000</v>
      </c>
      <c r="J142" s="1"/>
      <c r="K142" s="1"/>
      <c r="L142" s="1"/>
      <c r="M142" s="1"/>
      <c r="N142" s="1"/>
      <c r="O142" s="1"/>
      <c r="P142" s="1"/>
    </row>
    <row r="143" spans="1:16" x14ac:dyDescent="0.2">
      <c r="A143" s="198">
        <v>2400</v>
      </c>
      <c r="B143" s="198">
        <v>92013</v>
      </c>
      <c r="C143" s="199">
        <v>2301000</v>
      </c>
      <c r="D143" s="66" t="str">
        <f t="shared" si="3"/>
        <v>2</v>
      </c>
      <c r="E143" s="1" t="s">
        <v>444</v>
      </c>
      <c r="F143" s="200">
        <v>12000</v>
      </c>
      <c r="G143" s="200">
        <v>12000</v>
      </c>
      <c r="H143" s="200">
        <v>12000</v>
      </c>
      <c r="I143" s="200">
        <v>12000</v>
      </c>
      <c r="J143" s="1"/>
      <c r="K143" s="1"/>
      <c r="L143" s="1"/>
      <c r="M143" s="1"/>
      <c r="N143" s="1"/>
      <c r="O143" s="1"/>
      <c r="P143" s="1"/>
    </row>
    <row r="144" spans="1:16" x14ac:dyDescent="0.2">
      <c r="A144" s="198">
        <v>2400</v>
      </c>
      <c r="B144" s="198">
        <v>92013</v>
      </c>
      <c r="C144" s="199">
        <v>2302000</v>
      </c>
      <c r="D144" s="66" t="str">
        <f t="shared" si="3"/>
        <v>2</v>
      </c>
      <c r="E144" s="1" t="s">
        <v>445</v>
      </c>
      <c r="F144" s="200">
        <v>40000</v>
      </c>
      <c r="G144" s="200">
        <v>40000</v>
      </c>
      <c r="H144" s="200">
        <v>40000</v>
      </c>
      <c r="I144" s="200">
        <v>40000</v>
      </c>
      <c r="J144" s="1"/>
      <c r="K144" s="1"/>
      <c r="L144" s="1"/>
      <c r="M144" s="1"/>
      <c r="N144" s="1"/>
      <c r="O144" s="1"/>
      <c r="P144" s="1"/>
    </row>
    <row r="145" spans="1:16" x14ac:dyDescent="0.2">
      <c r="A145" s="198">
        <v>2400</v>
      </c>
      <c r="B145" s="198">
        <v>92013</v>
      </c>
      <c r="C145" s="199">
        <v>2302001</v>
      </c>
      <c r="D145" s="66" t="str">
        <f t="shared" si="3"/>
        <v>2</v>
      </c>
      <c r="E145" s="1" t="s">
        <v>446</v>
      </c>
      <c r="F145" s="200">
        <v>30000</v>
      </c>
      <c r="G145" s="200">
        <v>30000</v>
      </c>
      <c r="H145" s="200">
        <v>30000</v>
      </c>
      <c r="I145" s="200">
        <v>30000</v>
      </c>
      <c r="J145" s="1"/>
      <c r="K145" s="1"/>
      <c r="L145" s="1"/>
      <c r="M145" s="1"/>
      <c r="N145" s="1"/>
      <c r="O145" s="1"/>
      <c r="P145" s="1"/>
    </row>
    <row r="146" spans="1:16" x14ac:dyDescent="0.2">
      <c r="A146" s="198">
        <v>2400</v>
      </c>
      <c r="B146" s="198">
        <v>92013</v>
      </c>
      <c r="C146" s="199">
        <v>2311000</v>
      </c>
      <c r="D146" s="66" t="str">
        <f t="shared" si="3"/>
        <v>2</v>
      </c>
      <c r="E146" s="1" t="s">
        <v>447</v>
      </c>
      <c r="F146" s="200">
        <v>9000</v>
      </c>
      <c r="G146" s="200">
        <v>9000</v>
      </c>
      <c r="H146" s="200">
        <v>9000</v>
      </c>
      <c r="I146" s="200">
        <v>9000</v>
      </c>
      <c r="J146" s="1"/>
      <c r="K146" s="1"/>
      <c r="L146" s="1"/>
      <c r="M146" s="1"/>
      <c r="N146" s="1"/>
      <c r="O146" s="1"/>
      <c r="P146" s="1"/>
    </row>
    <row r="147" spans="1:16" x14ac:dyDescent="0.2">
      <c r="A147" s="198">
        <v>2400</v>
      </c>
      <c r="B147" s="198">
        <v>92013</v>
      </c>
      <c r="C147" s="199">
        <v>2330000</v>
      </c>
      <c r="D147" s="66" t="str">
        <f t="shared" si="3"/>
        <v>2</v>
      </c>
      <c r="E147" s="1" t="s">
        <v>448</v>
      </c>
      <c r="F147" s="200">
        <v>3000</v>
      </c>
      <c r="G147" s="200">
        <v>3000</v>
      </c>
      <c r="H147" s="200">
        <v>3000</v>
      </c>
      <c r="I147" s="200">
        <v>3000</v>
      </c>
      <c r="J147" s="1"/>
      <c r="K147" s="1"/>
      <c r="L147" s="1"/>
      <c r="M147" s="1"/>
      <c r="N147" s="1"/>
      <c r="O147" s="1"/>
      <c r="P147" s="1"/>
    </row>
    <row r="148" spans="1:16" x14ac:dyDescent="0.2">
      <c r="A148" s="198">
        <v>2400</v>
      </c>
      <c r="B148" s="198">
        <v>91201</v>
      </c>
      <c r="C148" s="199">
        <v>2330001</v>
      </c>
      <c r="D148" s="66" t="str">
        <f t="shared" si="3"/>
        <v>2</v>
      </c>
      <c r="E148" s="1" t="s">
        <v>449</v>
      </c>
      <c r="F148" s="200">
        <v>27000</v>
      </c>
      <c r="G148" s="200">
        <v>27000</v>
      </c>
      <c r="H148" s="200">
        <v>27000</v>
      </c>
      <c r="I148" s="200">
        <v>27000</v>
      </c>
      <c r="J148" s="1"/>
      <c r="K148" s="1"/>
      <c r="L148" s="1"/>
      <c r="M148" s="1"/>
      <c r="N148" s="1"/>
      <c r="O148" s="1"/>
      <c r="P148" s="1"/>
    </row>
    <row r="149" spans="1:16" x14ac:dyDescent="0.2">
      <c r="A149" s="198">
        <v>2400</v>
      </c>
      <c r="B149" s="198">
        <v>92013</v>
      </c>
      <c r="C149" s="199">
        <v>4890100</v>
      </c>
      <c r="D149" s="66" t="str">
        <f t="shared" si="3"/>
        <v>4</v>
      </c>
      <c r="E149" s="8" t="s">
        <v>421</v>
      </c>
      <c r="F149" s="201">
        <v>3500</v>
      </c>
      <c r="G149" s="201">
        <v>3500</v>
      </c>
      <c r="H149" s="201">
        <v>3500</v>
      </c>
      <c r="I149" s="201">
        <v>3500</v>
      </c>
      <c r="J149" s="1"/>
      <c r="K149" s="1"/>
      <c r="L149" s="1"/>
      <c r="M149" s="1"/>
      <c r="N149" s="1"/>
      <c r="O149" s="1"/>
      <c r="P149" s="1"/>
    </row>
    <row r="150" spans="1:16" x14ac:dyDescent="0.2">
      <c r="A150" s="198">
        <v>2400</v>
      </c>
      <c r="B150" s="198">
        <v>92013</v>
      </c>
      <c r="C150" s="199">
        <v>8310000</v>
      </c>
      <c r="D150" s="66" t="str">
        <f t="shared" si="3"/>
        <v>8</v>
      </c>
      <c r="E150" s="1" t="s">
        <v>450</v>
      </c>
      <c r="F150" s="196">
        <v>180000</v>
      </c>
      <c r="G150" s="196">
        <v>180000</v>
      </c>
      <c r="H150" s="196">
        <v>180000</v>
      </c>
      <c r="I150" s="196">
        <v>180000</v>
      </c>
      <c r="J150" s="1"/>
      <c r="K150" s="1"/>
      <c r="L150" s="1"/>
      <c r="M150" s="1"/>
      <c r="N150" s="1"/>
      <c r="O150" s="1"/>
      <c r="P150" s="1"/>
    </row>
    <row r="151" spans="1:16" x14ac:dyDescent="0.2">
      <c r="A151" s="198"/>
      <c r="B151" s="198"/>
      <c r="C151" s="199"/>
      <c r="F151" s="203">
        <v>360500</v>
      </c>
      <c r="G151" s="203">
        <v>395500</v>
      </c>
      <c r="H151" s="203">
        <v>395500</v>
      </c>
      <c r="I151" s="203">
        <v>395500</v>
      </c>
      <c r="J151" s="1"/>
      <c r="K151" s="1"/>
      <c r="L151" s="1"/>
      <c r="M151" s="1"/>
      <c r="N151" s="1"/>
      <c r="O151" s="1"/>
      <c r="P151" s="1"/>
    </row>
    <row r="152" spans="1:16" x14ac:dyDescent="0.2">
      <c r="A152" s="198"/>
      <c r="B152" s="198"/>
      <c r="C152" s="199"/>
      <c r="F152" s="196"/>
      <c r="G152" s="196"/>
      <c r="H152" s="196"/>
      <c r="I152" s="196"/>
      <c r="J152" s="1"/>
      <c r="K152" s="1"/>
      <c r="L152" s="1"/>
      <c r="M152" s="1"/>
      <c r="N152" s="1"/>
      <c r="O152" s="1"/>
      <c r="P152" s="1"/>
    </row>
    <row r="153" spans="1:16" x14ac:dyDescent="0.2">
      <c r="A153" s="198"/>
      <c r="B153" s="198"/>
      <c r="C153" s="199"/>
      <c r="F153" s="196"/>
      <c r="G153" s="196"/>
      <c r="H153" s="196"/>
      <c r="I153" s="196"/>
      <c r="J153" s="1"/>
      <c r="K153" s="1"/>
      <c r="L153" s="1"/>
      <c r="M153" s="1"/>
      <c r="N153" s="1"/>
      <c r="O153" s="1"/>
      <c r="P153" s="1"/>
    </row>
    <row r="154" spans="1:16" ht="13.5" thickBot="1" x14ac:dyDescent="0.25">
      <c r="A154" s="18" t="s">
        <v>451</v>
      </c>
      <c r="B154" s="44"/>
      <c r="C154" s="44"/>
      <c r="D154" s="44"/>
      <c r="E154" s="19" t="s">
        <v>452</v>
      </c>
      <c r="F154" s="194" t="s">
        <v>5</v>
      </c>
      <c r="G154" s="194" t="s">
        <v>6</v>
      </c>
      <c r="H154" s="194" t="s">
        <v>7</v>
      </c>
      <c r="I154" s="194" t="s">
        <v>8</v>
      </c>
      <c r="J154" s="1"/>
      <c r="K154" s="1"/>
      <c r="L154" s="1"/>
      <c r="M154" s="1"/>
      <c r="N154" s="1"/>
      <c r="O154" s="1"/>
      <c r="P154" s="1"/>
    </row>
    <row r="155" spans="1:16" x14ac:dyDescent="0.2">
      <c r="A155" s="171"/>
      <c r="B155" s="172"/>
      <c r="C155" s="172"/>
      <c r="D155" s="172"/>
      <c r="E155" s="55"/>
      <c r="F155" s="205"/>
      <c r="G155" s="205"/>
      <c r="H155" s="205"/>
      <c r="I155" s="205"/>
      <c r="J155" s="1"/>
      <c r="K155" s="1"/>
      <c r="L155" s="1"/>
      <c r="M155" s="1"/>
      <c r="N155" s="1"/>
      <c r="O155" s="1"/>
      <c r="P155" s="1"/>
    </row>
    <row r="156" spans="1:16" x14ac:dyDescent="0.2">
      <c r="A156" s="198">
        <v>2430</v>
      </c>
      <c r="B156" s="198">
        <v>92017</v>
      </c>
      <c r="C156" s="199">
        <v>2269900</v>
      </c>
      <c r="D156" s="66" t="str">
        <f>MID(C156,1,1)</f>
        <v>2</v>
      </c>
      <c r="E156" s="1" t="s">
        <v>393</v>
      </c>
      <c r="F156" s="200">
        <v>1000</v>
      </c>
      <c r="G156" s="200">
        <v>1000</v>
      </c>
      <c r="H156" s="200">
        <v>1000</v>
      </c>
      <c r="I156" s="200">
        <v>1000</v>
      </c>
      <c r="J156" s="1"/>
      <c r="K156" s="1"/>
      <c r="L156" s="1"/>
      <c r="M156" s="1"/>
      <c r="N156" s="1"/>
      <c r="O156" s="1"/>
      <c r="P156" s="1"/>
    </row>
    <row r="157" spans="1:16" x14ac:dyDescent="0.2">
      <c r="A157" s="198">
        <v>2430</v>
      </c>
      <c r="B157" s="198">
        <v>92017</v>
      </c>
      <c r="C157" s="199">
        <v>2279909</v>
      </c>
      <c r="D157" s="66" t="str">
        <f>MID(C157,1,1)</f>
        <v>2</v>
      </c>
      <c r="E157" s="1" t="s">
        <v>376</v>
      </c>
      <c r="F157" s="196">
        <v>90000</v>
      </c>
      <c r="G157" s="196">
        <v>100000</v>
      </c>
      <c r="H157" s="196">
        <v>100000</v>
      </c>
      <c r="I157" s="196">
        <v>100000</v>
      </c>
      <c r="J157" s="1"/>
      <c r="K157" s="1"/>
      <c r="L157" s="1"/>
      <c r="M157" s="1"/>
      <c r="N157" s="1"/>
      <c r="O157" s="1"/>
      <c r="P157" s="1"/>
    </row>
    <row r="158" spans="1:16" x14ac:dyDescent="0.2">
      <c r="A158" s="198"/>
      <c r="B158" s="198"/>
      <c r="C158" s="199"/>
      <c r="F158" s="203">
        <v>91000</v>
      </c>
      <c r="G158" s="203">
        <v>101000</v>
      </c>
      <c r="H158" s="203">
        <v>101000</v>
      </c>
      <c r="I158" s="203">
        <v>101000</v>
      </c>
      <c r="J158" s="1"/>
      <c r="K158" s="1"/>
      <c r="L158" s="1"/>
      <c r="M158" s="1"/>
      <c r="N158" s="1"/>
      <c r="O158" s="1"/>
      <c r="P158" s="1"/>
    </row>
    <row r="159" spans="1:16" x14ac:dyDescent="0.2">
      <c r="A159" s="198"/>
      <c r="B159" s="198"/>
      <c r="C159" s="199"/>
      <c r="F159" s="204"/>
      <c r="G159" s="204"/>
      <c r="H159" s="204"/>
      <c r="I159" s="204"/>
      <c r="J159" s="1"/>
      <c r="K159" s="1"/>
      <c r="L159" s="1"/>
      <c r="M159" s="1"/>
      <c r="N159" s="1"/>
      <c r="O159" s="1"/>
      <c r="P159" s="1"/>
    </row>
    <row r="160" spans="1:16" x14ac:dyDescent="0.2">
      <c r="A160" s="198"/>
      <c r="B160" s="198"/>
      <c r="C160" s="199"/>
      <c r="F160" s="204"/>
      <c r="G160" s="204"/>
      <c r="H160" s="204"/>
      <c r="I160" s="204"/>
      <c r="J160" s="1"/>
      <c r="K160" s="1"/>
      <c r="L160" s="1"/>
      <c r="M160" s="1"/>
      <c r="N160" s="1"/>
      <c r="O160" s="1"/>
      <c r="P160" s="1"/>
    </row>
    <row r="161" spans="1:16" ht="13.5" thickBot="1" x14ac:dyDescent="0.25">
      <c r="A161" s="18" t="s">
        <v>36</v>
      </c>
      <c r="B161" s="44"/>
      <c r="C161" s="44"/>
      <c r="D161" s="44"/>
      <c r="E161" s="19" t="s">
        <v>453</v>
      </c>
      <c r="F161" s="194" t="s">
        <v>5</v>
      </c>
      <c r="G161" s="194" t="s">
        <v>6</v>
      </c>
      <c r="H161" s="194" t="s">
        <v>7</v>
      </c>
      <c r="I161" s="194" t="s">
        <v>8</v>
      </c>
      <c r="J161" s="1"/>
      <c r="K161" s="1"/>
      <c r="L161" s="1"/>
      <c r="M161" s="1"/>
      <c r="N161" s="1"/>
      <c r="O161" s="1"/>
      <c r="P161" s="1"/>
    </row>
    <row r="162" spans="1:16" x14ac:dyDescent="0.2">
      <c r="A162" s="171"/>
      <c r="B162" s="172"/>
      <c r="C162" s="172"/>
      <c r="D162" s="172"/>
      <c r="E162" s="55"/>
      <c r="F162" s="205"/>
      <c r="G162" s="205"/>
      <c r="H162" s="205"/>
      <c r="I162" s="205"/>
      <c r="J162" s="1"/>
      <c r="K162" s="1"/>
      <c r="L162" s="1"/>
      <c r="M162" s="1"/>
      <c r="N162" s="1"/>
      <c r="O162" s="1"/>
      <c r="P162" s="1"/>
    </row>
    <row r="163" spans="1:16" x14ac:dyDescent="0.2">
      <c r="A163" s="198">
        <v>2600</v>
      </c>
      <c r="B163" s="198">
        <v>92008</v>
      </c>
      <c r="C163" s="199">
        <v>2160100</v>
      </c>
      <c r="D163" s="66" t="str">
        <f>MID(C163,1,1)</f>
        <v>2</v>
      </c>
      <c r="E163" s="1" t="s">
        <v>454</v>
      </c>
      <c r="F163" s="196">
        <v>284000</v>
      </c>
      <c r="G163" s="196">
        <v>384000</v>
      </c>
      <c r="H163" s="196">
        <v>384000</v>
      </c>
      <c r="I163" s="196">
        <v>384000</v>
      </c>
      <c r="J163" s="1"/>
      <c r="K163" s="1"/>
      <c r="L163" s="1"/>
      <c r="M163" s="1"/>
      <c r="N163" s="1"/>
      <c r="O163" s="1"/>
      <c r="P163" s="1"/>
    </row>
    <row r="164" spans="1:16" x14ac:dyDescent="0.2">
      <c r="A164" s="198">
        <v>2600</v>
      </c>
      <c r="B164" s="198">
        <v>92008</v>
      </c>
      <c r="C164" s="199">
        <v>2200200</v>
      </c>
      <c r="D164" s="66" t="str">
        <f t="shared" ref="D164:D175" si="4">MID(C164,1,1)</f>
        <v>2</v>
      </c>
      <c r="E164" s="1" t="s">
        <v>455</v>
      </c>
      <c r="F164" s="200">
        <v>104170</v>
      </c>
      <c r="G164" s="200">
        <v>152250</v>
      </c>
      <c r="H164" s="200">
        <v>152250</v>
      </c>
      <c r="I164" s="200">
        <v>152250</v>
      </c>
      <c r="J164" s="1"/>
      <c r="K164" s="1"/>
      <c r="L164" s="1"/>
      <c r="M164" s="1"/>
      <c r="N164" s="1"/>
      <c r="O164" s="1"/>
      <c r="P164" s="1"/>
    </row>
    <row r="165" spans="1:16" x14ac:dyDescent="0.2">
      <c r="A165" s="198">
        <v>2600</v>
      </c>
      <c r="B165" s="198">
        <v>92008</v>
      </c>
      <c r="C165" s="199">
        <v>2270600</v>
      </c>
      <c r="D165" s="66" t="str">
        <f t="shared" si="4"/>
        <v>2</v>
      </c>
      <c r="E165" s="1" t="s">
        <v>379</v>
      </c>
      <c r="F165" s="200">
        <v>180000</v>
      </c>
      <c r="G165" s="200">
        <v>180000</v>
      </c>
      <c r="H165" s="200">
        <v>180000</v>
      </c>
      <c r="I165" s="200">
        <v>180000</v>
      </c>
      <c r="J165" s="1"/>
      <c r="K165" s="1"/>
      <c r="L165" s="1"/>
      <c r="M165" s="1"/>
      <c r="N165" s="1"/>
      <c r="O165" s="1"/>
      <c r="P165" s="1"/>
    </row>
    <row r="166" spans="1:16" x14ac:dyDescent="0.2">
      <c r="A166" s="198">
        <v>2600</v>
      </c>
      <c r="B166" s="198">
        <v>92008</v>
      </c>
      <c r="C166" s="199">
        <v>2279916</v>
      </c>
      <c r="D166" s="66" t="str">
        <f t="shared" si="4"/>
        <v>2</v>
      </c>
      <c r="E166" s="1" t="s">
        <v>456</v>
      </c>
      <c r="F166" s="200">
        <v>160000</v>
      </c>
      <c r="G166" s="200">
        <v>175000</v>
      </c>
      <c r="H166" s="200">
        <v>185000</v>
      </c>
      <c r="I166" s="200">
        <v>185000</v>
      </c>
      <c r="J166" s="1"/>
      <c r="K166" s="1"/>
      <c r="L166" s="1"/>
      <c r="M166" s="1"/>
      <c r="N166" s="1"/>
      <c r="O166" s="1"/>
      <c r="P166" s="1"/>
    </row>
    <row r="167" spans="1:16" x14ac:dyDescent="0.2">
      <c r="A167" s="198">
        <v>2600</v>
      </c>
      <c r="B167" s="198">
        <v>92008</v>
      </c>
      <c r="C167" s="199">
        <v>6410000</v>
      </c>
      <c r="D167" s="66" t="str">
        <f t="shared" si="4"/>
        <v>6</v>
      </c>
      <c r="E167" s="1" t="s">
        <v>457</v>
      </c>
      <c r="F167" s="200">
        <v>150000</v>
      </c>
      <c r="G167" s="200">
        <v>150000</v>
      </c>
      <c r="H167" s="200">
        <v>150000</v>
      </c>
      <c r="I167" s="200">
        <v>150000</v>
      </c>
      <c r="J167" s="1"/>
      <c r="K167" s="1"/>
      <c r="L167" s="1"/>
      <c r="M167" s="1"/>
      <c r="N167" s="1"/>
      <c r="O167" s="1"/>
      <c r="P167" s="1"/>
    </row>
    <row r="168" spans="1:16" x14ac:dyDescent="0.2">
      <c r="A168" s="198">
        <v>2600</v>
      </c>
      <c r="B168" s="198">
        <v>92008</v>
      </c>
      <c r="C168" s="199">
        <v>6260100</v>
      </c>
      <c r="D168" s="66" t="str">
        <f t="shared" si="4"/>
        <v>6</v>
      </c>
      <c r="E168" s="1" t="s">
        <v>458</v>
      </c>
      <c r="F168" s="200">
        <v>170000</v>
      </c>
      <c r="G168" s="200">
        <v>170000</v>
      </c>
      <c r="H168" s="200">
        <v>170000</v>
      </c>
      <c r="I168" s="200">
        <v>170000</v>
      </c>
      <c r="J168" s="1"/>
      <c r="K168" s="1"/>
      <c r="L168" s="1"/>
      <c r="M168" s="1"/>
      <c r="N168" s="1"/>
      <c r="O168" s="1"/>
      <c r="P168" s="1"/>
    </row>
    <row r="169" spans="1:16" x14ac:dyDescent="0.2">
      <c r="A169" s="198">
        <v>2600</v>
      </c>
      <c r="B169" s="198">
        <v>92010</v>
      </c>
      <c r="C169" s="199">
        <v>2130200</v>
      </c>
      <c r="D169" s="66" t="str">
        <f t="shared" si="4"/>
        <v>2</v>
      </c>
      <c r="E169" s="1" t="s">
        <v>459</v>
      </c>
      <c r="F169" s="200">
        <v>16885</v>
      </c>
      <c r="G169" s="200">
        <v>20000</v>
      </c>
      <c r="H169" s="200">
        <v>20000</v>
      </c>
      <c r="I169" s="200">
        <v>20000</v>
      </c>
      <c r="J169" s="1"/>
      <c r="K169" s="1"/>
      <c r="L169" s="1"/>
      <c r="M169" s="1"/>
      <c r="N169" s="1"/>
      <c r="O169" s="1"/>
      <c r="P169" s="1"/>
    </row>
    <row r="170" spans="1:16" x14ac:dyDescent="0.2">
      <c r="A170" s="198">
        <v>2600</v>
      </c>
      <c r="B170" s="198">
        <v>92010</v>
      </c>
      <c r="C170" s="199">
        <v>2220000</v>
      </c>
      <c r="D170" s="66" t="str">
        <f t="shared" si="4"/>
        <v>2</v>
      </c>
      <c r="E170" s="1" t="s">
        <v>460</v>
      </c>
      <c r="F170" s="200">
        <v>360000</v>
      </c>
      <c r="G170" s="200">
        <v>360000</v>
      </c>
      <c r="H170" s="200">
        <v>360000</v>
      </c>
      <c r="I170" s="200">
        <v>360000</v>
      </c>
      <c r="J170" s="1"/>
      <c r="K170" s="1"/>
      <c r="L170" s="1"/>
      <c r="M170" s="1"/>
      <c r="N170" s="1"/>
      <c r="O170" s="1"/>
      <c r="P170" s="1"/>
    </row>
    <row r="171" spans="1:16" x14ac:dyDescent="0.2">
      <c r="A171" s="198">
        <v>2600</v>
      </c>
      <c r="B171" s="198">
        <v>92010</v>
      </c>
      <c r="C171" s="199">
        <v>6230100</v>
      </c>
      <c r="D171" s="66" t="str">
        <f t="shared" si="4"/>
        <v>6</v>
      </c>
      <c r="E171" s="1" t="s">
        <v>461</v>
      </c>
      <c r="F171" s="200">
        <v>126000</v>
      </c>
      <c r="G171" s="200">
        <v>240000</v>
      </c>
      <c r="H171" s="200">
        <v>0</v>
      </c>
      <c r="I171" s="200">
        <v>0</v>
      </c>
      <c r="J171" s="1"/>
      <c r="K171" s="1"/>
      <c r="L171" s="1"/>
      <c r="M171" s="1"/>
      <c r="N171" s="1"/>
      <c r="O171" s="1"/>
      <c r="P171" s="1"/>
    </row>
    <row r="172" spans="1:16" x14ac:dyDescent="0.2">
      <c r="A172" s="198">
        <v>2600</v>
      </c>
      <c r="B172" s="198">
        <v>92008</v>
      </c>
      <c r="C172" s="199">
        <v>6410001</v>
      </c>
      <c r="D172" s="12" t="str">
        <f t="shared" si="4"/>
        <v>6</v>
      </c>
      <c r="E172" s="1" t="s">
        <v>462</v>
      </c>
      <c r="F172" s="200"/>
      <c r="G172" s="200">
        <v>225000</v>
      </c>
      <c r="H172" s="200">
        <v>0</v>
      </c>
      <c r="I172" s="200">
        <v>0</v>
      </c>
      <c r="J172" s="1"/>
      <c r="K172" s="1"/>
      <c r="L172" s="1"/>
      <c r="M172" s="1"/>
      <c r="N172" s="1"/>
      <c r="O172" s="1"/>
      <c r="P172" s="1"/>
    </row>
    <row r="173" spans="1:16" x14ac:dyDescent="0.2">
      <c r="A173" s="198">
        <v>2600</v>
      </c>
      <c r="B173" s="198">
        <v>13000</v>
      </c>
      <c r="C173" s="199">
        <v>2279916</v>
      </c>
      <c r="D173" s="12" t="str">
        <f t="shared" si="4"/>
        <v>2</v>
      </c>
      <c r="E173" s="1" t="s">
        <v>463</v>
      </c>
      <c r="F173" s="200"/>
      <c r="G173" s="200">
        <v>25000</v>
      </c>
      <c r="H173" s="200">
        <v>25000</v>
      </c>
      <c r="I173" s="200">
        <v>25000</v>
      </c>
      <c r="J173" s="1"/>
      <c r="K173" s="1"/>
      <c r="L173" s="1"/>
      <c r="M173" s="1"/>
      <c r="N173" s="1"/>
      <c r="O173" s="1"/>
      <c r="P173" s="1"/>
    </row>
    <row r="174" spans="1:16" x14ac:dyDescent="0.2">
      <c r="A174" s="198">
        <v>2600</v>
      </c>
      <c r="B174" s="198">
        <v>13000</v>
      </c>
      <c r="C174" s="199">
        <v>6270000</v>
      </c>
      <c r="D174" s="12" t="str">
        <f t="shared" si="4"/>
        <v>6</v>
      </c>
      <c r="E174" s="1" t="s">
        <v>464</v>
      </c>
      <c r="F174" s="200"/>
      <c r="G174" s="200">
        <v>50000</v>
      </c>
      <c r="H174" s="200">
        <v>0</v>
      </c>
      <c r="I174" s="200">
        <v>0</v>
      </c>
      <c r="J174" s="1"/>
      <c r="K174" s="1"/>
      <c r="L174" s="1"/>
      <c r="M174" s="1"/>
      <c r="N174" s="1"/>
      <c r="O174" s="1"/>
      <c r="P174" s="1"/>
    </row>
    <row r="175" spans="1:16" x14ac:dyDescent="0.2">
      <c r="A175" s="198">
        <v>2600</v>
      </c>
      <c r="B175" s="198">
        <v>92310</v>
      </c>
      <c r="C175" s="199">
        <v>2279916</v>
      </c>
      <c r="D175" s="66" t="str">
        <f t="shared" si="4"/>
        <v>2</v>
      </c>
      <c r="E175" s="1" t="s">
        <v>465</v>
      </c>
      <c r="F175" s="201">
        <v>3670</v>
      </c>
      <c r="G175" s="201">
        <v>3670</v>
      </c>
      <c r="H175" s="201">
        <v>3670</v>
      </c>
      <c r="I175" s="201">
        <v>3670</v>
      </c>
      <c r="J175" s="1"/>
      <c r="K175" s="1"/>
      <c r="L175" s="1"/>
      <c r="M175" s="1"/>
      <c r="N175" s="1"/>
      <c r="O175" s="1"/>
      <c r="P175" s="1"/>
    </row>
    <row r="176" spans="1:16" x14ac:dyDescent="0.2">
      <c r="A176" s="198"/>
      <c r="B176" s="198"/>
      <c r="C176" s="199"/>
      <c r="F176" s="203">
        <v>1554725</v>
      </c>
      <c r="G176" s="203">
        <v>2134920</v>
      </c>
      <c r="H176" s="203">
        <v>1629920</v>
      </c>
      <c r="I176" s="203">
        <v>1629920</v>
      </c>
      <c r="J176" s="1"/>
      <c r="K176" s="1"/>
      <c r="L176" s="1"/>
      <c r="M176" s="1"/>
      <c r="N176" s="1"/>
      <c r="O176" s="1"/>
      <c r="P176" s="1"/>
    </row>
    <row r="177" spans="1:16" x14ac:dyDescent="0.2">
      <c r="A177" s="198"/>
      <c r="B177" s="198"/>
      <c r="C177" s="199"/>
      <c r="F177" s="200"/>
      <c r="G177" s="200"/>
      <c r="H177" s="200"/>
      <c r="I177" s="200"/>
      <c r="J177" s="1"/>
      <c r="K177" s="1"/>
      <c r="L177" s="1"/>
      <c r="M177" s="1"/>
      <c r="N177" s="1"/>
      <c r="O177" s="1"/>
      <c r="P177" s="1"/>
    </row>
    <row r="178" spans="1:16" x14ac:dyDescent="0.2">
      <c r="A178" s="198"/>
      <c r="B178" s="198"/>
      <c r="C178" s="199"/>
      <c r="F178" s="200"/>
      <c r="G178" s="200"/>
      <c r="H178" s="200"/>
      <c r="I178" s="200"/>
      <c r="J178" s="1"/>
      <c r="K178" s="1"/>
      <c r="L178" s="1"/>
      <c r="M178" s="1"/>
      <c r="N178" s="1"/>
      <c r="O178" s="1"/>
      <c r="P178" s="1"/>
    </row>
    <row r="179" spans="1:16" ht="13.5" thickBot="1" x14ac:dyDescent="0.25">
      <c r="A179" s="18" t="s">
        <v>466</v>
      </c>
      <c r="B179" s="44"/>
      <c r="C179" s="44"/>
      <c r="D179" s="44"/>
      <c r="E179" s="19" t="s">
        <v>467</v>
      </c>
      <c r="F179" s="194" t="s">
        <v>5</v>
      </c>
      <c r="G179" s="194" t="s">
        <v>6</v>
      </c>
      <c r="H179" s="194" t="s">
        <v>7</v>
      </c>
      <c r="I179" s="194" t="s">
        <v>8</v>
      </c>
      <c r="J179" s="1"/>
      <c r="K179" s="1"/>
      <c r="L179" s="1"/>
      <c r="M179" s="1"/>
      <c r="N179" s="1"/>
      <c r="O179" s="1"/>
      <c r="P179" s="1"/>
    </row>
    <row r="180" spans="1:16" x14ac:dyDescent="0.2">
      <c r="A180" s="171"/>
      <c r="B180" s="172"/>
      <c r="C180" s="172"/>
      <c r="D180" s="172"/>
      <c r="E180" s="55"/>
      <c r="F180" s="205"/>
      <c r="G180" s="205"/>
      <c r="H180" s="205"/>
      <c r="I180" s="205"/>
      <c r="J180" s="1"/>
      <c r="K180" s="1"/>
      <c r="L180" s="1"/>
      <c r="M180" s="1"/>
      <c r="N180" s="1"/>
      <c r="O180" s="1"/>
      <c r="P180" s="1"/>
    </row>
    <row r="181" spans="1:16" x14ac:dyDescent="0.2">
      <c r="A181" s="198">
        <v>2700</v>
      </c>
      <c r="B181" s="198">
        <v>92004</v>
      </c>
      <c r="C181" s="199">
        <v>2269900</v>
      </c>
      <c r="D181" s="66" t="str">
        <f>MID(C181,1,1)</f>
        <v>2</v>
      </c>
      <c r="E181" s="1" t="s">
        <v>393</v>
      </c>
      <c r="F181" s="200">
        <v>3000</v>
      </c>
      <c r="G181" s="200">
        <v>3000</v>
      </c>
      <c r="H181" s="200">
        <v>3000</v>
      </c>
      <c r="I181" s="200">
        <v>3000</v>
      </c>
      <c r="J181" s="1"/>
      <c r="K181" s="1"/>
      <c r="L181" s="1"/>
      <c r="M181" s="1"/>
      <c r="N181" s="1"/>
      <c r="O181" s="1"/>
      <c r="P181" s="1"/>
    </row>
    <row r="182" spans="1:16" x14ac:dyDescent="0.2">
      <c r="A182" s="198">
        <v>2700</v>
      </c>
      <c r="B182" s="198">
        <v>92004</v>
      </c>
      <c r="C182" s="199">
        <v>2270100</v>
      </c>
      <c r="D182" s="66" t="str">
        <f>MID(C182,1,1)</f>
        <v>2</v>
      </c>
      <c r="E182" s="1" t="s">
        <v>468</v>
      </c>
      <c r="F182" s="196"/>
      <c r="G182" s="196">
        <v>348000</v>
      </c>
      <c r="H182" s="196">
        <v>348000</v>
      </c>
      <c r="I182" s="196">
        <v>348000</v>
      </c>
      <c r="J182" s="1"/>
      <c r="K182" s="1"/>
      <c r="L182" s="1"/>
      <c r="M182" s="1"/>
      <c r="N182" s="1"/>
      <c r="O182" s="1"/>
      <c r="P182" s="1"/>
    </row>
    <row r="183" spans="1:16" x14ac:dyDescent="0.2">
      <c r="A183" s="198">
        <v>2700</v>
      </c>
      <c r="B183" s="198">
        <v>92004</v>
      </c>
      <c r="C183" s="199">
        <v>2270600</v>
      </c>
      <c r="D183" s="66" t="str">
        <f>MID(C183,1,1)</f>
        <v>2</v>
      </c>
      <c r="E183" s="1" t="s">
        <v>379</v>
      </c>
      <c r="F183" s="200">
        <v>22000</v>
      </c>
      <c r="G183" s="200">
        <v>22000</v>
      </c>
      <c r="H183" s="200">
        <v>22000</v>
      </c>
      <c r="I183" s="200">
        <v>22000</v>
      </c>
      <c r="J183" s="1"/>
      <c r="K183" s="1"/>
      <c r="L183" s="1"/>
      <c r="M183" s="1"/>
      <c r="N183" s="1"/>
      <c r="O183" s="1"/>
      <c r="P183" s="1"/>
    </row>
    <row r="184" spans="1:16" x14ac:dyDescent="0.2">
      <c r="A184" s="198">
        <v>2700</v>
      </c>
      <c r="B184" s="198">
        <v>92401</v>
      </c>
      <c r="C184" s="199">
        <v>2269980</v>
      </c>
      <c r="D184" s="66" t="str">
        <f>MID(C184,1,1)</f>
        <v>2</v>
      </c>
      <c r="E184" s="1" t="s">
        <v>469</v>
      </c>
      <c r="F184" s="200">
        <v>70000</v>
      </c>
      <c r="G184" s="200">
        <v>70000</v>
      </c>
      <c r="H184" s="200">
        <v>70000</v>
      </c>
      <c r="I184" s="200">
        <v>70000</v>
      </c>
      <c r="J184" s="1"/>
      <c r="K184" s="1"/>
      <c r="L184" s="1"/>
      <c r="M184" s="1"/>
      <c r="N184" s="1"/>
      <c r="O184" s="1"/>
      <c r="P184" s="1"/>
    </row>
    <row r="185" spans="1:16" x14ac:dyDescent="0.2">
      <c r="A185" s="198"/>
      <c r="B185" s="198"/>
      <c r="C185" s="199"/>
      <c r="F185" s="203">
        <v>95000</v>
      </c>
      <c r="G185" s="203">
        <v>443000</v>
      </c>
      <c r="H185" s="203">
        <v>443000</v>
      </c>
      <c r="I185" s="203">
        <v>443000</v>
      </c>
      <c r="J185" s="1"/>
      <c r="K185" s="1"/>
      <c r="L185" s="1"/>
      <c r="M185" s="1"/>
      <c r="N185" s="1"/>
      <c r="O185" s="1"/>
      <c r="P185" s="1"/>
    </row>
    <row r="186" spans="1:16" x14ac:dyDescent="0.2">
      <c r="A186" s="198"/>
      <c r="B186" s="198"/>
      <c r="C186" s="199"/>
      <c r="F186" s="200"/>
      <c r="G186" s="200"/>
      <c r="H186" s="200"/>
      <c r="I186" s="200"/>
      <c r="J186" s="1"/>
      <c r="K186" s="1"/>
      <c r="L186" s="1"/>
      <c r="M186" s="1"/>
      <c r="N186" s="1"/>
      <c r="O186" s="1"/>
      <c r="P186" s="1"/>
    </row>
    <row r="187" spans="1:16" x14ac:dyDescent="0.2">
      <c r="A187" s="198"/>
      <c r="B187" s="198"/>
      <c r="C187" s="199"/>
      <c r="F187" s="200"/>
      <c r="G187" s="200"/>
      <c r="H187" s="200"/>
      <c r="I187" s="200"/>
      <c r="J187" s="1"/>
      <c r="K187" s="1"/>
      <c r="L187" s="1"/>
      <c r="M187" s="1"/>
      <c r="N187" s="1"/>
      <c r="O187" s="1"/>
      <c r="P187" s="1"/>
    </row>
    <row r="188" spans="1:16" ht="13.5" thickBot="1" x14ac:dyDescent="0.25">
      <c r="A188" s="18" t="s">
        <v>470</v>
      </c>
      <c r="B188" s="44"/>
      <c r="C188" s="44"/>
      <c r="D188" s="44"/>
      <c r="E188" s="19" t="s">
        <v>471</v>
      </c>
      <c r="F188" s="194" t="s">
        <v>5</v>
      </c>
      <c r="G188" s="194" t="s">
        <v>6</v>
      </c>
      <c r="H188" s="194" t="s">
        <v>7</v>
      </c>
      <c r="I188" s="194" t="s">
        <v>8</v>
      </c>
      <c r="J188" s="1"/>
      <c r="K188" s="1"/>
      <c r="L188" s="1"/>
      <c r="M188" s="1"/>
      <c r="N188" s="1"/>
      <c r="O188" s="1"/>
      <c r="P188" s="1"/>
    </row>
    <row r="189" spans="1:16" x14ac:dyDescent="0.2">
      <c r="A189" s="171"/>
      <c r="B189" s="172"/>
      <c r="C189" s="172"/>
      <c r="D189" s="172"/>
      <c r="E189" s="55"/>
      <c r="F189" s="205"/>
      <c r="G189" s="205"/>
      <c r="H189" s="205"/>
      <c r="I189" s="205"/>
      <c r="J189" s="1"/>
      <c r="K189" s="1"/>
      <c r="L189" s="1"/>
      <c r="M189" s="1"/>
      <c r="N189" s="1"/>
      <c r="O189" s="1"/>
      <c r="P189" s="1"/>
    </row>
    <row r="190" spans="1:16" x14ac:dyDescent="0.2">
      <c r="A190" s="198">
        <v>2710</v>
      </c>
      <c r="B190" s="198">
        <v>92007</v>
      </c>
      <c r="C190" s="199">
        <v>2220100</v>
      </c>
      <c r="D190" s="66" t="str">
        <f>MID(C190,1,1)</f>
        <v>2</v>
      </c>
      <c r="E190" s="1" t="s">
        <v>472</v>
      </c>
      <c r="F190" s="200">
        <v>180000</v>
      </c>
      <c r="G190" s="200">
        <v>180000</v>
      </c>
      <c r="H190" s="200">
        <v>180000</v>
      </c>
      <c r="I190" s="200">
        <v>180000</v>
      </c>
      <c r="J190" s="1"/>
      <c r="K190" s="1"/>
      <c r="L190" s="1"/>
      <c r="M190" s="1"/>
      <c r="N190" s="1"/>
      <c r="O190" s="1"/>
      <c r="P190" s="1"/>
    </row>
    <row r="191" spans="1:16" x14ac:dyDescent="0.2">
      <c r="A191" s="198">
        <v>2710</v>
      </c>
      <c r="B191" s="198">
        <v>92007</v>
      </c>
      <c r="C191" s="199">
        <v>2269900</v>
      </c>
      <c r="D191" s="66" t="str">
        <f>MID(C191,1,1)</f>
        <v>2</v>
      </c>
      <c r="E191" s="1" t="s">
        <v>393</v>
      </c>
      <c r="F191" s="200">
        <v>28000</v>
      </c>
      <c r="G191" s="200">
        <v>5000</v>
      </c>
      <c r="H191" s="200">
        <v>5000</v>
      </c>
      <c r="I191" s="200">
        <v>5000</v>
      </c>
      <c r="J191" s="1"/>
      <c r="K191" s="1"/>
      <c r="L191" s="1"/>
      <c r="M191" s="1"/>
      <c r="N191" s="1"/>
      <c r="O191" s="1"/>
      <c r="P191" s="1"/>
    </row>
    <row r="192" spans="1:16" x14ac:dyDescent="0.2">
      <c r="A192" s="198">
        <v>2710</v>
      </c>
      <c r="B192" s="198">
        <v>92007</v>
      </c>
      <c r="C192" s="199">
        <v>2270600</v>
      </c>
      <c r="D192" s="66" t="str">
        <f>MID(C192,1,1)</f>
        <v>2</v>
      </c>
      <c r="E192" s="1" t="s">
        <v>379</v>
      </c>
      <c r="F192" s="200">
        <v>0</v>
      </c>
      <c r="G192" s="200">
        <v>23000</v>
      </c>
      <c r="H192" s="200">
        <v>23000</v>
      </c>
      <c r="I192" s="200">
        <v>23000</v>
      </c>
      <c r="J192" s="1"/>
      <c r="K192" s="1"/>
      <c r="L192" s="1"/>
      <c r="M192" s="1"/>
      <c r="N192" s="1"/>
      <c r="O192" s="1"/>
      <c r="P192" s="1"/>
    </row>
    <row r="193" spans="1:16" x14ac:dyDescent="0.2">
      <c r="A193" s="198"/>
      <c r="B193" s="198"/>
      <c r="C193" s="199"/>
      <c r="F193" s="203">
        <v>208000</v>
      </c>
      <c r="G193" s="203">
        <v>208000</v>
      </c>
      <c r="H193" s="203">
        <v>208000</v>
      </c>
      <c r="I193" s="203">
        <v>208000</v>
      </c>
      <c r="J193" s="1"/>
      <c r="K193" s="1"/>
      <c r="L193" s="1"/>
      <c r="M193" s="1"/>
      <c r="N193" s="1"/>
      <c r="O193" s="1"/>
      <c r="P193" s="1"/>
    </row>
    <row r="194" spans="1:16" x14ac:dyDescent="0.2">
      <c r="A194" s="198"/>
      <c r="B194" s="198"/>
      <c r="C194" s="199"/>
      <c r="F194" s="200"/>
      <c r="G194" s="200"/>
      <c r="H194" s="200"/>
      <c r="I194" s="200"/>
      <c r="J194" s="1"/>
      <c r="K194" s="1"/>
      <c r="L194" s="1"/>
      <c r="M194" s="1"/>
      <c r="N194" s="1"/>
      <c r="O194" s="1"/>
      <c r="P194" s="1"/>
    </row>
    <row r="195" spans="1:16" x14ac:dyDescent="0.2">
      <c r="A195" s="198"/>
      <c r="B195" s="198"/>
      <c r="C195" s="199"/>
      <c r="F195" s="200"/>
      <c r="G195" s="200"/>
      <c r="H195" s="200"/>
      <c r="I195" s="200"/>
      <c r="J195" s="1"/>
      <c r="K195" s="1"/>
      <c r="L195" s="1"/>
      <c r="M195" s="1"/>
      <c r="N195" s="1"/>
      <c r="O195" s="1"/>
      <c r="P195" s="1"/>
    </row>
    <row r="196" spans="1:16" ht="13.5" thickBot="1" x14ac:dyDescent="0.25">
      <c r="A196" s="18" t="s">
        <v>473</v>
      </c>
      <c r="B196" s="44"/>
      <c r="C196" s="44"/>
      <c r="D196" s="44"/>
      <c r="E196" s="19" t="s">
        <v>474</v>
      </c>
      <c r="F196" s="194" t="s">
        <v>5</v>
      </c>
      <c r="G196" s="194" t="s">
        <v>6</v>
      </c>
      <c r="H196" s="194" t="s">
        <v>7</v>
      </c>
      <c r="I196" s="194" t="s">
        <v>8</v>
      </c>
      <c r="J196" s="1"/>
      <c r="K196" s="1"/>
      <c r="L196" s="1"/>
      <c r="M196" s="1"/>
      <c r="N196" s="1"/>
      <c r="O196" s="1"/>
      <c r="P196" s="1"/>
    </row>
    <row r="197" spans="1:16" x14ac:dyDescent="0.2">
      <c r="A197" s="171"/>
      <c r="B197" s="172"/>
      <c r="C197" s="172"/>
      <c r="D197" s="172"/>
      <c r="E197" s="55"/>
      <c r="F197" s="205"/>
      <c r="G197" s="205"/>
      <c r="H197" s="205"/>
      <c r="I197" s="205"/>
      <c r="J197" s="1"/>
      <c r="K197" s="1"/>
      <c r="L197" s="1"/>
      <c r="M197" s="1"/>
      <c r="N197" s="1"/>
      <c r="O197" s="1"/>
      <c r="P197" s="1"/>
    </row>
    <row r="198" spans="1:16" x14ac:dyDescent="0.2">
      <c r="A198" s="198">
        <v>2720</v>
      </c>
      <c r="B198" s="198">
        <v>92501</v>
      </c>
      <c r="C198" s="199">
        <v>2269900</v>
      </c>
      <c r="D198" s="66" t="str">
        <f>MID(C198,1,1)</f>
        <v>2</v>
      </c>
      <c r="E198" s="1" t="s">
        <v>378</v>
      </c>
      <c r="F198" s="200">
        <v>5000</v>
      </c>
      <c r="G198" s="200">
        <v>5000</v>
      </c>
      <c r="H198" s="200">
        <v>5000</v>
      </c>
      <c r="I198" s="200">
        <v>5000</v>
      </c>
      <c r="J198" s="1"/>
      <c r="K198" s="1"/>
      <c r="L198" s="1"/>
      <c r="M198" s="1"/>
      <c r="N198" s="1"/>
      <c r="O198" s="1"/>
      <c r="P198" s="1"/>
    </row>
    <row r="199" spans="1:16" x14ac:dyDescent="0.2">
      <c r="A199" s="198"/>
      <c r="B199" s="198"/>
      <c r="C199" s="199"/>
      <c r="F199" s="203">
        <v>5000</v>
      </c>
      <c r="G199" s="203">
        <v>5000</v>
      </c>
      <c r="H199" s="203">
        <v>5000</v>
      </c>
      <c r="I199" s="203">
        <v>5000</v>
      </c>
      <c r="J199" s="1"/>
      <c r="K199" s="1"/>
      <c r="L199" s="1"/>
      <c r="M199" s="1"/>
      <c r="N199" s="1"/>
      <c r="O199" s="1"/>
      <c r="P199" s="1"/>
    </row>
    <row r="200" spans="1:16" x14ac:dyDescent="0.2">
      <c r="A200" s="198"/>
      <c r="B200" s="198"/>
      <c r="C200" s="199"/>
      <c r="F200" s="200"/>
      <c r="G200" s="200"/>
      <c r="H200" s="200"/>
      <c r="I200" s="200"/>
      <c r="J200" s="1"/>
      <c r="K200" s="1"/>
      <c r="L200" s="1"/>
      <c r="M200" s="1"/>
      <c r="N200" s="1"/>
      <c r="O200" s="1"/>
      <c r="P200" s="1"/>
    </row>
    <row r="201" spans="1:16" x14ac:dyDescent="0.2">
      <c r="A201" s="198"/>
      <c r="B201" s="198"/>
      <c r="C201" s="199"/>
      <c r="F201" s="200"/>
      <c r="G201" s="200"/>
      <c r="H201" s="200"/>
      <c r="I201" s="200"/>
      <c r="J201" s="1"/>
      <c r="K201" s="1"/>
      <c r="L201" s="1"/>
      <c r="M201" s="1"/>
      <c r="N201" s="1"/>
      <c r="O201" s="1"/>
      <c r="P201" s="1"/>
    </row>
    <row r="202" spans="1:16" ht="13.5" thickBot="1" x14ac:dyDescent="0.25">
      <c r="A202" s="18" t="s">
        <v>475</v>
      </c>
      <c r="B202" s="44"/>
      <c r="C202" s="44"/>
      <c r="D202" s="44"/>
      <c r="E202" s="19" t="s">
        <v>476</v>
      </c>
      <c r="F202" s="194" t="s">
        <v>5</v>
      </c>
      <c r="G202" s="194" t="s">
        <v>6</v>
      </c>
      <c r="H202" s="194" t="s">
        <v>7</v>
      </c>
      <c r="I202" s="194" t="s">
        <v>8</v>
      </c>
      <c r="J202" s="1"/>
      <c r="K202" s="1"/>
      <c r="L202" s="1"/>
      <c r="M202" s="1"/>
      <c r="N202" s="1"/>
      <c r="O202" s="1"/>
      <c r="P202" s="1"/>
    </row>
    <row r="203" spans="1:16" x14ac:dyDescent="0.2">
      <c r="A203" s="171"/>
      <c r="B203" s="172"/>
      <c r="C203" s="172"/>
      <c r="D203" s="172"/>
      <c r="E203" s="55"/>
      <c r="F203" s="205"/>
      <c r="G203" s="205"/>
      <c r="H203" s="205"/>
      <c r="I203" s="205"/>
      <c r="J203" s="1"/>
      <c r="K203" s="1"/>
      <c r="L203" s="1"/>
      <c r="M203" s="1"/>
      <c r="N203" s="1"/>
      <c r="O203" s="1"/>
      <c r="P203" s="1"/>
    </row>
    <row r="204" spans="1:16" x14ac:dyDescent="0.2">
      <c r="A204" s="198">
        <v>2800</v>
      </c>
      <c r="B204" s="198">
        <v>92009</v>
      </c>
      <c r="C204" s="199">
        <v>2260300</v>
      </c>
      <c r="D204" s="66" t="str">
        <f>MID(C204,1,1)</f>
        <v>2</v>
      </c>
      <c r="E204" s="1" t="s">
        <v>377</v>
      </c>
      <c r="F204" s="200">
        <v>20000</v>
      </c>
      <c r="G204" s="200">
        <v>20000</v>
      </c>
      <c r="H204" s="200">
        <v>20000</v>
      </c>
      <c r="I204" s="200">
        <v>20000</v>
      </c>
      <c r="J204" s="1"/>
      <c r="K204" s="1"/>
      <c r="L204" s="1"/>
      <c r="M204" s="1"/>
      <c r="N204" s="1"/>
      <c r="O204" s="1"/>
      <c r="P204" s="1"/>
    </row>
    <row r="205" spans="1:16" x14ac:dyDescent="0.2">
      <c r="A205" s="198"/>
      <c r="B205" s="198"/>
      <c r="C205" s="199"/>
      <c r="F205" s="203">
        <v>20000</v>
      </c>
      <c r="G205" s="203">
        <v>20000</v>
      </c>
      <c r="H205" s="203">
        <v>20000</v>
      </c>
      <c r="I205" s="203">
        <v>20000</v>
      </c>
      <c r="J205" s="1"/>
      <c r="K205" s="1"/>
      <c r="L205" s="1"/>
      <c r="M205" s="1"/>
      <c r="N205" s="1"/>
      <c r="O205" s="1"/>
      <c r="P205" s="1"/>
    </row>
    <row r="206" spans="1:16" x14ac:dyDescent="0.2">
      <c r="A206" s="198"/>
      <c r="B206" s="198"/>
      <c r="C206" s="199"/>
      <c r="F206" s="200"/>
      <c r="G206" s="200"/>
      <c r="H206" s="200"/>
      <c r="I206" s="200"/>
      <c r="J206" s="1"/>
      <c r="K206" s="1"/>
      <c r="L206" s="1"/>
      <c r="M206" s="1"/>
      <c r="N206" s="1"/>
      <c r="O206" s="1"/>
      <c r="P206" s="1"/>
    </row>
    <row r="207" spans="1:16" x14ac:dyDescent="0.2">
      <c r="A207" s="198"/>
      <c r="B207" s="198"/>
      <c r="C207" s="199"/>
      <c r="F207" s="200"/>
      <c r="G207" s="200"/>
      <c r="H207" s="200"/>
      <c r="I207" s="200"/>
      <c r="J207" s="1"/>
      <c r="K207" s="1"/>
      <c r="L207" s="1"/>
      <c r="M207" s="1"/>
      <c r="N207" s="1"/>
      <c r="O207" s="1"/>
      <c r="P207" s="1"/>
    </row>
    <row r="208" spans="1:16" ht="13.5" thickBot="1" x14ac:dyDescent="0.25">
      <c r="A208" s="18" t="s">
        <v>42</v>
      </c>
      <c r="B208" s="44"/>
      <c r="C208" s="44"/>
      <c r="D208" s="44"/>
      <c r="E208" s="19" t="s">
        <v>477</v>
      </c>
      <c r="F208" s="194" t="s">
        <v>5</v>
      </c>
      <c r="G208" s="194" t="s">
        <v>6</v>
      </c>
      <c r="H208" s="194" t="s">
        <v>7</v>
      </c>
      <c r="I208" s="194" t="s">
        <v>8</v>
      </c>
      <c r="J208" s="1"/>
      <c r="K208" s="1"/>
      <c r="L208" s="1"/>
      <c r="M208" s="1"/>
      <c r="N208" s="1"/>
      <c r="O208" s="1"/>
      <c r="P208" s="1"/>
    </row>
    <row r="209" spans="1:16" x14ac:dyDescent="0.2">
      <c r="A209" s="171"/>
      <c r="B209" s="172"/>
      <c r="C209" s="172"/>
      <c r="D209" s="172"/>
      <c r="E209" s="55"/>
      <c r="F209" s="205"/>
      <c r="G209" s="205"/>
      <c r="H209" s="205"/>
      <c r="I209" s="205"/>
      <c r="J209" s="1"/>
      <c r="K209" s="1"/>
      <c r="L209" s="1"/>
      <c r="M209" s="1"/>
      <c r="N209" s="1"/>
      <c r="O209" s="1"/>
      <c r="P209" s="1"/>
    </row>
    <row r="210" spans="1:16" s="8" customFormat="1" x14ac:dyDescent="0.2">
      <c r="A210" s="171">
        <v>2900</v>
      </c>
      <c r="B210" s="171">
        <v>23105</v>
      </c>
      <c r="C210" s="172">
        <v>2020100</v>
      </c>
      <c r="D210" s="66" t="str">
        <f t="shared" ref="D210:D231" si="5">MID(C210,1,1)</f>
        <v>2</v>
      </c>
      <c r="E210" s="12" t="s">
        <v>298</v>
      </c>
      <c r="F210" s="197">
        <v>135000</v>
      </c>
      <c r="G210" s="197">
        <v>124000</v>
      </c>
      <c r="H210" s="197">
        <v>124000</v>
      </c>
      <c r="I210" s="197">
        <v>124000</v>
      </c>
    </row>
    <row r="211" spans="1:16" s="8" customFormat="1" x14ac:dyDescent="0.2">
      <c r="A211" s="198">
        <v>2900</v>
      </c>
      <c r="B211" s="198">
        <v>33701</v>
      </c>
      <c r="C211" s="199">
        <v>2020100</v>
      </c>
      <c r="D211" s="66" t="str">
        <f t="shared" si="5"/>
        <v>2</v>
      </c>
      <c r="E211" s="8" t="s">
        <v>298</v>
      </c>
      <c r="F211" s="201">
        <v>75000</v>
      </c>
      <c r="G211" s="197">
        <v>49000</v>
      </c>
      <c r="H211" s="197">
        <v>49000</v>
      </c>
      <c r="I211" s="201">
        <v>49000</v>
      </c>
    </row>
    <row r="212" spans="1:16" s="8" customFormat="1" x14ac:dyDescent="0.2">
      <c r="A212" s="198">
        <v>2900</v>
      </c>
      <c r="B212" s="198">
        <v>92400</v>
      </c>
      <c r="C212" s="199">
        <v>2020100</v>
      </c>
      <c r="D212" s="66" t="str">
        <f t="shared" si="5"/>
        <v>2</v>
      </c>
      <c r="E212" s="8" t="s">
        <v>298</v>
      </c>
      <c r="F212" s="201">
        <v>74000</v>
      </c>
      <c r="G212" s="197">
        <v>52000</v>
      </c>
      <c r="H212" s="197">
        <v>52000</v>
      </c>
      <c r="I212" s="201">
        <v>52000</v>
      </c>
    </row>
    <row r="213" spans="1:16" s="8" customFormat="1" x14ac:dyDescent="0.2">
      <c r="A213" s="198">
        <v>2900</v>
      </c>
      <c r="B213" s="198">
        <v>23105</v>
      </c>
      <c r="C213" s="199">
        <v>2020999</v>
      </c>
      <c r="D213" s="66" t="str">
        <f t="shared" si="5"/>
        <v>2</v>
      </c>
      <c r="E213" s="8" t="s">
        <v>478</v>
      </c>
      <c r="F213" s="201">
        <v>0</v>
      </c>
      <c r="G213" s="197">
        <v>15200</v>
      </c>
      <c r="H213" s="197">
        <v>15200</v>
      </c>
      <c r="I213" s="201">
        <v>15200</v>
      </c>
    </row>
    <row r="214" spans="1:16" s="8" customFormat="1" x14ac:dyDescent="0.2">
      <c r="A214" s="198">
        <v>2900</v>
      </c>
      <c r="B214" s="198">
        <v>92400</v>
      </c>
      <c r="C214" s="199">
        <v>2020999</v>
      </c>
      <c r="D214" s="66" t="str">
        <f t="shared" si="5"/>
        <v>2</v>
      </c>
      <c r="E214" s="8" t="s">
        <v>478</v>
      </c>
      <c r="F214" s="201">
        <v>0</v>
      </c>
      <c r="G214" s="197">
        <v>23000</v>
      </c>
      <c r="H214" s="197">
        <v>23000</v>
      </c>
      <c r="I214" s="201">
        <v>23000</v>
      </c>
    </row>
    <row r="215" spans="1:16" s="8" customFormat="1" x14ac:dyDescent="0.2">
      <c r="A215" s="198">
        <v>2900</v>
      </c>
      <c r="B215" s="198">
        <v>92005</v>
      </c>
      <c r="C215" s="199">
        <v>2060000</v>
      </c>
      <c r="D215" s="66" t="str">
        <f t="shared" si="5"/>
        <v>2</v>
      </c>
      <c r="E215" s="8" t="s">
        <v>479</v>
      </c>
      <c r="F215" s="201">
        <v>37000</v>
      </c>
      <c r="G215" s="197">
        <v>25000</v>
      </c>
      <c r="H215" s="197">
        <v>25000</v>
      </c>
      <c r="I215" s="201">
        <v>25000</v>
      </c>
    </row>
    <row r="216" spans="1:16" s="8" customFormat="1" x14ac:dyDescent="0.2">
      <c r="A216" s="198">
        <v>2900</v>
      </c>
      <c r="B216" s="198">
        <v>92000</v>
      </c>
      <c r="C216" s="199">
        <v>2120200</v>
      </c>
      <c r="D216" s="66" t="str">
        <f t="shared" si="5"/>
        <v>2</v>
      </c>
      <c r="E216" s="1" t="e">
        <f>#REF!</f>
        <v>#REF!</v>
      </c>
      <c r="F216" s="200">
        <v>100000</v>
      </c>
      <c r="G216" s="197">
        <v>100000</v>
      </c>
      <c r="H216" s="197">
        <v>100000</v>
      </c>
      <c r="I216" s="200">
        <v>100000</v>
      </c>
    </row>
    <row r="217" spans="1:16" s="8" customFormat="1" x14ac:dyDescent="0.2">
      <c r="A217" s="198">
        <v>2900</v>
      </c>
      <c r="B217" s="198">
        <v>92000</v>
      </c>
      <c r="C217" s="199">
        <v>2120400</v>
      </c>
      <c r="D217" s="66" t="str">
        <f t="shared" si="5"/>
        <v>2</v>
      </c>
      <c r="E217" s="8" t="s">
        <v>480</v>
      </c>
      <c r="F217" s="200">
        <v>20000</v>
      </c>
      <c r="G217" s="197">
        <v>20000</v>
      </c>
      <c r="H217" s="197">
        <v>20000</v>
      </c>
      <c r="I217" s="200">
        <v>20000</v>
      </c>
    </row>
    <row r="218" spans="1:16" s="8" customFormat="1" x14ac:dyDescent="0.2">
      <c r="A218" s="198">
        <v>2900</v>
      </c>
      <c r="B218" s="198">
        <v>92005</v>
      </c>
      <c r="C218" s="199">
        <v>2130100</v>
      </c>
      <c r="D218" s="66" t="str">
        <f t="shared" si="5"/>
        <v>2</v>
      </c>
      <c r="E218" s="8" t="s">
        <v>388</v>
      </c>
      <c r="F218" s="201">
        <v>80000</v>
      </c>
      <c r="G218" s="197">
        <v>95000</v>
      </c>
      <c r="H218" s="197">
        <v>95000</v>
      </c>
      <c r="I218" s="201">
        <v>95000</v>
      </c>
    </row>
    <row r="219" spans="1:16" s="8" customFormat="1" x14ac:dyDescent="0.2">
      <c r="A219" s="198">
        <v>2900</v>
      </c>
      <c r="B219" s="198">
        <v>92005</v>
      </c>
      <c r="C219" s="199">
        <v>2200000</v>
      </c>
      <c r="D219" s="66" t="str">
        <f t="shared" si="5"/>
        <v>2</v>
      </c>
      <c r="E219" s="8" t="s">
        <v>389</v>
      </c>
      <c r="F219" s="201">
        <v>60000</v>
      </c>
      <c r="G219" s="197">
        <v>55000</v>
      </c>
      <c r="H219" s="197">
        <v>55000</v>
      </c>
      <c r="I219" s="201">
        <v>55000</v>
      </c>
    </row>
    <row r="220" spans="1:16" s="8" customFormat="1" x14ac:dyDescent="0.2">
      <c r="A220" s="198">
        <v>2900</v>
      </c>
      <c r="B220" s="198">
        <v>92005</v>
      </c>
      <c r="C220" s="199">
        <v>2210300</v>
      </c>
      <c r="D220" s="66" t="str">
        <f t="shared" si="5"/>
        <v>2</v>
      </c>
      <c r="E220" s="8" t="s">
        <v>481</v>
      </c>
      <c r="F220" s="201">
        <v>63000</v>
      </c>
      <c r="G220" s="197">
        <v>75000</v>
      </c>
      <c r="H220" s="197">
        <v>75000</v>
      </c>
      <c r="I220" s="201">
        <v>75000</v>
      </c>
    </row>
    <row r="221" spans="1:16" s="8" customFormat="1" x14ac:dyDescent="0.2">
      <c r="A221" s="198">
        <v>2900</v>
      </c>
      <c r="B221" s="198">
        <v>92005</v>
      </c>
      <c r="C221" s="199">
        <v>2210400</v>
      </c>
      <c r="D221" s="66" t="str">
        <f t="shared" si="5"/>
        <v>2</v>
      </c>
      <c r="E221" s="8" t="s">
        <v>482</v>
      </c>
      <c r="F221" s="201">
        <v>165000</v>
      </c>
      <c r="G221" s="197">
        <v>145000</v>
      </c>
      <c r="H221" s="197">
        <v>145000</v>
      </c>
      <c r="I221" s="201">
        <v>145000</v>
      </c>
    </row>
    <row r="222" spans="1:16" s="8" customFormat="1" x14ac:dyDescent="0.2">
      <c r="A222" s="198">
        <v>2900</v>
      </c>
      <c r="B222" s="198">
        <v>92005</v>
      </c>
      <c r="C222" s="199">
        <v>2211000</v>
      </c>
      <c r="D222" s="66" t="str">
        <f t="shared" si="5"/>
        <v>2</v>
      </c>
      <c r="E222" s="8" t="s">
        <v>483</v>
      </c>
      <c r="F222" s="201">
        <v>36000</v>
      </c>
      <c r="G222" s="197">
        <v>40000</v>
      </c>
      <c r="H222" s="197">
        <v>40000</v>
      </c>
      <c r="I222" s="201">
        <v>40000</v>
      </c>
    </row>
    <row r="223" spans="1:16" x14ac:dyDescent="0.2">
      <c r="A223" s="198">
        <v>2900</v>
      </c>
      <c r="B223" s="198">
        <v>92000</v>
      </c>
      <c r="C223" s="199">
        <v>2240000</v>
      </c>
      <c r="D223" s="66" t="str">
        <f t="shared" si="5"/>
        <v>2</v>
      </c>
      <c r="E223" s="1" t="s">
        <v>484</v>
      </c>
      <c r="F223" s="196">
        <v>321700</v>
      </c>
      <c r="G223" s="196">
        <v>463800</v>
      </c>
      <c r="H223" s="196">
        <v>463800</v>
      </c>
      <c r="I223" s="196">
        <v>463800</v>
      </c>
      <c r="J223" s="1"/>
      <c r="K223" s="1"/>
      <c r="L223" s="1"/>
      <c r="M223" s="1"/>
      <c r="N223" s="1"/>
      <c r="O223" s="1"/>
      <c r="P223" s="1"/>
    </row>
    <row r="224" spans="1:16" x14ac:dyDescent="0.2">
      <c r="A224" s="198">
        <v>2900</v>
      </c>
      <c r="B224" s="198">
        <v>92006</v>
      </c>
      <c r="C224" s="199">
        <v>2269900</v>
      </c>
      <c r="D224" s="66" t="str">
        <f t="shared" si="5"/>
        <v>2</v>
      </c>
      <c r="E224" s="1" t="s">
        <v>378</v>
      </c>
      <c r="F224" s="200">
        <v>2500</v>
      </c>
      <c r="G224" s="197">
        <v>2500</v>
      </c>
      <c r="H224" s="197">
        <v>2500</v>
      </c>
      <c r="I224" s="200">
        <v>2500</v>
      </c>
      <c r="J224" s="1"/>
      <c r="K224" s="1"/>
      <c r="L224" s="1"/>
      <c r="M224" s="1"/>
      <c r="N224" s="1"/>
      <c r="O224" s="1"/>
      <c r="P224" s="1"/>
    </row>
    <row r="225" spans="1:16" x14ac:dyDescent="0.2">
      <c r="A225" s="198">
        <v>2900</v>
      </c>
      <c r="B225" s="198">
        <v>92020</v>
      </c>
      <c r="C225" s="199">
        <v>2269900</v>
      </c>
      <c r="D225" s="66" t="str">
        <f t="shared" si="5"/>
        <v>2</v>
      </c>
      <c r="E225" s="8" t="s">
        <v>378</v>
      </c>
      <c r="F225" s="201">
        <v>1000</v>
      </c>
      <c r="G225" s="197">
        <v>1000</v>
      </c>
      <c r="H225" s="197">
        <v>1000</v>
      </c>
      <c r="I225" s="201">
        <v>1000</v>
      </c>
      <c r="J225" s="1"/>
      <c r="K225" s="1"/>
      <c r="L225" s="1"/>
      <c r="M225" s="1"/>
      <c r="N225" s="1"/>
      <c r="O225" s="1"/>
      <c r="P225" s="1"/>
    </row>
    <row r="226" spans="1:16" s="8" customFormat="1" x14ac:dyDescent="0.2">
      <c r="A226" s="198">
        <v>2900</v>
      </c>
      <c r="B226" s="198">
        <v>92020</v>
      </c>
      <c r="C226" s="199">
        <v>2270600</v>
      </c>
      <c r="D226" s="66" t="str">
        <f t="shared" si="5"/>
        <v>2</v>
      </c>
      <c r="E226" s="8" t="s">
        <v>379</v>
      </c>
      <c r="F226" s="201">
        <v>10000</v>
      </c>
      <c r="G226" s="197">
        <v>15000</v>
      </c>
      <c r="H226" s="197">
        <v>15000</v>
      </c>
      <c r="I226" s="201">
        <v>15000</v>
      </c>
    </row>
    <row r="227" spans="1:16" s="8" customFormat="1" hidden="1" x14ac:dyDescent="0.2">
      <c r="A227" s="198">
        <v>2900</v>
      </c>
      <c r="B227" s="198">
        <v>92019</v>
      </c>
      <c r="C227" s="199">
        <v>6210000</v>
      </c>
      <c r="D227" s="66" t="str">
        <f t="shared" si="5"/>
        <v>6</v>
      </c>
      <c r="E227" s="1" t="s">
        <v>485</v>
      </c>
      <c r="F227" s="196">
        <v>0</v>
      </c>
      <c r="G227" s="197">
        <v>0</v>
      </c>
      <c r="H227" s="197">
        <v>0</v>
      </c>
      <c r="I227" s="196">
        <v>0</v>
      </c>
    </row>
    <row r="228" spans="1:16" s="8" customFormat="1" x14ac:dyDescent="0.2">
      <c r="A228" s="198">
        <v>2900</v>
      </c>
      <c r="B228" s="198">
        <v>92021</v>
      </c>
      <c r="C228" s="199">
        <v>6250100</v>
      </c>
      <c r="D228" s="66" t="str">
        <f t="shared" si="5"/>
        <v>6</v>
      </c>
      <c r="E228" s="1" t="s">
        <v>486</v>
      </c>
      <c r="F228" s="196">
        <v>45000</v>
      </c>
      <c r="G228" s="196">
        <v>75000</v>
      </c>
      <c r="H228" s="196">
        <v>75000</v>
      </c>
      <c r="I228" s="196">
        <v>75000</v>
      </c>
    </row>
    <row r="229" spans="1:16" x14ac:dyDescent="0.2">
      <c r="A229" s="198">
        <v>2900</v>
      </c>
      <c r="B229" s="198">
        <v>92018</v>
      </c>
      <c r="C229" s="199">
        <v>6250200</v>
      </c>
      <c r="D229" s="66" t="str">
        <f t="shared" si="5"/>
        <v>6</v>
      </c>
      <c r="E229" s="1" t="s">
        <v>487</v>
      </c>
      <c r="F229" s="196">
        <v>5000</v>
      </c>
      <c r="G229" s="197">
        <v>5000</v>
      </c>
      <c r="H229" s="197">
        <v>5000</v>
      </c>
      <c r="I229" s="196">
        <v>5000</v>
      </c>
      <c r="J229" s="1"/>
      <c r="K229" s="1"/>
      <c r="L229" s="1"/>
      <c r="M229" s="1"/>
      <c r="N229" s="1"/>
      <c r="O229" s="1"/>
      <c r="P229" s="1"/>
    </row>
    <row r="230" spans="1:16" x14ac:dyDescent="0.2">
      <c r="A230" s="198">
        <v>2900</v>
      </c>
      <c r="B230" s="198">
        <v>92005</v>
      </c>
      <c r="C230" s="199">
        <v>6290000</v>
      </c>
      <c r="D230" s="12" t="str">
        <f t="shared" si="5"/>
        <v>6</v>
      </c>
      <c r="E230" s="1" t="s">
        <v>488</v>
      </c>
      <c r="F230" s="196">
        <v>0</v>
      </c>
      <c r="G230" s="197">
        <v>3000</v>
      </c>
      <c r="H230" s="197">
        <v>3000</v>
      </c>
      <c r="I230" s="196">
        <v>3000</v>
      </c>
      <c r="J230" s="1"/>
      <c r="K230" s="1"/>
      <c r="L230" s="1"/>
      <c r="M230" s="1"/>
      <c r="N230" s="1"/>
      <c r="O230" s="1"/>
      <c r="P230" s="1"/>
    </row>
    <row r="231" spans="1:16" s="8" customFormat="1" x14ac:dyDescent="0.2">
      <c r="A231" s="198">
        <v>2900</v>
      </c>
      <c r="B231" s="198">
        <v>92000</v>
      </c>
      <c r="C231" s="199">
        <v>6320000</v>
      </c>
      <c r="D231" s="66" t="str">
        <f t="shared" si="5"/>
        <v>6</v>
      </c>
      <c r="E231" s="1" t="s">
        <v>489</v>
      </c>
      <c r="F231" s="200">
        <v>150000</v>
      </c>
      <c r="G231" s="197">
        <v>75500</v>
      </c>
      <c r="H231" s="197">
        <v>75500</v>
      </c>
      <c r="I231" s="200">
        <v>75500</v>
      </c>
    </row>
    <row r="232" spans="1:16" x14ac:dyDescent="0.2">
      <c r="A232" s="198"/>
      <c r="B232" s="198"/>
      <c r="C232" s="199"/>
      <c r="D232" s="97"/>
      <c r="E232" s="8"/>
      <c r="F232" s="203">
        <v>1380200</v>
      </c>
      <c r="G232" s="203">
        <v>1459000</v>
      </c>
      <c r="H232" s="203">
        <v>1459000</v>
      </c>
      <c r="I232" s="203">
        <v>1459000</v>
      </c>
      <c r="J232" s="1"/>
      <c r="K232" s="1"/>
      <c r="L232" s="1"/>
      <c r="M232" s="1"/>
      <c r="N232" s="1"/>
      <c r="O232" s="1"/>
      <c r="P232" s="1"/>
    </row>
    <row r="233" spans="1:16" x14ac:dyDescent="0.2">
      <c r="A233" s="198"/>
      <c r="B233" s="198"/>
      <c r="C233" s="199"/>
      <c r="D233" s="97"/>
      <c r="E233" s="8"/>
      <c r="F233" s="201"/>
      <c r="G233" s="201"/>
      <c r="H233" s="201"/>
      <c r="I233" s="201"/>
      <c r="J233" s="1"/>
      <c r="K233" s="1"/>
      <c r="L233" s="1"/>
      <c r="M233" s="1"/>
      <c r="N233" s="1"/>
      <c r="O233" s="1"/>
      <c r="P233" s="1"/>
    </row>
    <row r="234" spans="1:16" x14ac:dyDescent="0.2">
      <c r="A234" s="198"/>
      <c r="B234" s="198"/>
      <c r="C234" s="199"/>
      <c r="D234" s="97"/>
      <c r="E234" s="8"/>
      <c r="F234" s="201"/>
      <c r="G234" s="201"/>
      <c r="H234" s="201"/>
      <c r="I234" s="201"/>
      <c r="J234" s="1"/>
      <c r="K234" s="1"/>
      <c r="L234" s="1"/>
      <c r="M234" s="1"/>
      <c r="N234" s="1"/>
      <c r="O234" s="1"/>
      <c r="P234" s="1"/>
    </row>
    <row r="235" spans="1:16" ht="13.5" thickBot="1" x14ac:dyDescent="0.25">
      <c r="A235" s="29" t="s">
        <v>14</v>
      </c>
      <c r="B235" s="206"/>
      <c r="C235" s="206"/>
      <c r="D235" s="206"/>
      <c r="E235" s="31" t="s">
        <v>15</v>
      </c>
      <c r="F235" s="207">
        <v>17584495.140000001</v>
      </c>
      <c r="G235" s="207">
        <v>19521165.710000001</v>
      </c>
      <c r="H235" s="207">
        <v>17750132.369999997</v>
      </c>
      <c r="I235" s="207">
        <v>18586623.719999999</v>
      </c>
      <c r="J235" s="1"/>
      <c r="K235" s="1"/>
      <c r="L235" s="1"/>
      <c r="M235" s="1"/>
      <c r="N235" s="1"/>
      <c r="O235" s="1"/>
      <c r="P235" s="1"/>
    </row>
    <row r="236" spans="1:16" s="8" customFormat="1" x14ac:dyDescent="0.2">
      <c r="A236" s="33"/>
      <c r="B236" s="218"/>
      <c r="C236" s="218"/>
      <c r="D236" s="218"/>
      <c r="E236" s="35"/>
      <c r="F236" s="219"/>
      <c r="G236" s="219"/>
      <c r="H236" s="219"/>
      <c r="I236" s="219"/>
    </row>
    <row r="237" spans="1:16" s="8" customFormat="1" x14ac:dyDescent="0.2">
      <c r="A237" s="33"/>
      <c r="B237" s="218"/>
      <c r="C237" s="218"/>
      <c r="D237" s="218"/>
      <c r="E237" s="35"/>
      <c r="F237" s="219"/>
      <c r="G237" s="219"/>
      <c r="H237" s="219"/>
      <c r="I237" s="219"/>
    </row>
    <row r="238" spans="1:16" ht="13.5" thickBot="1" x14ac:dyDescent="0.25">
      <c r="A238" s="38" t="s">
        <v>45</v>
      </c>
      <c r="B238" s="38"/>
      <c r="C238" s="208"/>
      <c r="D238" s="209"/>
      <c r="E238" s="15" t="s">
        <v>46</v>
      </c>
      <c r="F238" s="38"/>
      <c r="G238" s="38"/>
      <c r="H238" s="38"/>
      <c r="I238" s="38"/>
      <c r="J238" s="1"/>
      <c r="K238" s="1"/>
      <c r="L238" s="1"/>
      <c r="M238" s="1"/>
      <c r="N238" s="1"/>
      <c r="O238" s="1"/>
      <c r="P238" s="1"/>
    </row>
    <row r="239" spans="1:16" x14ac:dyDescent="0.2">
      <c r="A239" s="220"/>
      <c r="B239" s="221"/>
      <c r="C239" s="222"/>
      <c r="D239" s="223"/>
      <c r="E239" s="222"/>
      <c r="F239" s="221"/>
      <c r="G239" s="221"/>
      <c r="H239" s="221"/>
      <c r="I239" s="221"/>
      <c r="J239" s="1"/>
      <c r="K239" s="1"/>
      <c r="L239" s="1"/>
      <c r="M239" s="1"/>
      <c r="N239" s="1"/>
      <c r="O239" s="1"/>
      <c r="P239" s="1"/>
    </row>
    <row r="240" spans="1:16" x14ac:dyDescent="0.2">
      <c r="A240" s="220"/>
      <c r="B240" s="221"/>
      <c r="C240" s="222"/>
      <c r="D240" s="223"/>
      <c r="E240" s="222"/>
      <c r="F240" s="221"/>
      <c r="G240" s="221"/>
      <c r="H240" s="221"/>
      <c r="I240" s="221"/>
      <c r="J240" s="1"/>
      <c r="K240" s="1"/>
      <c r="L240" s="1"/>
      <c r="M240" s="1"/>
      <c r="N240" s="1"/>
      <c r="O240" s="1"/>
      <c r="P240" s="1"/>
    </row>
    <row r="241" spans="1:16" ht="13.5" thickBot="1" x14ac:dyDescent="0.25">
      <c r="A241" s="18" t="s">
        <v>47</v>
      </c>
      <c r="B241" s="44"/>
      <c r="C241" s="44"/>
      <c r="D241" s="44"/>
      <c r="E241" s="19" t="s">
        <v>48</v>
      </c>
      <c r="F241" s="194" t="s">
        <v>5</v>
      </c>
      <c r="G241" s="194" t="s">
        <v>6</v>
      </c>
      <c r="H241" s="194" t="s">
        <v>7</v>
      </c>
      <c r="I241" s="194" t="s">
        <v>8</v>
      </c>
      <c r="J241" s="1"/>
      <c r="K241" s="1"/>
      <c r="L241" s="1"/>
      <c r="M241" s="1"/>
      <c r="N241" s="1"/>
      <c r="O241" s="1"/>
      <c r="P241" s="1"/>
    </row>
    <row r="242" spans="1:16" x14ac:dyDescent="0.2">
      <c r="A242" s="171"/>
      <c r="B242" s="67"/>
      <c r="C242" s="67"/>
      <c r="D242" s="67"/>
      <c r="E242" s="191"/>
      <c r="F242" s="192"/>
      <c r="G242" s="192"/>
      <c r="H242" s="192"/>
      <c r="I242" s="192"/>
      <c r="J242" s="1"/>
      <c r="K242" s="1"/>
      <c r="L242" s="1"/>
      <c r="M242" s="1"/>
      <c r="N242" s="1"/>
      <c r="O242" s="1"/>
      <c r="P242" s="1"/>
    </row>
    <row r="243" spans="1:16" x14ac:dyDescent="0.2">
      <c r="A243" s="198">
        <v>3100</v>
      </c>
      <c r="B243" s="198">
        <v>13200</v>
      </c>
      <c r="C243" s="199">
        <v>2130300</v>
      </c>
      <c r="D243" s="66" t="str">
        <f t="shared" ref="D243:D254" si="6">MID(C243,1,1)</f>
        <v>2</v>
      </c>
      <c r="E243" s="1" t="s">
        <v>490</v>
      </c>
      <c r="F243" s="200">
        <v>35000</v>
      </c>
      <c r="G243" s="200">
        <v>15000</v>
      </c>
      <c r="H243" s="200">
        <v>15000</v>
      </c>
      <c r="I243" s="200">
        <v>15000</v>
      </c>
      <c r="J243" s="1"/>
      <c r="K243" s="1"/>
      <c r="L243" s="1"/>
      <c r="M243" s="1"/>
      <c r="N243" s="1"/>
      <c r="O243" s="1"/>
      <c r="P243" s="1"/>
    </row>
    <row r="244" spans="1:16" x14ac:dyDescent="0.2">
      <c r="A244" s="198">
        <v>3100</v>
      </c>
      <c r="B244" s="198">
        <v>13200</v>
      </c>
      <c r="C244" s="199">
        <v>2140100</v>
      </c>
      <c r="D244" s="66" t="str">
        <f t="shared" si="6"/>
        <v>2</v>
      </c>
      <c r="E244" s="1" t="s">
        <v>491</v>
      </c>
      <c r="F244" s="200">
        <v>77000</v>
      </c>
      <c r="G244" s="200">
        <v>57000</v>
      </c>
      <c r="H244" s="200">
        <v>57000</v>
      </c>
      <c r="I244" s="200">
        <v>57000</v>
      </c>
      <c r="J244" s="1"/>
      <c r="K244" s="1"/>
      <c r="L244" s="1"/>
      <c r="M244" s="1"/>
      <c r="N244" s="1"/>
      <c r="O244" s="1"/>
      <c r="P244" s="1"/>
    </row>
    <row r="245" spans="1:16" x14ac:dyDescent="0.2">
      <c r="A245" s="198">
        <v>3100</v>
      </c>
      <c r="B245" s="198">
        <v>13200</v>
      </c>
      <c r="C245" s="199">
        <v>2219900</v>
      </c>
      <c r="D245" s="66" t="str">
        <f t="shared" si="6"/>
        <v>2</v>
      </c>
      <c r="E245" s="1" t="s">
        <v>492</v>
      </c>
      <c r="F245" s="200">
        <v>4200</v>
      </c>
      <c r="G245" s="200">
        <v>4200</v>
      </c>
      <c r="H245" s="200">
        <v>4200</v>
      </c>
      <c r="I245" s="200">
        <v>4200</v>
      </c>
      <c r="J245" s="1"/>
      <c r="K245" s="1"/>
      <c r="L245" s="1"/>
      <c r="M245" s="1"/>
      <c r="N245" s="1"/>
      <c r="O245" s="1"/>
      <c r="P245" s="1"/>
    </row>
    <row r="246" spans="1:16" x14ac:dyDescent="0.2">
      <c r="A246" s="198">
        <v>3100</v>
      </c>
      <c r="B246" s="198">
        <v>49102</v>
      </c>
      <c r="C246" s="199">
        <v>2130100</v>
      </c>
      <c r="D246" s="214">
        <v>2</v>
      </c>
      <c r="E246" s="1" t="s">
        <v>493</v>
      </c>
      <c r="F246" s="200">
        <v>0</v>
      </c>
      <c r="G246" s="200">
        <v>42350</v>
      </c>
      <c r="H246" s="200">
        <v>42350</v>
      </c>
      <c r="I246" s="200">
        <v>42350</v>
      </c>
      <c r="J246" s="1"/>
      <c r="K246" s="1"/>
      <c r="L246" s="1"/>
      <c r="M246" s="1"/>
      <c r="N246" s="1"/>
      <c r="O246" s="1"/>
      <c r="P246" s="1"/>
    </row>
    <row r="247" spans="1:16" x14ac:dyDescent="0.2">
      <c r="A247" s="198">
        <v>3100</v>
      </c>
      <c r="B247" s="198">
        <v>49102</v>
      </c>
      <c r="C247" s="199">
        <v>2160200</v>
      </c>
      <c r="D247" s="214">
        <v>2</v>
      </c>
      <c r="E247" s="1" t="s">
        <v>494</v>
      </c>
      <c r="F247" s="200">
        <v>0</v>
      </c>
      <c r="G247" s="200">
        <v>18150</v>
      </c>
      <c r="H247" s="200">
        <v>18150</v>
      </c>
      <c r="I247" s="200">
        <v>18150</v>
      </c>
      <c r="J247" s="1"/>
      <c r="K247" s="1"/>
      <c r="L247" s="1"/>
      <c r="M247" s="1"/>
      <c r="N247" s="1"/>
      <c r="O247" s="1"/>
      <c r="P247" s="1"/>
    </row>
    <row r="248" spans="1:16" x14ac:dyDescent="0.2">
      <c r="A248" s="198">
        <v>3100</v>
      </c>
      <c r="B248" s="198">
        <v>13200</v>
      </c>
      <c r="C248" s="199">
        <v>2220300</v>
      </c>
      <c r="D248" s="66" t="str">
        <f t="shared" ref="D248:D259" si="7">MID(C248,1,1)</f>
        <v>2</v>
      </c>
      <c r="E248" s="1" t="s">
        <v>495</v>
      </c>
      <c r="F248" s="200">
        <v>3500</v>
      </c>
      <c r="G248" s="200">
        <v>3500</v>
      </c>
      <c r="H248" s="200">
        <v>3500</v>
      </c>
      <c r="I248" s="200">
        <v>3500</v>
      </c>
      <c r="J248" s="1"/>
      <c r="K248" s="1"/>
      <c r="L248" s="1"/>
      <c r="M248" s="1"/>
      <c r="N248" s="1"/>
      <c r="O248" s="1"/>
      <c r="P248" s="1"/>
    </row>
    <row r="249" spans="1:16" x14ac:dyDescent="0.2">
      <c r="A249" s="198">
        <v>3100</v>
      </c>
      <c r="B249" s="198">
        <v>13200</v>
      </c>
      <c r="C249" s="199">
        <v>2230000</v>
      </c>
      <c r="D249" s="66" t="str">
        <f t="shared" si="7"/>
        <v>2</v>
      </c>
      <c r="E249" s="1" t="s">
        <v>396</v>
      </c>
      <c r="F249" s="200">
        <v>500</v>
      </c>
      <c r="G249" s="200">
        <v>500</v>
      </c>
      <c r="H249" s="200">
        <v>500</v>
      </c>
      <c r="I249" s="200">
        <v>500</v>
      </c>
      <c r="J249" s="1"/>
      <c r="K249" s="1"/>
      <c r="L249" s="1"/>
      <c r="M249" s="1"/>
      <c r="N249" s="1"/>
      <c r="O249" s="1"/>
      <c r="P249" s="1"/>
    </row>
    <row r="250" spans="1:16" x14ac:dyDescent="0.2">
      <c r="A250" s="198">
        <v>3100</v>
      </c>
      <c r="B250" s="198">
        <v>13200</v>
      </c>
      <c r="C250" s="199">
        <v>2269900</v>
      </c>
      <c r="D250" s="66" t="str">
        <f t="shared" si="7"/>
        <v>2</v>
      </c>
      <c r="E250" s="1" t="s">
        <v>393</v>
      </c>
      <c r="F250" s="200">
        <v>12500</v>
      </c>
      <c r="G250" s="200">
        <v>52500</v>
      </c>
      <c r="H250" s="200">
        <v>52500</v>
      </c>
      <c r="I250" s="200">
        <v>52500</v>
      </c>
      <c r="J250" s="1"/>
      <c r="K250" s="1"/>
      <c r="L250" s="1"/>
      <c r="M250" s="1"/>
      <c r="N250" s="1"/>
      <c r="O250" s="1"/>
      <c r="P250" s="1"/>
    </row>
    <row r="251" spans="1:16" x14ac:dyDescent="0.2">
      <c r="A251" s="198">
        <v>3100</v>
      </c>
      <c r="B251" s="198">
        <v>13200</v>
      </c>
      <c r="C251" s="199">
        <v>2269901</v>
      </c>
      <c r="D251" s="66" t="str">
        <f t="shared" si="7"/>
        <v>2</v>
      </c>
      <c r="E251" s="8" t="s">
        <v>496</v>
      </c>
      <c r="F251" s="201">
        <v>4000</v>
      </c>
      <c r="G251" s="201">
        <v>4000</v>
      </c>
      <c r="H251" s="201">
        <v>4000</v>
      </c>
      <c r="I251" s="201">
        <v>4000</v>
      </c>
      <c r="J251" s="1"/>
      <c r="K251" s="1"/>
      <c r="L251" s="1"/>
      <c r="M251" s="1"/>
      <c r="N251" s="1"/>
      <c r="O251" s="1"/>
      <c r="P251" s="1"/>
    </row>
    <row r="252" spans="1:16" x14ac:dyDescent="0.2">
      <c r="A252" s="198">
        <v>3100</v>
      </c>
      <c r="B252" s="198">
        <v>13301</v>
      </c>
      <c r="C252" s="199">
        <v>2279903</v>
      </c>
      <c r="D252" s="66" t="str">
        <f t="shared" si="7"/>
        <v>2</v>
      </c>
      <c r="E252" s="1" t="s">
        <v>201</v>
      </c>
      <c r="F252" s="200">
        <v>750000</v>
      </c>
      <c r="G252" s="200">
        <v>750000</v>
      </c>
      <c r="H252" s="200">
        <v>750000</v>
      </c>
      <c r="I252" s="200">
        <v>750000</v>
      </c>
      <c r="J252" s="1"/>
      <c r="K252" s="1"/>
      <c r="L252" s="1"/>
      <c r="M252" s="1"/>
      <c r="N252" s="1"/>
      <c r="O252" s="1"/>
      <c r="P252" s="1"/>
    </row>
    <row r="253" spans="1:16" x14ac:dyDescent="0.2">
      <c r="A253" s="198">
        <v>3100</v>
      </c>
      <c r="B253" s="198">
        <v>13500</v>
      </c>
      <c r="C253" s="199">
        <v>2269911</v>
      </c>
      <c r="D253" s="66" t="str">
        <f t="shared" si="7"/>
        <v>2</v>
      </c>
      <c r="E253" s="1" t="s">
        <v>497</v>
      </c>
      <c r="F253" s="200">
        <v>5200</v>
      </c>
      <c r="G253" s="200">
        <v>5200</v>
      </c>
      <c r="H253" s="200">
        <v>5200</v>
      </c>
      <c r="I253" s="200">
        <v>5200</v>
      </c>
      <c r="J253" s="1"/>
      <c r="K253" s="1"/>
      <c r="L253" s="1"/>
      <c r="M253" s="1"/>
      <c r="N253" s="1"/>
      <c r="O253" s="1"/>
      <c r="P253" s="1"/>
    </row>
    <row r="254" spans="1:16" x14ac:dyDescent="0.2">
      <c r="A254" s="198">
        <v>3100</v>
      </c>
      <c r="B254" s="198">
        <v>13200</v>
      </c>
      <c r="C254" s="199">
        <v>6240000</v>
      </c>
      <c r="D254" s="66" t="str">
        <f t="shared" si="7"/>
        <v>6</v>
      </c>
      <c r="E254" s="8" t="s">
        <v>498</v>
      </c>
      <c r="F254" s="201">
        <v>60000</v>
      </c>
      <c r="G254" s="201">
        <v>70000</v>
      </c>
      <c r="H254" s="201">
        <v>80000</v>
      </c>
      <c r="I254" s="201">
        <v>90000</v>
      </c>
      <c r="J254" s="1"/>
      <c r="K254" s="1"/>
      <c r="L254" s="1"/>
      <c r="M254" s="1"/>
      <c r="N254" s="1"/>
      <c r="O254" s="1"/>
      <c r="P254" s="1"/>
    </row>
    <row r="255" spans="1:16" x14ac:dyDescent="0.2">
      <c r="A255" s="198"/>
      <c r="B255" s="198"/>
      <c r="C255" s="199"/>
      <c r="F255" s="203">
        <v>951900</v>
      </c>
      <c r="G255" s="203">
        <v>1022400</v>
      </c>
      <c r="H255" s="203">
        <v>1032400</v>
      </c>
      <c r="I255" s="203">
        <v>1042400</v>
      </c>
      <c r="J255" s="1"/>
      <c r="K255" s="1"/>
      <c r="L255" s="1"/>
      <c r="M255" s="1"/>
      <c r="N255" s="1"/>
      <c r="O255" s="1"/>
      <c r="P255" s="1"/>
    </row>
    <row r="256" spans="1:16" x14ac:dyDescent="0.2">
      <c r="A256" s="198"/>
      <c r="B256" s="198"/>
      <c r="C256" s="199"/>
      <c r="F256" s="200"/>
      <c r="G256" s="200">
        <v>70500</v>
      </c>
      <c r="H256" s="200"/>
      <c r="I256" s="200"/>
      <c r="J256" s="1"/>
      <c r="K256" s="1"/>
      <c r="L256" s="1"/>
      <c r="M256" s="1"/>
      <c r="N256" s="1"/>
      <c r="O256" s="1"/>
      <c r="P256" s="1"/>
    </row>
    <row r="257" spans="1:16" x14ac:dyDescent="0.2">
      <c r="A257" s="198"/>
      <c r="B257" s="198"/>
      <c r="C257" s="199"/>
      <c r="F257" s="200"/>
      <c r="G257" s="200"/>
      <c r="H257" s="200"/>
      <c r="I257" s="200"/>
      <c r="J257" s="1"/>
      <c r="K257" s="1"/>
      <c r="L257" s="1"/>
      <c r="M257" s="1"/>
      <c r="N257" s="1"/>
      <c r="O257" s="1"/>
      <c r="P257" s="1"/>
    </row>
    <row r="258" spans="1:16" ht="13.5" thickBot="1" x14ac:dyDescent="0.25">
      <c r="A258" s="29" t="s">
        <v>45</v>
      </c>
      <c r="B258" s="206"/>
      <c r="C258" s="206"/>
      <c r="D258" s="206"/>
      <c r="E258" s="31" t="s">
        <v>49</v>
      </c>
      <c r="F258" s="207">
        <v>951900</v>
      </c>
      <c r="G258" s="207">
        <v>1022400</v>
      </c>
      <c r="H258" s="207">
        <v>1032400</v>
      </c>
      <c r="I258" s="207">
        <v>1042400</v>
      </c>
      <c r="J258" s="1"/>
      <c r="K258" s="1"/>
      <c r="L258" s="1"/>
      <c r="M258" s="1"/>
      <c r="N258" s="1"/>
      <c r="O258" s="1"/>
      <c r="P258" s="1"/>
    </row>
    <row r="259" spans="1:16" x14ac:dyDescent="0.2">
      <c r="A259" s="33"/>
      <c r="B259" s="218"/>
      <c r="C259" s="218"/>
      <c r="D259" s="218"/>
      <c r="E259" s="35"/>
      <c r="F259" s="219"/>
      <c r="G259" s="219"/>
      <c r="H259" s="219"/>
      <c r="I259" s="219"/>
      <c r="J259" s="1"/>
      <c r="K259" s="1"/>
      <c r="L259" s="1"/>
      <c r="M259" s="1"/>
      <c r="N259" s="1"/>
      <c r="O259" s="1"/>
      <c r="P259" s="1"/>
    </row>
    <row r="260" spans="1:16" s="8" customFormat="1" x14ac:dyDescent="0.2">
      <c r="A260" s="33"/>
      <c r="B260" s="218"/>
      <c r="C260" s="218"/>
      <c r="D260" s="218"/>
      <c r="E260" s="35"/>
      <c r="F260" s="219"/>
      <c r="G260" s="219"/>
      <c r="H260" s="219"/>
      <c r="I260" s="219"/>
    </row>
    <row r="261" spans="1:16" ht="13.5" thickBot="1" x14ac:dyDescent="0.25">
      <c r="A261" s="224" t="s">
        <v>50</v>
      </c>
      <c r="B261" s="225"/>
      <c r="C261" s="226"/>
      <c r="D261" s="227"/>
      <c r="E261" s="15" t="s">
        <v>51</v>
      </c>
      <c r="F261" s="38"/>
      <c r="G261" s="38"/>
      <c r="H261" s="38"/>
      <c r="I261" s="38"/>
      <c r="J261" s="1"/>
      <c r="K261" s="1"/>
      <c r="L261" s="1"/>
      <c r="M261" s="1"/>
      <c r="N261" s="1"/>
      <c r="O261" s="1"/>
      <c r="P261" s="1"/>
    </row>
    <row r="262" spans="1:16" x14ac:dyDescent="0.2">
      <c r="A262" s="220"/>
      <c r="B262" s="221"/>
      <c r="C262" s="222"/>
      <c r="D262" s="223"/>
      <c r="E262" s="222"/>
      <c r="F262" s="221"/>
      <c r="G262" s="221"/>
      <c r="H262" s="221"/>
      <c r="I262" s="221"/>
      <c r="J262" s="1"/>
      <c r="K262" s="1"/>
      <c r="L262" s="1"/>
      <c r="M262" s="1"/>
      <c r="N262" s="1"/>
      <c r="O262" s="1"/>
      <c r="P262" s="1"/>
    </row>
    <row r="263" spans="1:16" x14ac:dyDescent="0.2">
      <c r="A263" s="220"/>
      <c r="B263" s="221"/>
      <c r="C263" s="222"/>
      <c r="D263" s="223"/>
      <c r="E263" s="222"/>
      <c r="F263" s="221"/>
      <c r="G263" s="221"/>
      <c r="H263" s="221"/>
      <c r="I263" s="221"/>
      <c r="J263" s="1"/>
      <c r="K263" s="1"/>
      <c r="L263" s="1"/>
      <c r="M263" s="1"/>
      <c r="N263" s="1"/>
      <c r="O263" s="1"/>
      <c r="P263" s="1"/>
    </row>
    <row r="264" spans="1:16" ht="13.5" thickBot="1" x14ac:dyDescent="0.25">
      <c r="A264" s="18">
        <v>5000</v>
      </c>
      <c r="B264" s="44"/>
      <c r="C264" s="44"/>
      <c r="D264" s="44"/>
      <c r="E264" s="19" t="s">
        <v>53</v>
      </c>
      <c r="F264" s="194" t="s">
        <v>5</v>
      </c>
      <c r="G264" s="194" t="s">
        <v>6</v>
      </c>
      <c r="H264" s="194" t="s">
        <v>7</v>
      </c>
      <c r="I264" s="194" t="s">
        <v>8</v>
      </c>
      <c r="J264" s="1"/>
      <c r="K264" s="1"/>
      <c r="L264" s="1"/>
      <c r="M264" s="1"/>
      <c r="N264" s="1"/>
      <c r="O264" s="1"/>
      <c r="P264" s="1"/>
    </row>
    <row r="265" spans="1:16" x14ac:dyDescent="0.2">
      <c r="A265" s="52"/>
      <c r="B265" s="67"/>
      <c r="C265" s="67"/>
      <c r="D265" s="67"/>
      <c r="E265" s="191"/>
      <c r="F265" s="195"/>
      <c r="G265" s="195"/>
      <c r="H265" s="195"/>
      <c r="I265" s="195"/>
      <c r="J265" s="1"/>
      <c r="K265" s="1"/>
      <c r="L265" s="1"/>
      <c r="M265" s="1"/>
      <c r="N265" s="1"/>
      <c r="O265" s="1"/>
      <c r="P265" s="1"/>
    </row>
    <row r="266" spans="1:16" x14ac:dyDescent="0.2">
      <c r="A266" s="198">
        <v>5000</v>
      </c>
      <c r="B266" s="198">
        <v>23100</v>
      </c>
      <c r="C266" s="199">
        <v>2260300</v>
      </c>
      <c r="D266" s="66" t="str">
        <f>MID(C266,1,1)</f>
        <v>2</v>
      </c>
      <c r="E266" s="1" t="s">
        <v>377</v>
      </c>
      <c r="F266" s="200">
        <v>500</v>
      </c>
      <c r="G266" s="200">
        <v>500</v>
      </c>
      <c r="H266" s="200">
        <v>500</v>
      </c>
      <c r="I266" s="200">
        <v>500</v>
      </c>
      <c r="J266" s="1"/>
      <c r="K266" s="1"/>
      <c r="L266" s="1"/>
      <c r="M266" s="1"/>
      <c r="N266" s="1"/>
      <c r="O266" s="1"/>
      <c r="P266" s="1"/>
    </row>
    <row r="267" spans="1:16" x14ac:dyDescent="0.2">
      <c r="A267" s="198">
        <v>5000</v>
      </c>
      <c r="B267" s="198">
        <v>23100</v>
      </c>
      <c r="C267" s="199">
        <v>2269900</v>
      </c>
      <c r="D267" s="66" t="str">
        <f>MID(C267,1,1)</f>
        <v>2</v>
      </c>
      <c r="E267" s="1" t="s">
        <v>393</v>
      </c>
      <c r="F267" s="200">
        <v>5000</v>
      </c>
      <c r="G267" s="200">
        <v>5000</v>
      </c>
      <c r="H267" s="200">
        <v>5000</v>
      </c>
      <c r="I267" s="200">
        <v>5000</v>
      </c>
      <c r="J267" s="1"/>
      <c r="K267" s="1"/>
      <c r="L267" s="1"/>
      <c r="M267" s="1"/>
      <c r="N267" s="1"/>
      <c r="O267" s="1"/>
      <c r="P267" s="1"/>
    </row>
    <row r="268" spans="1:16" x14ac:dyDescent="0.2">
      <c r="A268" s="198">
        <v>5000</v>
      </c>
      <c r="B268" s="198">
        <v>32406</v>
      </c>
      <c r="C268" s="199">
        <v>4670100</v>
      </c>
      <c r="D268" s="66" t="str">
        <f>MID(C268,1,1)</f>
        <v>4</v>
      </c>
      <c r="E268" s="1" t="s">
        <v>499</v>
      </c>
      <c r="F268" s="200">
        <v>155000</v>
      </c>
      <c r="G268" s="200">
        <v>129000</v>
      </c>
      <c r="H268" s="200">
        <v>129000</v>
      </c>
      <c r="I268" s="200">
        <v>129000</v>
      </c>
      <c r="J268" s="1"/>
      <c r="K268" s="1"/>
      <c r="L268" s="1"/>
      <c r="M268" s="1"/>
      <c r="N268" s="1"/>
      <c r="O268" s="1"/>
      <c r="P268" s="1"/>
    </row>
    <row r="269" spans="1:16" x14ac:dyDescent="0.2">
      <c r="A269" s="198">
        <v>5000</v>
      </c>
      <c r="B269" s="198">
        <v>92400</v>
      </c>
      <c r="C269" s="199">
        <v>4890101</v>
      </c>
      <c r="D269" s="66" t="str">
        <f>MID(C269,1,1)</f>
        <v>4</v>
      </c>
      <c r="E269" s="1" t="s">
        <v>500</v>
      </c>
      <c r="F269" s="200">
        <v>13000</v>
      </c>
      <c r="G269" s="200">
        <v>13000</v>
      </c>
      <c r="H269" s="200">
        <v>13000</v>
      </c>
      <c r="I269" s="200">
        <v>13000</v>
      </c>
      <c r="J269" s="1"/>
      <c r="K269" s="1"/>
      <c r="L269" s="1"/>
      <c r="M269" s="1"/>
      <c r="N269" s="1"/>
      <c r="O269" s="1"/>
      <c r="P269" s="1"/>
    </row>
    <row r="270" spans="1:16" x14ac:dyDescent="0.2">
      <c r="A270" s="198"/>
      <c r="B270" s="198"/>
      <c r="C270" s="199"/>
      <c r="F270" s="203">
        <v>173500</v>
      </c>
      <c r="G270" s="203">
        <v>147500</v>
      </c>
      <c r="H270" s="203">
        <v>147500</v>
      </c>
      <c r="I270" s="203">
        <v>147500</v>
      </c>
      <c r="J270" s="1"/>
      <c r="K270" s="1"/>
      <c r="L270" s="1"/>
      <c r="M270" s="1"/>
      <c r="N270" s="1"/>
      <c r="O270" s="1"/>
      <c r="P270" s="1"/>
    </row>
    <row r="271" spans="1:16" x14ac:dyDescent="0.2">
      <c r="A271" s="198"/>
      <c r="B271" s="198"/>
      <c r="C271" s="199"/>
      <c r="F271" s="200"/>
      <c r="G271" s="200"/>
      <c r="H271" s="200"/>
      <c r="I271" s="200"/>
      <c r="J271" s="1"/>
      <c r="K271" s="1"/>
      <c r="L271" s="1"/>
      <c r="M271" s="1"/>
      <c r="N271" s="1"/>
      <c r="O271" s="1"/>
      <c r="P271" s="1"/>
    </row>
    <row r="272" spans="1:16" x14ac:dyDescent="0.2">
      <c r="A272" s="198"/>
      <c r="B272" s="198"/>
      <c r="C272" s="199"/>
      <c r="F272" s="200"/>
      <c r="G272" s="200"/>
      <c r="H272" s="200"/>
      <c r="I272" s="200"/>
      <c r="J272" s="1"/>
      <c r="K272" s="1"/>
      <c r="L272" s="1"/>
      <c r="M272" s="1"/>
      <c r="N272" s="1"/>
      <c r="O272" s="1"/>
      <c r="P272" s="1"/>
    </row>
    <row r="273" spans="1:16" ht="13.5" thickBot="1" x14ac:dyDescent="0.25">
      <c r="A273" s="18" t="s">
        <v>501</v>
      </c>
      <c r="B273" s="44"/>
      <c r="C273" s="44"/>
      <c r="D273" s="44"/>
      <c r="E273" s="19" t="s">
        <v>502</v>
      </c>
      <c r="F273" s="194" t="s">
        <v>5</v>
      </c>
      <c r="G273" s="194" t="s">
        <v>6</v>
      </c>
      <c r="H273" s="194" t="s">
        <v>7</v>
      </c>
      <c r="I273" s="194" t="s">
        <v>8</v>
      </c>
      <c r="J273" s="1"/>
      <c r="K273" s="1"/>
      <c r="L273" s="1"/>
      <c r="M273" s="1"/>
      <c r="N273" s="1"/>
      <c r="O273" s="1"/>
      <c r="P273" s="1"/>
    </row>
    <row r="274" spans="1:16" x14ac:dyDescent="0.2">
      <c r="A274" s="52"/>
      <c r="B274" s="67"/>
      <c r="C274" s="67"/>
      <c r="D274" s="67"/>
      <c r="E274" s="191"/>
      <c r="F274" s="195"/>
      <c r="G274" s="195"/>
      <c r="H274" s="195"/>
      <c r="I274" s="195"/>
      <c r="J274" s="1"/>
      <c r="K274" s="1"/>
      <c r="L274" s="1"/>
      <c r="M274" s="1"/>
      <c r="N274" s="1"/>
      <c r="O274" s="1"/>
      <c r="P274" s="1"/>
    </row>
    <row r="275" spans="1:16" x14ac:dyDescent="0.2">
      <c r="A275" s="198">
        <v>5021</v>
      </c>
      <c r="B275" s="198">
        <v>23110</v>
      </c>
      <c r="C275" s="199">
        <v>4640000</v>
      </c>
      <c r="D275" s="66" t="str">
        <f>MID(C275,1,1)</f>
        <v>4</v>
      </c>
      <c r="E275" s="1" t="s">
        <v>503</v>
      </c>
      <c r="F275" s="200">
        <v>49000</v>
      </c>
      <c r="G275" s="200">
        <v>49000</v>
      </c>
      <c r="H275" s="200">
        <v>49000</v>
      </c>
      <c r="I275" s="200">
        <v>49000</v>
      </c>
      <c r="J275" s="1"/>
      <c r="K275" s="1"/>
      <c r="L275" s="1"/>
      <c r="M275" s="1"/>
      <c r="N275" s="1"/>
      <c r="O275" s="1"/>
      <c r="P275" s="1"/>
    </row>
    <row r="276" spans="1:16" x14ac:dyDescent="0.2">
      <c r="A276" s="198"/>
      <c r="B276" s="198"/>
      <c r="C276" s="199"/>
      <c r="F276" s="203">
        <v>49000</v>
      </c>
      <c r="G276" s="203">
        <v>49000</v>
      </c>
      <c r="H276" s="203">
        <v>49000</v>
      </c>
      <c r="I276" s="203">
        <v>49000</v>
      </c>
      <c r="J276" s="1"/>
      <c r="K276" s="1"/>
      <c r="L276" s="1"/>
      <c r="M276" s="1"/>
      <c r="N276" s="1"/>
      <c r="O276" s="1"/>
      <c r="P276" s="1"/>
    </row>
    <row r="277" spans="1:16" x14ac:dyDescent="0.2">
      <c r="A277" s="198"/>
      <c r="B277" s="198"/>
      <c r="C277" s="199"/>
      <c r="F277" s="200"/>
      <c r="G277" s="200"/>
      <c r="H277" s="200"/>
      <c r="I277" s="200"/>
      <c r="J277" s="1"/>
      <c r="K277" s="1"/>
      <c r="L277" s="1"/>
      <c r="M277" s="1"/>
      <c r="N277" s="1"/>
      <c r="O277" s="1"/>
      <c r="P277" s="1"/>
    </row>
    <row r="278" spans="1:16" x14ac:dyDescent="0.2">
      <c r="A278" s="198"/>
      <c r="B278" s="198"/>
      <c r="C278" s="199"/>
      <c r="F278" s="200"/>
      <c r="G278" s="200"/>
      <c r="H278" s="200"/>
      <c r="I278" s="200"/>
      <c r="J278" s="1"/>
      <c r="K278" s="1"/>
      <c r="L278" s="1"/>
      <c r="M278" s="1"/>
      <c r="N278" s="1"/>
      <c r="O278" s="1"/>
      <c r="P278" s="1"/>
    </row>
    <row r="279" spans="1:16" ht="13.5" thickBot="1" x14ac:dyDescent="0.25">
      <c r="A279" s="18" t="s">
        <v>55</v>
      </c>
      <c r="B279" s="44"/>
      <c r="C279" s="44"/>
      <c r="D279" s="44"/>
      <c r="E279" s="19" t="s">
        <v>504</v>
      </c>
      <c r="F279" s="194" t="s">
        <v>5</v>
      </c>
      <c r="G279" s="194" t="s">
        <v>6</v>
      </c>
      <c r="H279" s="194" t="s">
        <v>7</v>
      </c>
      <c r="I279" s="194" t="s">
        <v>8</v>
      </c>
      <c r="J279" s="1"/>
      <c r="K279" s="1"/>
      <c r="L279" s="1"/>
      <c r="M279" s="1"/>
      <c r="N279" s="1"/>
      <c r="O279" s="1"/>
      <c r="P279" s="1"/>
    </row>
    <row r="280" spans="1:16" x14ac:dyDescent="0.2">
      <c r="A280" s="171"/>
      <c r="B280" s="172"/>
      <c r="C280" s="172"/>
      <c r="D280" s="172"/>
      <c r="E280" s="55"/>
      <c r="F280" s="192"/>
      <c r="G280" s="192"/>
      <c r="H280" s="192"/>
      <c r="I280" s="192"/>
      <c r="J280" s="1"/>
      <c r="K280" s="1"/>
      <c r="L280" s="1"/>
      <c r="M280" s="1"/>
      <c r="N280" s="1"/>
      <c r="O280" s="1"/>
      <c r="P280" s="1"/>
    </row>
    <row r="281" spans="1:16" x14ac:dyDescent="0.2">
      <c r="A281" s="198">
        <v>5022</v>
      </c>
      <c r="B281" s="198">
        <v>23111</v>
      </c>
      <c r="C281" s="199">
        <v>2269900</v>
      </c>
      <c r="D281" s="66" t="str">
        <f>MID(C281,1,1)</f>
        <v>2</v>
      </c>
      <c r="E281" s="1" t="s">
        <v>393</v>
      </c>
      <c r="F281" s="200">
        <v>4000</v>
      </c>
      <c r="G281" s="200">
        <v>4000</v>
      </c>
      <c r="H281" s="200">
        <v>4000</v>
      </c>
      <c r="I281" s="200">
        <v>4000</v>
      </c>
      <c r="J281" s="1"/>
      <c r="K281" s="1"/>
      <c r="L281" s="1"/>
      <c r="M281" s="1"/>
      <c r="N281" s="1"/>
      <c r="O281" s="1"/>
      <c r="P281" s="1"/>
    </row>
    <row r="282" spans="1:16" x14ac:dyDescent="0.2">
      <c r="A282" s="198">
        <v>5022</v>
      </c>
      <c r="B282" s="198">
        <v>23111</v>
      </c>
      <c r="C282" s="199">
        <v>2279909</v>
      </c>
      <c r="D282" s="66" t="str">
        <f>MID(C282,1,1)</f>
        <v>2</v>
      </c>
      <c r="E282" s="1" t="s">
        <v>376</v>
      </c>
      <c r="F282" s="200">
        <v>8000</v>
      </c>
      <c r="G282" s="200">
        <v>8000</v>
      </c>
      <c r="H282" s="200">
        <v>8000</v>
      </c>
      <c r="I282" s="200">
        <v>8000</v>
      </c>
      <c r="J282" s="1"/>
      <c r="K282" s="1"/>
      <c r="L282" s="1"/>
      <c r="M282" s="1"/>
      <c r="N282" s="1"/>
      <c r="O282" s="1"/>
      <c r="P282" s="1"/>
    </row>
    <row r="283" spans="1:16" x14ac:dyDescent="0.2">
      <c r="A283" s="198">
        <v>5022</v>
      </c>
      <c r="B283" s="198">
        <v>23111</v>
      </c>
      <c r="C283" s="199">
        <v>2230000</v>
      </c>
      <c r="D283" s="66" t="str">
        <f>MID(C283,1,1)</f>
        <v>2</v>
      </c>
      <c r="E283" s="1" t="s">
        <v>396</v>
      </c>
      <c r="F283" s="200">
        <v>575000</v>
      </c>
      <c r="G283" s="200">
        <v>575000</v>
      </c>
      <c r="H283" s="200">
        <v>575000</v>
      </c>
      <c r="I283" s="200">
        <v>575000</v>
      </c>
      <c r="J283" s="1"/>
      <c r="K283" s="1"/>
      <c r="L283" s="1"/>
      <c r="M283" s="1"/>
      <c r="N283" s="1"/>
      <c r="O283" s="1"/>
      <c r="P283" s="1"/>
    </row>
    <row r="284" spans="1:16" x14ac:dyDescent="0.2">
      <c r="A284" s="198">
        <v>5022</v>
      </c>
      <c r="B284" s="198">
        <v>23111</v>
      </c>
      <c r="C284" s="199">
        <v>4800200</v>
      </c>
      <c r="D284" s="66" t="str">
        <f>MID(C284,1,1)</f>
        <v>4</v>
      </c>
      <c r="E284" s="1" t="s">
        <v>505</v>
      </c>
      <c r="F284" s="200">
        <v>25000</v>
      </c>
      <c r="G284" s="200">
        <v>25000</v>
      </c>
      <c r="H284" s="200">
        <v>25000</v>
      </c>
      <c r="I284" s="200">
        <v>25000</v>
      </c>
      <c r="J284" s="1"/>
      <c r="K284" s="1"/>
      <c r="L284" s="1"/>
      <c r="M284" s="1"/>
      <c r="N284" s="1"/>
      <c r="O284" s="1"/>
      <c r="P284" s="1"/>
    </row>
    <row r="285" spans="1:16" s="8" customFormat="1" x14ac:dyDescent="0.2">
      <c r="A285" s="198"/>
      <c r="B285" s="198"/>
      <c r="C285" s="199"/>
      <c r="F285" s="203">
        <v>612000</v>
      </c>
      <c r="G285" s="203">
        <v>612000</v>
      </c>
      <c r="H285" s="203">
        <v>612000</v>
      </c>
      <c r="I285" s="203">
        <v>612000</v>
      </c>
    </row>
    <row r="286" spans="1:16" s="8" customFormat="1" x14ac:dyDescent="0.2">
      <c r="A286" s="198"/>
      <c r="B286" s="198"/>
      <c r="C286" s="199"/>
      <c r="F286" s="201"/>
      <c r="G286" s="201"/>
      <c r="H286" s="201"/>
      <c r="I286" s="201"/>
    </row>
    <row r="287" spans="1:16" s="8" customFormat="1" x14ac:dyDescent="0.2">
      <c r="A287" s="198"/>
      <c r="B287" s="198"/>
      <c r="C287" s="199"/>
      <c r="F287" s="201"/>
      <c r="G287" s="201"/>
      <c r="H287" s="201"/>
      <c r="I287" s="201"/>
    </row>
    <row r="288" spans="1:16" ht="13.5" thickBot="1" x14ac:dyDescent="0.25">
      <c r="A288" s="18" t="s">
        <v>506</v>
      </c>
      <c r="B288" s="44"/>
      <c r="C288" s="44"/>
      <c r="D288" s="44"/>
      <c r="E288" s="19" t="s">
        <v>507</v>
      </c>
      <c r="F288" s="194" t="s">
        <v>5</v>
      </c>
      <c r="G288" s="194" t="s">
        <v>6</v>
      </c>
      <c r="H288" s="194" t="s">
        <v>7</v>
      </c>
      <c r="I288" s="194" t="s">
        <v>8</v>
      </c>
      <c r="J288" s="1"/>
      <c r="K288" s="1"/>
      <c r="L288" s="1"/>
      <c r="M288" s="1"/>
      <c r="N288" s="1"/>
      <c r="O288" s="1"/>
      <c r="P288" s="1"/>
    </row>
    <row r="289" spans="1:16" x14ac:dyDescent="0.2">
      <c r="A289" s="171"/>
      <c r="B289" s="172"/>
      <c r="C289" s="172"/>
      <c r="D289" s="172"/>
      <c r="E289" s="55"/>
      <c r="F289" s="192"/>
      <c r="G289" s="192"/>
      <c r="H289" s="192"/>
      <c r="I289" s="192"/>
      <c r="J289" s="1"/>
      <c r="K289" s="1"/>
      <c r="L289" s="1"/>
      <c r="M289" s="1"/>
      <c r="N289" s="1"/>
      <c r="O289" s="1"/>
      <c r="P289" s="1"/>
    </row>
    <row r="290" spans="1:16" x14ac:dyDescent="0.2">
      <c r="A290" s="198">
        <v>5023</v>
      </c>
      <c r="B290" s="198">
        <v>23112</v>
      </c>
      <c r="C290" s="199">
        <v>2269900</v>
      </c>
      <c r="D290" s="66" t="str">
        <f>MID(C290,1,1)</f>
        <v>2</v>
      </c>
      <c r="E290" s="1" t="s">
        <v>393</v>
      </c>
      <c r="F290" s="200">
        <v>6345</v>
      </c>
      <c r="G290" s="200">
        <v>6345</v>
      </c>
      <c r="H290" s="200">
        <v>6345</v>
      </c>
      <c r="I290" s="200">
        <v>6345</v>
      </c>
      <c r="J290" s="1"/>
      <c r="K290" s="1"/>
      <c r="L290" s="1"/>
      <c r="M290" s="1"/>
      <c r="N290" s="1"/>
      <c r="O290" s="1"/>
      <c r="P290" s="1"/>
    </row>
    <row r="291" spans="1:16" x14ac:dyDescent="0.2">
      <c r="A291" s="198">
        <v>5023</v>
      </c>
      <c r="B291" s="198">
        <v>23112</v>
      </c>
      <c r="C291" s="199">
        <v>2279909</v>
      </c>
      <c r="D291" s="66" t="str">
        <f>MID(C291,1,1)</f>
        <v>2</v>
      </c>
      <c r="E291" s="8" t="s">
        <v>376</v>
      </c>
      <c r="F291" s="201">
        <v>559000</v>
      </c>
      <c r="G291" s="201">
        <v>623000</v>
      </c>
      <c r="H291" s="201">
        <v>623000</v>
      </c>
      <c r="I291" s="201">
        <v>623000</v>
      </c>
      <c r="J291" s="1"/>
      <c r="K291" s="1"/>
      <c r="L291" s="1"/>
      <c r="M291" s="1"/>
      <c r="N291" s="1"/>
      <c r="O291" s="1"/>
      <c r="P291" s="1"/>
    </row>
    <row r="292" spans="1:16" x14ac:dyDescent="0.2">
      <c r="A292" s="198"/>
      <c r="B292" s="198"/>
      <c r="C292" s="199"/>
      <c r="F292" s="203">
        <v>565345</v>
      </c>
      <c r="G292" s="203">
        <v>629345</v>
      </c>
      <c r="H292" s="203">
        <v>629345</v>
      </c>
      <c r="I292" s="203">
        <v>629345</v>
      </c>
      <c r="J292" s="1"/>
      <c r="K292" s="1"/>
      <c r="L292" s="1"/>
      <c r="M292" s="1"/>
      <c r="N292" s="1"/>
      <c r="O292" s="1"/>
      <c r="P292" s="1"/>
    </row>
    <row r="293" spans="1:16" x14ac:dyDescent="0.2">
      <c r="A293" s="198"/>
      <c r="B293" s="198"/>
      <c r="C293" s="199"/>
      <c r="F293" s="200"/>
      <c r="G293" s="200"/>
      <c r="H293" s="200"/>
      <c r="I293" s="200"/>
      <c r="J293" s="1"/>
      <c r="K293" s="1"/>
      <c r="L293" s="1"/>
      <c r="M293" s="1"/>
      <c r="N293" s="1"/>
      <c r="O293" s="1"/>
      <c r="P293" s="1"/>
    </row>
    <row r="294" spans="1:16" x14ac:dyDescent="0.2">
      <c r="A294" s="198"/>
      <c r="B294" s="198"/>
      <c r="C294" s="199"/>
      <c r="F294" s="200"/>
      <c r="G294" s="200"/>
      <c r="H294" s="200"/>
      <c r="I294" s="200"/>
      <c r="J294" s="1"/>
      <c r="K294" s="1"/>
      <c r="L294" s="1"/>
      <c r="M294" s="1"/>
      <c r="N294" s="1"/>
      <c r="O294" s="1"/>
      <c r="P294" s="1"/>
    </row>
    <row r="295" spans="1:16" ht="13.5" thickBot="1" x14ac:dyDescent="0.25">
      <c r="A295" s="18" t="s">
        <v>57</v>
      </c>
      <c r="B295" s="44"/>
      <c r="C295" s="44"/>
      <c r="D295" s="44"/>
      <c r="E295" s="19" t="s">
        <v>58</v>
      </c>
      <c r="F295" s="194" t="s">
        <v>5</v>
      </c>
      <c r="G295" s="194" t="s">
        <v>6</v>
      </c>
      <c r="H295" s="194" t="s">
        <v>7</v>
      </c>
      <c r="I295" s="194" t="s">
        <v>8</v>
      </c>
      <c r="J295" s="1"/>
      <c r="K295" s="1"/>
      <c r="L295" s="1"/>
      <c r="M295" s="1"/>
      <c r="N295" s="1"/>
      <c r="O295" s="1"/>
      <c r="P295" s="1"/>
    </row>
    <row r="296" spans="1:16" x14ac:dyDescent="0.2">
      <c r="A296" s="171"/>
      <c r="B296" s="172"/>
      <c r="C296" s="172"/>
      <c r="D296" s="172"/>
      <c r="E296" s="55"/>
      <c r="F296" s="192"/>
      <c r="G296" s="192"/>
      <c r="H296" s="192"/>
      <c r="I296" s="192"/>
      <c r="J296" s="1"/>
      <c r="K296" s="1"/>
      <c r="L296" s="1"/>
      <c r="M296" s="1"/>
      <c r="N296" s="1"/>
      <c r="O296" s="1"/>
      <c r="P296" s="1"/>
    </row>
    <row r="297" spans="1:16" x14ac:dyDescent="0.2">
      <c r="A297" s="198">
        <v>5024</v>
      </c>
      <c r="B297" s="198">
        <v>23101</v>
      </c>
      <c r="C297" s="199">
        <v>2269900</v>
      </c>
      <c r="D297" s="66" t="str">
        <f>MID(C297,1,1)</f>
        <v>2</v>
      </c>
      <c r="E297" s="1" t="s">
        <v>393</v>
      </c>
      <c r="F297" s="200">
        <v>3610</v>
      </c>
      <c r="G297" s="200">
        <v>3610</v>
      </c>
      <c r="H297" s="200">
        <v>3610</v>
      </c>
      <c r="I297" s="200">
        <v>3610</v>
      </c>
      <c r="J297" s="1"/>
      <c r="K297" s="1"/>
      <c r="L297" s="1"/>
      <c r="M297" s="1"/>
      <c r="N297" s="1"/>
      <c r="O297" s="1"/>
      <c r="P297" s="1"/>
    </row>
    <row r="298" spans="1:16" x14ac:dyDescent="0.2">
      <c r="A298" s="198">
        <v>5024</v>
      </c>
      <c r="B298" s="198">
        <v>23101</v>
      </c>
      <c r="C298" s="199">
        <v>4790200</v>
      </c>
      <c r="D298" s="66" t="str">
        <f>MID(C298,1,1)</f>
        <v>4</v>
      </c>
      <c r="E298" s="8" t="s">
        <v>508</v>
      </c>
      <c r="F298" s="201">
        <v>3480000</v>
      </c>
      <c r="G298" s="201">
        <v>2730000</v>
      </c>
      <c r="H298" s="201">
        <v>2730000</v>
      </c>
      <c r="I298" s="201">
        <v>2730000</v>
      </c>
      <c r="J298" s="1"/>
      <c r="K298" s="1"/>
      <c r="L298" s="1"/>
      <c r="M298" s="1"/>
      <c r="N298" s="1"/>
      <c r="O298" s="1"/>
      <c r="P298" s="1"/>
    </row>
    <row r="299" spans="1:16" x14ac:dyDescent="0.2">
      <c r="A299" s="198">
        <v>5024</v>
      </c>
      <c r="B299" s="198">
        <v>23102</v>
      </c>
      <c r="C299" s="199">
        <v>2279909</v>
      </c>
      <c r="D299" s="66" t="str">
        <f>MID(C299,1,1)</f>
        <v>2</v>
      </c>
      <c r="E299" s="1" t="s">
        <v>376</v>
      </c>
      <c r="F299" s="200">
        <v>270000</v>
      </c>
      <c r="G299" s="200">
        <v>270000</v>
      </c>
      <c r="H299" s="200">
        <v>270000</v>
      </c>
      <c r="I299" s="200">
        <v>270000</v>
      </c>
      <c r="J299" s="1"/>
      <c r="K299" s="1"/>
      <c r="L299" s="1"/>
      <c r="M299" s="1"/>
      <c r="N299" s="1"/>
      <c r="O299" s="1"/>
      <c r="P299" s="1"/>
    </row>
    <row r="300" spans="1:16" x14ac:dyDescent="0.2">
      <c r="A300" s="198"/>
      <c r="B300" s="198"/>
      <c r="C300" s="199"/>
      <c r="F300" s="203">
        <v>3753610</v>
      </c>
      <c r="G300" s="203">
        <v>3003610</v>
      </c>
      <c r="H300" s="203">
        <v>3003610</v>
      </c>
      <c r="I300" s="203">
        <v>3003610</v>
      </c>
      <c r="J300" s="1"/>
      <c r="K300" s="1"/>
      <c r="L300" s="1"/>
      <c r="M300" s="1"/>
      <c r="N300" s="1"/>
      <c r="O300" s="1"/>
      <c r="P300" s="1"/>
    </row>
    <row r="301" spans="1:16" x14ac:dyDescent="0.2">
      <c r="A301" s="198"/>
      <c r="B301" s="198"/>
      <c r="C301" s="199"/>
      <c r="F301" s="200"/>
      <c r="G301" s="200"/>
      <c r="H301" s="200"/>
      <c r="I301" s="200"/>
      <c r="J301" s="1"/>
      <c r="K301" s="1"/>
      <c r="L301" s="1"/>
      <c r="M301" s="1"/>
      <c r="N301" s="1"/>
      <c r="O301" s="1"/>
      <c r="P301" s="1"/>
    </row>
    <row r="302" spans="1:16" x14ac:dyDescent="0.2">
      <c r="A302" s="198"/>
      <c r="B302" s="198"/>
      <c r="C302" s="199"/>
      <c r="F302" s="200"/>
      <c r="G302" s="200"/>
      <c r="H302" s="200"/>
      <c r="I302" s="200"/>
      <c r="J302" s="1"/>
      <c r="K302" s="1"/>
      <c r="L302" s="1"/>
      <c r="M302" s="1"/>
      <c r="N302" s="1"/>
      <c r="O302" s="1"/>
      <c r="P302" s="1"/>
    </row>
    <row r="303" spans="1:16" ht="13.5" thickBot="1" x14ac:dyDescent="0.25">
      <c r="A303" s="18">
        <v>5030</v>
      </c>
      <c r="B303" s="44"/>
      <c r="C303" s="44"/>
      <c r="D303" s="44"/>
      <c r="E303" s="19" t="s">
        <v>61</v>
      </c>
      <c r="F303" s="194" t="s">
        <v>5</v>
      </c>
      <c r="G303" s="194" t="s">
        <v>6</v>
      </c>
      <c r="H303" s="194" t="s">
        <v>7</v>
      </c>
      <c r="I303" s="194" t="s">
        <v>8</v>
      </c>
      <c r="J303" s="1"/>
      <c r="K303" s="1"/>
      <c r="L303" s="1"/>
      <c r="M303" s="1"/>
      <c r="N303" s="1"/>
      <c r="O303" s="1"/>
      <c r="P303" s="1"/>
    </row>
    <row r="304" spans="1:16" x14ac:dyDescent="0.2">
      <c r="A304" s="171"/>
      <c r="B304" s="172"/>
      <c r="C304" s="172"/>
      <c r="D304" s="172"/>
      <c r="E304" s="55"/>
      <c r="F304" s="192"/>
      <c r="G304" s="192"/>
      <c r="H304" s="192"/>
      <c r="I304" s="192"/>
      <c r="J304" s="1"/>
      <c r="K304" s="1"/>
      <c r="L304" s="1"/>
      <c r="M304" s="1"/>
      <c r="N304" s="1"/>
      <c r="O304" s="1"/>
      <c r="P304" s="1"/>
    </row>
    <row r="305" spans="1:16" x14ac:dyDescent="0.2">
      <c r="A305" s="198">
        <v>5030</v>
      </c>
      <c r="B305" s="198">
        <v>31100</v>
      </c>
      <c r="C305" s="199">
        <v>2219909</v>
      </c>
      <c r="D305" s="66" t="str">
        <f>MID(C305,1,1)</f>
        <v>2</v>
      </c>
      <c r="E305" s="1" t="s">
        <v>509</v>
      </c>
      <c r="F305" s="200">
        <v>2000</v>
      </c>
      <c r="G305" s="200">
        <v>2000</v>
      </c>
      <c r="H305" s="200">
        <v>2000</v>
      </c>
      <c r="I305" s="200">
        <v>2000</v>
      </c>
      <c r="J305" s="1"/>
      <c r="K305" s="1"/>
      <c r="L305" s="1"/>
      <c r="M305" s="1"/>
      <c r="N305" s="1"/>
      <c r="O305" s="1"/>
      <c r="P305" s="1"/>
    </row>
    <row r="306" spans="1:16" x14ac:dyDescent="0.2">
      <c r="A306" s="198">
        <v>5030</v>
      </c>
      <c r="B306" s="198">
        <v>31100</v>
      </c>
      <c r="C306" s="199">
        <v>2269900</v>
      </c>
      <c r="D306" s="66" t="str">
        <f>MID(C306,1,1)</f>
        <v>2</v>
      </c>
      <c r="E306" s="1" t="s">
        <v>378</v>
      </c>
      <c r="F306" s="200">
        <v>5000</v>
      </c>
      <c r="G306" s="200">
        <v>5000</v>
      </c>
      <c r="H306" s="200">
        <v>5000</v>
      </c>
      <c r="I306" s="200">
        <v>5000</v>
      </c>
      <c r="J306" s="1"/>
      <c r="K306" s="1"/>
      <c r="L306" s="1"/>
      <c r="M306" s="1"/>
      <c r="N306" s="1"/>
      <c r="O306" s="1"/>
      <c r="P306" s="1"/>
    </row>
    <row r="307" spans="1:16" x14ac:dyDescent="0.2">
      <c r="A307" s="198">
        <v>5030</v>
      </c>
      <c r="B307" s="198">
        <v>31100</v>
      </c>
      <c r="C307" s="199">
        <v>2270600</v>
      </c>
      <c r="D307" s="66" t="str">
        <f>MID(C307,1,1)</f>
        <v>2</v>
      </c>
      <c r="E307" s="1" t="s">
        <v>379</v>
      </c>
      <c r="F307" s="200">
        <v>7000</v>
      </c>
      <c r="G307" s="200">
        <v>7000</v>
      </c>
      <c r="H307" s="200">
        <v>7000</v>
      </c>
      <c r="I307" s="200">
        <v>7000</v>
      </c>
      <c r="J307" s="1"/>
      <c r="K307" s="1"/>
      <c r="L307" s="1"/>
      <c r="M307" s="1"/>
      <c r="N307" s="1"/>
      <c r="O307" s="1"/>
      <c r="P307" s="1"/>
    </row>
    <row r="308" spans="1:16" x14ac:dyDescent="0.2">
      <c r="A308" s="198">
        <v>5030</v>
      </c>
      <c r="B308" s="198">
        <v>31100</v>
      </c>
      <c r="C308" s="199">
        <v>2279909</v>
      </c>
      <c r="D308" s="66" t="str">
        <f>MID(C308,1,1)</f>
        <v>2</v>
      </c>
      <c r="E308" s="1" t="str">
        <f>E299</f>
        <v>Contractes desenvolupament serveis</v>
      </c>
      <c r="F308" s="200">
        <v>1000</v>
      </c>
      <c r="G308" s="200">
        <v>1000</v>
      </c>
      <c r="H308" s="200">
        <v>1000</v>
      </c>
      <c r="I308" s="200">
        <v>1000</v>
      </c>
      <c r="J308" s="1"/>
      <c r="K308" s="1"/>
      <c r="L308" s="1"/>
      <c r="M308" s="1"/>
      <c r="N308" s="1"/>
      <c r="O308" s="1"/>
      <c r="P308" s="1"/>
    </row>
    <row r="309" spans="1:16" s="8" customFormat="1" x14ac:dyDescent="0.2">
      <c r="A309" s="198"/>
      <c r="B309" s="198"/>
      <c r="C309" s="199"/>
      <c r="F309" s="203">
        <v>15000</v>
      </c>
      <c r="G309" s="203">
        <v>15000</v>
      </c>
      <c r="H309" s="203">
        <v>15000</v>
      </c>
      <c r="I309" s="203">
        <v>15000</v>
      </c>
    </row>
    <row r="310" spans="1:16" x14ac:dyDescent="0.2">
      <c r="A310" s="198"/>
      <c r="B310" s="198"/>
      <c r="C310" s="199"/>
      <c r="F310" s="200"/>
      <c r="G310" s="200"/>
      <c r="H310" s="200"/>
      <c r="I310" s="200"/>
      <c r="J310" s="1"/>
      <c r="K310" s="1"/>
      <c r="L310" s="1"/>
      <c r="M310" s="1"/>
      <c r="N310" s="1"/>
      <c r="O310" s="1"/>
      <c r="P310" s="1"/>
    </row>
    <row r="311" spans="1:16" x14ac:dyDescent="0.2">
      <c r="A311" s="198"/>
      <c r="B311" s="198"/>
      <c r="C311" s="199"/>
      <c r="F311" s="200"/>
      <c r="G311" s="200"/>
      <c r="H311" s="200"/>
      <c r="I311" s="200"/>
      <c r="J311" s="1"/>
      <c r="K311" s="1"/>
      <c r="L311" s="1"/>
      <c r="M311" s="1"/>
      <c r="N311" s="1"/>
      <c r="O311" s="1"/>
      <c r="P311" s="1"/>
    </row>
    <row r="312" spans="1:16" ht="13.5" thickBot="1" x14ac:dyDescent="0.25">
      <c r="A312" s="18">
        <v>5031</v>
      </c>
      <c r="B312" s="44"/>
      <c r="C312" s="44"/>
      <c r="D312" s="44"/>
      <c r="E312" s="19" t="s">
        <v>510</v>
      </c>
      <c r="F312" s="194" t="s">
        <v>5</v>
      </c>
      <c r="G312" s="194" t="s">
        <v>6</v>
      </c>
      <c r="H312" s="194" t="s">
        <v>7</v>
      </c>
      <c r="I312" s="194" t="s">
        <v>8</v>
      </c>
      <c r="J312" s="1"/>
      <c r="K312" s="1"/>
      <c r="L312" s="1"/>
      <c r="M312" s="1"/>
      <c r="N312" s="1"/>
      <c r="O312" s="1"/>
      <c r="P312" s="1"/>
    </row>
    <row r="313" spans="1:16" x14ac:dyDescent="0.2">
      <c r="A313" s="171"/>
      <c r="B313" s="172"/>
      <c r="C313" s="172"/>
      <c r="D313" s="172"/>
      <c r="E313" s="55"/>
      <c r="F313" s="192"/>
      <c r="G313" s="192"/>
      <c r="H313" s="192"/>
      <c r="I313" s="192"/>
      <c r="J313" s="1"/>
      <c r="K313" s="1"/>
      <c r="L313" s="1"/>
      <c r="M313" s="1"/>
      <c r="N313" s="1"/>
      <c r="O313" s="1"/>
      <c r="P313" s="1"/>
    </row>
    <row r="314" spans="1:16" x14ac:dyDescent="0.2">
      <c r="A314" s="198">
        <v>5031</v>
      </c>
      <c r="B314" s="198">
        <v>31101</v>
      </c>
      <c r="C314" s="199">
        <v>2210600</v>
      </c>
      <c r="D314" s="66" t="str">
        <f>MID(C314,1,1)</f>
        <v>2</v>
      </c>
      <c r="E314" s="1" t="s">
        <v>511</v>
      </c>
      <c r="F314" s="200">
        <v>2600</v>
      </c>
      <c r="G314" s="200">
        <v>2600</v>
      </c>
      <c r="H314" s="200">
        <v>2600</v>
      </c>
      <c r="I314" s="200">
        <v>2600</v>
      </c>
      <c r="J314" s="1"/>
      <c r="K314" s="1"/>
      <c r="L314" s="1"/>
      <c r="M314" s="1"/>
      <c r="N314" s="1"/>
      <c r="O314" s="1"/>
      <c r="P314" s="1"/>
    </row>
    <row r="315" spans="1:16" x14ac:dyDescent="0.2">
      <c r="A315" s="198">
        <v>5031</v>
      </c>
      <c r="B315" s="198">
        <v>31101</v>
      </c>
      <c r="C315" s="199">
        <v>2269900</v>
      </c>
      <c r="D315" s="66" t="str">
        <f>MID(C315,1,1)</f>
        <v>2</v>
      </c>
      <c r="E315" s="1" t="s">
        <v>393</v>
      </c>
      <c r="F315" s="200">
        <v>4900</v>
      </c>
      <c r="G315" s="200">
        <v>4900</v>
      </c>
      <c r="H315" s="200">
        <v>4900</v>
      </c>
      <c r="I315" s="200">
        <v>4900</v>
      </c>
      <c r="J315" s="1"/>
      <c r="K315" s="1"/>
      <c r="L315" s="1"/>
      <c r="M315" s="1"/>
      <c r="N315" s="1"/>
      <c r="O315" s="1"/>
      <c r="P315" s="1"/>
    </row>
    <row r="316" spans="1:16" x14ac:dyDescent="0.2">
      <c r="A316" s="198">
        <v>5031</v>
      </c>
      <c r="B316" s="198">
        <v>31101</v>
      </c>
      <c r="C316" s="199">
        <v>4890100</v>
      </c>
      <c r="D316" s="214">
        <v>4</v>
      </c>
      <c r="E316" s="1" t="s">
        <v>512</v>
      </c>
      <c r="F316" s="200">
        <v>0</v>
      </c>
      <c r="G316" s="200">
        <v>6500</v>
      </c>
      <c r="H316" s="200">
        <v>6500</v>
      </c>
      <c r="I316" s="200">
        <v>6500</v>
      </c>
      <c r="J316" s="1"/>
      <c r="K316" s="1"/>
      <c r="L316" s="1"/>
      <c r="M316" s="1"/>
      <c r="N316" s="1"/>
      <c r="O316" s="1"/>
      <c r="P316" s="1"/>
    </row>
    <row r="317" spans="1:16" x14ac:dyDescent="0.2">
      <c r="A317" s="198">
        <v>5031</v>
      </c>
      <c r="B317" s="198">
        <v>31101</v>
      </c>
      <c r="C317" s="199">
        <v>2270600</v>
      </c>
      <c r="D317" s="66" t="str">
        <f>MID(C317,1,1)</f>
        <v>2</v>
      </c>
      <c r="E317" s="1" t="s">
        <v>379</v>
      </c>
      <c r="F317" s="200">
        <v>18000</v>
      </c>
      <c r="G317" s="200">
        <v>18000</v>
      </c>
      <c r="H317" s="200">
        <v>18000</v>
      </c>
      <c r="I317" s="200">
        <v>18000</v>
      </c>
      <c r="J317" s="1"/>
      <c r="K317" s="1"/>
      <c r="L317" s="1"/>
      <c r="M317" s="1"/>
      <c r="N317" s="1"/>
      <c r="O317" s="1"/>
      <c r="P317" s="1"/>
    </row>
    <row r="318" spans="1:16" x14ac:dyDescent="0.2">
      <c r="A318" s="198"/>
      <c r="B318" s="198"/>
      <c r="C318" s="199"/>
      <c r="F318" s="203">
        <v>25500</v>
      </c>
      <c r="G318" s="203">
        <v>32000</v>
      </c>
      <c r="H318" s="203">
        <v>32000</v>
      </c>
      <c r="I318" s="203">
        <v>32000</v>
      </c>
      <c r="J318" s="1"/>
      <c r="K318" s="1"/>
      <c r="L318" s="1"/>
      <c r="M318" s="1"/>
      <c r="N318" s="1"/>
      <c r="O318" s="1"/>
      <c r="P318" s="1"/>
    </row>
    <row r="319" spans="1:16" x14ac:dyDescent="0.2">
      <c r="A319" s="198"/>
      <c r="B319" s="198"/>
      <c r="C319" s="199"/>
      <c r="F319" s="200"/>
      <c r="G319" s="200"/>
      <c r="H319" s="200"/>
      <c r="I319" s="200"/>
      <c r="J319" s="1"/>
      <c r="K319" s="1"/>
      <c r="L319" s="1"/>
      <c r="M319" s="1"/>
      <c r="N319" s="1"/>
      <c r="O319" s="1"/>
      <c r="P319" s="1"/>
    </row>
    <row r="320" spans="1:16" x14ac:dyDescent="0.2">
      <c r="A320" s="198"/>
      <c r="B320" s="198"/>
      <c r="C320" s="199"/>
      <c r="F320" s="200"/>
      <c r="G320" s="200"/>
      <c r="H320" s="200"/>
      <c r="I320" s="200"/>
      <c r="J320" s="1"/>
      <c r="K320" s="1"/>
      <c r="L320" s="1"/>
      <c r="M320" s="1"/>
      <c r="N320" s="1"/>
      <c r="O320" s="1"/>
      <c r="P320" s="1"/>
    </row>
    <row r="321" spans="1:16" ht="13.5" thickBot="1" x14ac:dyDescent="0.25">
      <c r="A321" s="18">
        <v>5032</v>
      </c>
      <c r="B321" s="44"/>
      <c r="C321" s="44"/>
      <c r="D321" s="44"/>
      <c r="E321" s="19" t="s">
        <v>513</v>
      </c>
      <c r="F321" s="194" t="s">
        <v>5</v>
      </c>
      <c r="G321" s="194" t="s">
        <v>6</v>
      </c>
      <c r="H321" s="194" t="s">
        <v>7</v>
      </c>
      <c r="I321" s="194" t="s">
        <v>8</v>
      </c>
      <c r="J321" s="1"/>
      <c r="K321" s="1"/>
      <c r="L321" s="1"/>
      <c r="M321" s="1"/>
      <c r="N321" s="1"/>
      <c r="O321" s="1"/>
      <c r="P321" s="1"/>
    </row>
    <row r="322" spans="1:16" x14ac:dyDescent="0.2">
      <c r="A322" s="171"/>
      <c r="B322" s="67"/>
      <c r="C322" s="67"/>
      <c r="D322" s="67"/>
      <c r="E322" s="191"/>
      <c r="F322" s="192"/>
      <c r="G322" s="192"/>
      <c r="H322" s="192"/>
      <c r="I322" s="192"/>
      <c r="J322" s="1"/>
      <c r="K322" s="1"/>
      <c r="L322" s="1"/>
      <c r="M322" s="1"/>
      <c r="N322" s="1"/>
      <c r="O322" s="1"/>
      <c r="P322" s="1"/>
    </row>
    <row r="323" spans="1:16" x14ac:dyDescent="0.2">
      <c r="A323" s="198">
        <v>5032</v>
      </c>
      <c r="B323" s="198">
        <v>49301</v>
      </c>
      <c r="C323" s="199">
        <v>2270600</v>
      </c>
      <c r="D323" s="66" t="str">
        <f>MID(C323,1,1)</f>
        <v>2</v>
      </c>
      <c r="E323" s="1" t="s">
        <v>379</v>
      </c>
      <c r="F323" s="200">
        <v>21650</v>
      </c>
      <c r="G323" s="200">
        <v>21650</v>
      </c>
      <c r="H323" s="200">
        <v>21650</v>
      </c>
      <c r="I323" s="200">
        <v>21650</v>
      </c>
      <c r="J323" s="1"/>
      <c r="K323" s="1"/>
      <c r="L323" s="1"/>
      <c r="M323" s="1"/>
      <c r="N323" s="1"/>
      <c r="O323" s="1"/>
      <c r="P323" s="1"/>
    </row>
    <row r="324" spans="1:16" x14ac:dyDescent="0.2">
      <c r="A324" s="198">
        <v>5032</v>
      </c>
      <c r="B324" s="198">
        <v>49302</v>
      </c>
      <c r="C324" s="199">
        <v>2270600</v>
      </c>
      <c r="D324" s="66" t="str">
        <f>MID(C324,1,1)</f>
        <v>2</v>
      </c>
      <c r="E324" s="1" t="s">
        <v>379</v>
      </c>
      <c r="F324" s="200">
        <v>3460</v>
      </c>
      <c r="G324" s="200">
        <v>3460</v>
      </c>
      <c r="H324" s="200">
        <v>3460</v>
      </c>
      <c r="I324" s="200">
        <v>3460</v>
      </c>
      <c r="J324" s="1"/>
      <c r="K324" s="1"/>
      <c r="L324" s="1"/>
      <c r="M324" s="1"/>
      <c r="N324" s="1"/>
      <c r="O324" s="1"/>
      <c r="P324" s="1"/>
    </row>
    <row r="325" spans="1:16" x14ac:dyDescent="0.2">
      <c r="A325" s="198"/>
      <c r="B325" s="198"/>
      <c r="C325" s="199"/>
      <c r="F325" s="203">
        <v>25110</v>
      </c>
      <c r="G325" s="203">
        <v>25110</v>
      </c>
      <c r="H325" s="203">
        <v>25110</v>
      </c>
      <c r="I325" s="203">
        <v>25110</v>
      </c>
      <c r="J325" s="1"/>
      <c r="K325" s="1"/>
      <c r="L325" s="1"/>
      <c r="M325" s="1"/>
      <c r="N325" s="1"/>
      <c r="O325" s="1"/>
      <c r="P325" s="1"/>
    </row>
    <row r="326" spans="1:16" x14ac:dyDescent="0.2">
      <c r="A326" s="198"/>
      <c r="B326" s="198"/>
      <c r="C326" s="199"/>
      <c r="F326" s="200"/>
      <c r="G326" s="200"/>
      <c r="H326" s="200"/>
      <c r="I326" s="200"/>
      <c r="J326" s="1"/>
      <c r="K326" s="1"/>
      <c r="L326" s="1"/>
      <c r="M326" s="1"/>
      <c r="N326" s="1"/>
      <c r="O326" s="1"/>
      <c r="P326" s="1"/>
    </row>
    <row r="327" spans="1:16" x14ac:dyDescent="0.2">
      <c r="A327" s="198"/>
      <c r="B327" s="198"/>
      <c r="C327" s="199"/>
      <c r="F327" s="200"/>
      <c r="G327" s="200"/>
      <c r="H327" s="200"/>
      <c r="I327" s="200"/>
      <c r="J327" s="1"/>
      <c r="K327" s="1"/>
      <c r="L327" s="1"/>
      <c r="M327" s="1"/>
      <c r="N327" s="1"/>
      <c r="O327" s="1"/>
      <c r="P327" s="1"/>
    </row>
    <row r="328" spans="1:16" ht="13.5" thickBot="1" x14ac:dyDescent="0.25">
      <c r="A328" s="18">
        <v>5033</v>
      </c>
      <c r="B328" s="44"/>
      <c r="C328" s="44"/>
      <c r="D328" s="44"/>
      <c r="E328" s="19" t="s">
        <v>63</v>
      </c>
      <c r="F328" s="194" t="s">
        <v>5</v>
      </c>
      <c r="G328" s="194" t="s">
        <v>6</v>
      </c>
      <c r="H328" s="194" t="s">
        <v>7</v>
      </c>
      <c r="I328" s="194" t="s">
        <v>8</v>
      </c>
      <c r="J328" s="1"/>
      <c r="K328" s="1"/>
      <c r="L328" s="1"/>
      <c r="M328" s="1"/>
      <c r="N328" s="1"/>
      <c r="O328" s="1"/>
      <c r="P328" s="1"/>
    </row>
    <row r="329" spans="1:16" x14ac:dyDescent="0.2">
      <c r="A329" s="171"/>
      <c r="B329" s="67"/>
      <c r="C329" s="67"/>
      <c r="D329" s="67"/>
      <c r="E329" s="191"/>
      <c r="F329" s="192"/>
      <c r="G329" s="192"/>
      <c r="H329" s="192"/>
      <c r="I329" s="192"/>
      <c r="J329" s="1"/>
      <c r="K329" s="1"/>
      <c r="L329" s="1"/>
      <c r="M329" s="1"/>
      <c r="N329" s="1"/>
      <c r="O329" s="1"/>
      <c r="P329" s="1"/>
    </row>
    <row r="330" spans="1:16" x14ac:dyDescent="0.2">
      <c r="A330" s="198">
        <v>5033</v>
      </c>
      <c r="B330" s="198">
        <v>31102</v>
      </c>
      <c r="C330" s="199">
        <v>2269900</v>
      </c>
      <c r="D330" s="66" t="str">
        <f>MID(C330,1,1)</f>
        <v>2</v>
      </c>
      <c r="E330" s="1" t="s">
        <v>393</v>
      </c>
      <c r="F330" s="200">
        <v>8500</v>
      </c>
      <c r="G330" s="200">
        <v>8500</v>
      </c>
      <c r="H330" s="200">
        <v>8500</v>
      </c>
      <c r="I330" s="200">
        <v>8500</v>
      </c>
      <c r="J330" s="1"/>
      <c r="K330" s="1"/>
      <c r="L330" s="1"/>
      <c r="M330" s="1"/>
      <c r="N330" s="1"/>
      <c r="O330" s="1"/>
      <c r="P330" s="1"/>
    </row>
    <row r="331" spans="1:16" x14ac:dyDescent="0.2">
      <c r="A331" s="198">
        <v>5033</v>
      </c>
      <c r="B331" s="198">
        <v>31102</v>
      </c>
      <c r="C331" s="199">
        <v>2279909</v>
      </c>
      <c r="D331" s="66" t="str">
        <f>MID(C331,1,1)</f>
        <v>2</v>
      </c>
      <c r="E331" s="1" t="s">
        <v>376</v>
      </c>
      <c r="F331" s="200">
        <v>30960</v>
      </c>
      <c r="G331" s="200">
        <v>30960</v>
      </c>
      <c r="H331" s="200">
        <v>30960</v>
      </c>
      <c r="I331" s="200">
        <v>30960</v>
      </c>
      <c r="J331" s="1"/>
      <c r="K331" s="1"/>
      <c r="L331" s="1"/>
      <c r="M331" s="1"/>
      <c r="N331" s="1"/>
      <c r="O331" s="1"/>
      <c r="P331" s="1"/>
    </row>
    <row r="332" spans="1:16" x14ac:dyDescent="0.2">
      <c r="A332" s="198"/>
      <c r="B332" s="198"/>
      <c r="C332" s="199"/>
      <c r="F332" s="203">
        <v>39460</v>
      </c>
      <c r="G332" s="203">
        <v>39460</v>
      </c>
      <c r="H332" s="203">
        <v>39460</v>
      </c>
      <c r="I332" s="203">
        <v>39460</v>
      </c>
      <c r="J332" s="1"/>
      <c r="K332" s="1"/>
      <c r="L332" s="1"/>
      <c r="M332" s="1"/>
      <c r="N332" s="1"/>
      <c r="O332" s="1"/>
      <c r="P332" s="1"/>
    </row>
    <row r="333" spans="1:16" x14ac:dyDescent="0.2">
      <c r="A333" s="198"/>
      <c r="B333" s="198"/>
      <c r="C333" s="199"/>
      <c r="F333" s="200"/>
      <c r="G333" s="200"/>
      <c r="H333" s="200"/>
      <c r="I333" s="200"/>
      <c r="J333" s="1"/>
      <c r="K333" s="1"/>
      <c r="L333" s="1"/>
      <c r="M333" s="1"/>
      <c r="N333" s="1"/>
      <c r="O333" s="1"/>
      <c r="P333" s="1"/>
    </row>
    <row r="334" spans="1:16" x14ac:dyDescent="0.2">
      <c r="A334" s="198"/>
      <c r="B334" s="198"/>
      <c r="C334" s="199"/>
      <c r="F334" s="200"/>
      <c r="G334" s="200"/>
      <c r="H334" s="200"/>
      <c r="I334" s="200"/>
      <c r="J334" s="1"/>
      <c r="K334" s="1"/>
      <c r="L334" s="1"/>
      <c r="M334" s="1"/>
      <c r="N334" s="1"/>
      <c r="O334" s="1"/>
      <c r="P334" s="1"/>
    </row>
    <row r="335" spans="1:16" ht="13.5" thickBot="1" x14ac:dyDescent="0.25">
      <c r="A335" s="18">
        <v>5112</v>
      </c>
      <c r="B335" s="44"/>
      <c r="C335" s="44"/>
      <c r="D335" s="44"/>
      <c r="E335" s="19" t="s">
        <v>514</v>
      </c>
      <c r="F335" s="194" t="s">
        <v>5</v>
      </c>
      <c r="G335" s="194" t="s">
        <v>6</v>
      </c>
      <c r="H335" s="194" t="s">
        <v>7</v>
      </c>
      <c r="I335" s="194" t="s">
        <v>8</v>
      </c>
      <c r="J335" s="1"/>
      <c r="K335" s="1"/>
      <c r="L335" s="1"/>
      <c r="M335" s="1"/>
      <c r="N335" s="1"/>
      <c r="O335" s="1"/>
      <c r="P335" s="1"/>
    </row>
    <row r="336" spans="1:16" x14ac:dyDescent="0.2">
      <c r="A336" s="171"/>
      <c r="B336" s="172"/>
      <c r="C336" s="172"/>
      <c r="D336" s="172"/>
      <c r="E336" s="55"/>
      <c r="F336" s="205"/>
      <c r="G336" s="205"/>
      <c r="H336" s="205"/>
      <c r="I336" s="205"/>
      <c r="J336" s="1"/>
      <c r="K336" s="1"/>
      <c r="L336" s="1"/>
      <c r="M336" s="1"/>
      <c r="N336" s="1"/>
      <c r="O336" s="1"/>
      <c r="P336" s="1"/>
    </row>
    <row r="337" spans="1:16" x14ac:dyDescent="0.2">
      <c r="A337" s="198">
        <v>5112</v>
      </c>
      <c r="B337" s="198">
        <v>23113</v>
      </c>
      <c r="C337" s="199">
        <v>2279909</v>
      </c>
      <c r="D337" s="66" t="str">
        <f>MID(C337,1,1)</f>
        <v>2</v>
      </c>
      <c r="E337" s="1" t="s">
        <v>376</v>
      </c>
      <c r="F337" s="200">
        <v>30500</v>
      </c>
      <c r="G337" s="200">
        <v>30500</v>
      </c>
      <c r="H337" s="200">
        <v>30500</v>
      </c>
      <c r="I337" s="200">
        <v>30500</v>
      </c>
      <c r="J337" s="1"/>
      <c r="K337" s="1"/>
      <c r="L337" s="1"/>
      <c r="M337" s="1"/>
      <c r="N337" s="1"/>
      <c r="O337" s="1"/>
      <c r="P337" s="1"/>
    </row>
    <row r="338" spans="1:16" x14ac:dyDescent="0.2">
      <c r="A338" s="198">
        <v>5112</v>
      </c>
      <c r="B338" s="198">
        <v>23117</v>
      </c>
      <c r="C338" s="199">
        <v>2200000</v>
      </c>
      <c r="D338" s="66" t="str">
        <f>MID(C338,1,1)</f>
        <v>2</v>
      </c>
      <c r="E338" s="1" t="s">
        <v>515</v>
      </c>
      <c r="F338" s="200">
        <v>1000</v>
      </c>
      <c r="G338" s="200">
        <v>1000</v>
      </c>
      <c r="H338" s="200">
        <v>1000</v>
      </c>
      <c r="I338" s="200">
        <v>1000</v>
      </c>
      <c r="J338" s="1"/>
      <c r="K338" s="1"/>
      <c r="L338" s="1"/>
      <c r="M338" s="1"/>
      <c r="N338" s="1"/>
      <c r="O338" s="1"/>
      <c r="P338" s="1"/>
    </row>
    <row r="339" spans="1:16" x14ac:dyDescent="0.2">
      <c r="A339" s="198">
        <v>5112</v>
      </c>
      <c r="B339" s="198">
        <v>23117</v>
      </c>
      <c r="C339" s="199">
        <v>2279909</v>
      </c>
      <c r="D339" s="66" t="str">
        <f>MID(C339,1,1)</f>
        <v>2</v>
      </c>
      <c r="E339" s="8" t="s">
        <v>516</v>
      </c>
      <c r="F339" s="201">
        <v>200000</v>
      </c>
      <c r="G339" s="201">
        <v>300000</v>
      </c>
      <c r="H339" s="201">
        <v>300000</v>
      </c>
      <c r="I339" s="201">
        <v>300000</v>
      </c>
      <c r="J339" s="1"/>
      <c r="K339" s="1"/>
      <c r="L339" s="1"/>
      <c r="M339" s="1"/>
      <c r="N339" s="1"/>
      <c r="O339" s="1"/>
      <c r="P339" s="1"/>
    </row>
    <row r="340" spans="1:16" x14ac:dyDescent="0.2">
      <c r="A340" s="198"/>
      <c r="B340" s="198"/>
      <c r="C340" s="199"/>
      <c r="F340" s="203">
        <v>231500</v>
      </c>
      <c r="G340" s="203">
        <v>331500</v>
      </c>
      <c r="H340" s="203">
        <v>331500</v>
      </c>
      <c r="I340" s="203">
        <v>331500</v>
      </c>
      <c r="J340" s="1"/>
      <c r="K340" s="1"/>
      <c r="L340" s="1"/>
      <c r="M340" s="1"/>
      <c r="N340" s="1"/>
      <c r="O340" s="1"/>
      <c r="P340" s="1"/>
    </row>
    <row r="341" spans="1:16" s="8" customFormat="1" x14ac:dyDescent="0.2">
      <c r="A341" s="198"/>
      <c r="B341" s="198"/>
      <c r="C341" s="199"/>
      <c r="F341" s="201"/>
      <c r="G341" s="201"/>
      <c r="H341" s="201"/>
      <c r="I341" s="201"/>
    </row>
    <row r="342" spans="1:16" s="8" customFormat="1" x14ac:dyDescent="0.2">
      <c r="A342" s="198"/>
      <c r="B342" s="198"/>
      <c r="C342" s="199"/>
      <c r="F342" s="201"/>
      <c r="G342" s="201"/>
      <c r="H342" s="201"/>
      <c r="I342" s="201"/>
    </row>
    <row r="343" spans="1:16" s="8" customFormat="1" ht="13.5" thickBot="1" x14ac:dyDescent="0.25">
      <c r="A343" s="18">
        <v>5200</v>
      </c>
      <c r="B343" s="44"/>
      <c r="C343" s="44"/>
      <c r="D343" s="44"/>
      <c r="E343" s="19" t="s">
        <v>67</v>
      </c>
      <c r="F343" s="194" t="s">
        <v>5</v>
      </c>
      <c r="G343" s="194" t="s">
        <v>6</v>
      </c>
      <c r="H343" s="194" t="s">
        <v>7</v>
      </c>
      <c r="I343" s="194" t="s">
        <v>8</v>
      </c>
    </row>
    <row r="344" spans="1:16" s="8" customFormat="1" x14ac:dyDescent="0.2">
      <c r="A344" s="52"/>
      <c r="B344" s="67"/>
      <c r="C344" s="67"/>
      <c r="D344" s="67"/>
      <c r="E344" s="191"/>
      <c r="F344" s="195"/>
      <c r="G344" s="195"/>
      <c r="H344" s="195"/>
      <c r="I344" s="195"/>
    </row>
    <row r="345" spans="1:16" x14ac:dyDescent="0.2">
      <c r="A345" s="198">
        <v>5200</v>
      </c>
      <c r="B345" s="198">
        <v>33000</v>
      </c>
      <c r="C345" s="199">
        <v>2020100</v>
      </c>
      <c r="D345" s="66" t="str">
        <f>MID(C345,1,1)</f>
        <v>2</v>
      </c>
      <c r="E345" s="1" t="s">
        <v>517</v>
      </c>
      <c r="F345" s="200">
        <v>1000</v>
      </c>
      <c r="G345" s="200">
        <v>1000</v>
      </c>
      <c r="H345" s="200">
        <v>1000</v>
      </c>
      <c r="I345" s="200">
        <v>1000</v>
      </c>
      <c r="J345" s="1"/>
      <c r="K345" s="1"/>
      <c r="L345" s="1"/>
      <c r="M345" s="1"/>
      <c r="N345" s="1"/>
      <c r="O345" s="1"/>
      <c r="P345" s="1"/>
    </row>
    <row r="346" spans="1:16" s="8" customFormat="1" x14ac:dyDescent="0.2">
      <c r="A346" s="198">
        <v>5200</v>
      </c>
      <c r="B346" s="198">
        <v>33000</v>
      </c>
      <c r="C346" s="199">
        <v>2269900</v>
      </c>
      <c r="D346" s="66" t="str">
        <f>MID(C346,1,1)</f>
        <v>2</v>
      </c>
      <c r="E346" s="8" t="s">
        <v>393</v>
      </c>
      <c r="F346" s="201">
        <v>1000</v>
      </c>
      <c r="G346" s="201">
        <v>1000</v>
      </c>
      <c r="H346" s="201">
        <v>1000</v>
      </c>
      <c r="I346" s="201">
        <v>1000</v>
      </c>
    </row>
    <row r="347" spans="1:16" s="8" customFormat="1" x14ac:dyDescent="0.2">
      <c r="A347" s="198">
        <v>5200</v>
      </c>
      <c r="B347" s="198">
        <v>33000</v>
      </c>
      <c r="C347" s="199">
        <v>2279909</v>
      </c>
      <c r="D347" s="66" t="str">
        <f>MID(C347,1,1)</f>
        <v>2</v>
      </c>
      <c r="E347" s="8" t="s">
        <v>518</v>
      </c>
      <c r="F347" s="201">
        <v>6650</v>
      </c>
      <c r="G347" s="201">
        <v>6650</v>
      </c>
      <c r="H347" s="201">
        <v>6650</v>
      </c>
      <c r="I347" s="201">
        <v>6650</v>
      </c>
    </row>
    <row r="348" spans="1:16" s="8" customFormat="1" x14ac:dyDescent="0.2">
      <c r="A348" s="198"/>
      <c r="B348" s="198"/>
      <c r="C348" s="199"/>
      <c r="F348" s="203">
        <v>8650</v>
      </c>
      <c r="G348" s="203">
        <v>8650</v>
      </c>
      <c r="H348" s="203">
        <v>8650</v>
      </c>
      <c r="I348" s="203">
        <v>8650</v>
      </c>
    </row>
    <row r="349" spans="1:16" s="8" customFormat="1" x14ac:dyDescent="0.2">
      <c r="A349" s="198"/>
      <c r="B349" s="198"/>
      <c r="C349" s="199"/>
      <c r="F349" s="201"/>
      <c r="G349" s="201"/>
      <c r="H349" s="201"/>
      <c r="I349" s="201"/>
    </row>
    <row r="350" spans="1:16" s="8" customFormat="1" x14ac:dyDescent="0.2">
      <c r="A350" s="198"/>
      <c r="B350" s="198"/>
      <c r="C350" s="199"/>
      <c r="F350" s="201"/>
      <c r="G350" s="201"/>
      <c r="H350" s="201"/>
      <c r="I350" s="201"/>
    </row>
    <row r="351" spans="1:16" s="8" customFormat="1" ht="13.5" thickBot="1" x14ac:dyDescent="0.25">
      <c r="A351" s="18" t="s">
        <v>68</v>
      </c>
      <c r="B351" s="44"/>
      <c r="C351" s="44"/>
      <c r="D351" s="44"/>
      <c r="E351" s="19" t="s">
        <v>69</v>
      </c>
      <c r="F351" s="194" t="s">
        <v>5</v>
      </c>
      <c r="G351" s="194" t="s">
        <v>6</v>
      </c>
      <c r="H351" s="194" t="s">
        <v>7</v>
      </c>
      <c r="I351" s="194" t="s">
        <v>8</v>
      </c>
    </row>
    <row r="352" spans="1:16" s="8" customFormat="1" x14ac:dyDescent="0.2">
      <c r="A352" s="171"/>
      <c r="B352" s="172"/>
      <c r="C352" s="172"/>
      <c r="D352" s="172"/>
      <c r="E352" s="55"/>
      <c r="F352" s="192"/>
      <c r="G352" s="192"/>
      <c r="H352" s="192"/>
      <c r="I352" s="192"/>
    </row>
    <row r="353" spans="1:16" s="8" customFormat="1" x14ac:dyDescent="0.2">
      <c r="A353" s="198">
        <v>5209</v>
      </c>
      <c r="B353" s="198">
        <v>23107</v>
      </c>
      <c r="C353" s="199">
        <v>2269900</v>
      </c>
      <c r="D353" s="66" t="str">
        <f>MID(C353,1,1)</f>
        <v>2</v>
      </c>
      <c r="E353" s="8" t="s">
        <v>393</v>
      </c>
      <c r="F353" s="201">
        <v>1500</v>
      </c>
      <c r="G353" s="201">
        <v>1500</v>
      </c>
      <c r="H353" s="201">
        <v>1500</v>
      </c>
      <c r="I353" s="201">
        <v>1500</v>
      </c>
    </row>
    <row r="354" spans="1:16" s="8" customFormat="1" x14ac:dyDescent="0.2">
      <c r="A354" s="198">
        <v>5209</v>
      </c>
      <c r="B354" s="198">
        <v>23107</v>
      </c>
      <c r="C354" s="199">
        <v>2279909</v>
      </c>
      <c r="D354" s="66" t="str">
        <f>MID(C354,1,1)</f>
        <v>2</v>
      </c>
      <c r="E354" s="8" t="s">
        <v>376</v>
      </c>
      <c r="F354" s="201">
        <v>86800</v>
      </c>
      <c r="G354" s="201">
        <v>86800</v>
      </c>
      <c r="H354" s="201">
        <v>86800</v>
      </c>
      <c r="I354" s="201">
        <v>86800</v>
      </c>
    </row>
    <row r="355" spans="1:16" s="8" customFormat="1" x14ac:dyDescent="0.2">
      <c r="A355" s="198"/>
      <c r="B355" s="198"/>
      <c r="C355" s="199"/>
      <c r="F355" s="203">
        <v>88300</v>
      </c>
      <c r="G355" s="203">
        <v>88300</v>
      </c>
      <c r="H355" s="203">
        <v>88300</v>
      </c>
      <c r="I355" s="203">
        <v>88300</v>
      </c>
    </row>
    <row r="356" spans="1:16" s="8" customFormat="1" x14ac:dyDescent="0.2">
      <c r="A356" s="198"/>
      <c r="B356" s="198"/>
      <c r="C356" s="199"/>
      <c r="F356" s="201"/>
      <c r="G356" s="201"/>
      <c r="H356" s="201"/>
      <c r="I356" s="201"/>
    </row>
    <row r="357" spans="1:16" s="12" customFormat="1" x14ac:dyDescent="0.2">
      <c r="A357" s="198"/>
      <c r="B357" s="198"/>
      <c r="C357" s="199"/>
      <c r="D357" s="8"/>
      <c r="E357" s="8"/>
      <c r="F357" s="201"/>
      <c r="G357" s="201"/>
      <c r="H357" s="201"/>
      <c r="I357" s="201"/>
    </row>
    <row r="358" spans="1:16" s="12" customFormat="1" ht="13.5" thickBot="1" x14ac:dyDescent="0.25">
      <c r="A358" s="18">
        <v>5210</v>
      </c>
      <c r="B358" s="44"/>
      <c r="C358" s="44"/>
      <c r="D358" s="44"/>
      <c r="E358" s="19" t="s">
        <v>71</v>
      </c>
      <c r="F358" s="194" t="s">
        <v>5</v>
      </c>
      <c r="G358" s="194" t="s">
        <v>6</v>
      </c>
      <c r="H358" s="194" t="s">
        <v>7</v>
      </c>
      <c r="I358" s="194" t="s">
        <v>8</v>
      </c>
    </row>
    <row r="359" spans="1:16" s="12" customFormat="1" x14ac:dyDescent="0.2">
      <c r="A359" s="171"/>
      <c r="B359" s="172"/>
      <c r="C359" s="172"/>
      <c r="D359" s="172"/>
      <c r="E359" s="55"/>
      <c r="F359" s="205"/>
      <c r="G359" s="205"/>
      <c r="H359" s="205"/>
      <c r="I359" s="205"/>
    </row>
    <row r="360" spans="1:16" s="12" customFormat="1" x14ac:dyDescent="0.2">
      <c r="A360" s="198">
        <v>5210</v>
      </c>
      <c r="B360" s="198">
        <v>33802</v>
      </c>
      <c r="C360" s="199">
        <v>2200100</v>
      </c>
      <c r="D360" s="66" t="str">
        <f t="shared" ref="D360:D366" si="8">MID(C360,1,1)</f>
        <v>2</v>
      </c>
      <c r="E360" s="8" t="s">
        <v>390</v>
      </c>
      <c r="F360" s="201">
        <v>1000</v>
      </c>
      <c r="G360" s="201">
        <v>1000</v>
      </c>
      <c r="H360" s="201">
        <v>1000</v>
      </c>
      <c r="I360" s="201">
        <v>1000</v>
      </c>
    </row>
    <row r="361" spans="1:16" s="12" customFormat="1" x14ac:dyDescent="0.2">
      <c r="A361" s="198">
        <v>5210</v>
      </c>
      <c r="B361" s="198">
        <v>33802</v>
      </c>
      <c r="C361" s="199">
        <v>2230000</v>
      </c>
      <c r="D361" s="66" t="str">
        <f t="shared" si="8"/>
        <v>2</v>
      </c>
      <c r="E361" s="8" t="s">
        <v>396</v>
      </c>
      <c r="F361" s="201">
        <v>1000</v>
      </c>
      <c r="G361" s="201">
        <v>1000</v>
      </c>
      <c r="H361" s="201">
        <v>1000</v>
      </c>
      <c r="I361" s="201">
        <v>1000</v>
      </c>
    </row>
    <row r="362" spans="1:16" s="12" customFormat="1" x14ac:dyDescent="0.2">
      <c r="A362" s="198">
        <v>5210</v>
      </c>
      <c r="B362" s="198">
        <v>33802</v>
      </c>
      <c r="C362" s="199">
        <v>2269900</v>
      </c>
      <c r="D362" s="66" t="str">
        <f t="shared" si="8"/>
        <v>2</v>
      </c>
      <c r="E362" s="8" t="s">
        <v>393</v>
      </c>
      <c r="F362" s="201">
        <v>9500</v>
      </c>
      <c r="G362" s="201">
        <v>9500</v>
      </c>
      <c r="H362" s="201">
        <v>9500</v>
      </c>
      <c r="I362" s="201">
        <v>9500</v>
      </c>
    </row>
    <row r="363" spans="1:16" s="12" customFormat="1" x14ac:dyDescent="0.2">
      <c r="A363" s="198">
        <v>5210</v>
      </c>
      <c r="B363" s="198">
        <v>33802</v>
      </c>
      <c r="C363" s="199">
        <v>2270600</v>
      </c>
      <c r="D363" s="66" t="str">
        <f t="shared" si="8"/>
        <v>2</v>
      </c>
      <c r="E363" s="8" t="s">
        <v>379</v>
      </c>
      <c r="F363" s="201">
        <v>1000</v>
      </c>
      <c r="G363" s="201">
        <v>1000</v>
      </c>
      <c r="H363" s="201">
        <v>1000</v>
      </c>
      <c r="I363" s="201">
        <v>1000</v>
      </c>
    </row>
    <row r="364" spans="1:16" s="8" customFormat="1" x14ac:dyDescent="0.2">
      <c r="A364" s="198">
        <v>5210</v>
      </c>
      <c r="B364" s="198">
        <v>33802</v>
      </c>
      <c r="C364" s="199">
        <v>2279909</v>
      </c>
      <c r="D364" s="66" t="str">
        <f t="shared" si="8"/>
        <v>2</v>
      </c>
      <c r="E364" s="8" t="s">
        <v>376</v>
      </c>
      <c r="F364" s="201">
        <v>365000</v>
      </c>
      <c r="G364" s="201">
        <v>365000</v>
      </c>
      <c r="H364" s="201">
        <v>365000</v>
      </c>
      <c r="I364" s="201">
        <v>365000</v>
      </c>
    </row>
    <row r="365" spans="1:16" x14ac:dyDescent="0.2">
      <c r="A365" s="198">
        <v>5210</v>
      </c>
      <c r="B365" s="198">
        <v>33802</v>
      </c>
      <c r="C365" s="199">
        <v>2279910</v>
      </c>
      <c r="D365" s="66" t="str">
        <f t="shared" si="8"/>
        <v>2</v>
      </c>
      <c r="E365" s="8" t="s">
        <v>519</v>
      </c>
      <c r="F365" s="201">
        <v>415500</v>
      </c>
      <c r="G365" s="201">
        <v>515500</v>
      </c>
      <c r="H365" s="201">
        <v>515500</v>
      </c>
      <c r="I365" s="201">
        <v>515500</v>
      </c>
      <c r="J365" s="1"/>
      <c r="K365" s="1"/>
      <c r="L365" s="1"/>
      <c r="M365" s="1"/>
      <c r="N365" s="1"/>
      <c r="O365" s="1"/>
      <c r="P365" s="1"/>
    </row>
    <row r="366" spans="1:16" s="8" customFormat="1" x14ac:dyDescent="0.2">
      <c r="A366" s="198">
        <v>5210</v>
      </c>
      <c r="B366" s="198">
        <v>33802</v>
      </c>
      <c r="C366" s="199">
        <v>4890100</v>
      </c>
      <c r="D366" s="66" t="str">
        <f t="shared" si="8"/>
        <v>4</v>
      </c>
      <c r="E366" s="8" t="s">
        <v>520</v>
      </c>
      <c r="F366" s="201">
        <v>26500</v>
      </c>
      <c r="G366" s="201">
        <v>26500</v>
      </c>
      <c r="H366" s="201">
        <v>26500</v>
      </c>
      <c r="I366" s="201">
        <v>26500</v>
      </c>
    </row>
    <row r="367" spans="1:16" s="8" customFormat="1" x14ac:dyDescent="0.2">
      <c r="A367" s="198"/>
      <c r="B367" s="198"/>
      <c r="C367" s="199"/>
      <c r="F367" s="203">
        <v>819500</v>
      </c>
      <c r="G367" s="203">
        <v>919500</v>
      </c>
      <c r="H367" s="203">
        <v>919500</v>
      </c>
      <c r="I367" s="203">
        <v>919500</v>
      </c>
    </row>
    <row r="368" spans="1:16" s="8" customFormat="1" x14ac:dyDescent="0.2">
      <c r="A368" s="198"/>
      <c r="B368" s="198"/>
      <c r="C368" s="199"/>
      <c r="E368" s="228"/>
      <c r="F368" s="201"/>
      <c r="G368" s="201"/>
      <c r="H368" s="201"/>
      <c r="I368" s="201"/>
    </row>
    <row r="369" spans="1:9" s="8" customFormat="1" x14ac:dyDescent="0.2">
      <c r="A369" s="198"/>
      <c r="B369" s="198"/>
      <c r="C369" s="199"/>
      <c r="F369" s="201"/>
      <c r="G369" s="201"/>
      <c r="H369" s="201"/>
      <c r="I369" s="201"/>
    </row>
    <row r="370" spans="1:9" s="8" customFormat="1" ht="13.5" thickBot="1" x14ac:dyDescent="0.25">
      <c r="A370" s="18" t="s">
        <v>521</v>
      </c>
      <c r="B370" s="44"/>
      <c r="C370" s="44"/>
      <c r="D370" s="44"/>
      <c r="E370" s="19" t="s">
        <v>522</v>
      </c>
      <c r="F370" s="194" t="s">
        <v>5</v>
      </c>
      <c r="G370" s="194" t="s">
        <v>6</v>
      </c>
      <c r="H370" s="194" t="s">
        <v>7</v>
      </c>
      <c r="I370" s="194" t="s">
        <v>8</v>
      </c>
    </row>
    <row r="371" spans="1:9" s="8" customFormat="1" x14ac:dyDescent="0.2">
      <c r="A371" s="171"/>
      <c r="B371" s="172"/>
      <c r="C371" s="172"/>
      <c r="D371" s="172"/>
      <c r="E371" s="55"/>
      <c r="F371" s="205"/>
      <c r="G371" s="205"/>
      <c r="H371" s="205"/>
      <c r="I371" s="205"/>
    </row>
    <row r="372" spans="1:9" s="8" customFormat="1" x14ac:dyDescent="0.2">
      <c r="A372" s="198">
        <v>5300</v>
      </c>
      <c r="B372" s="198">
        <v>32701</v>
      </c>
      <c r="C372" s="199">
        <v>2269900</v>
      </c>
      <c r="D372" s="66" t="str">
        <f>MID(C372,1,1)</f>
        <v>2</v>
      </c>
      <c r="E372" s="8" t="s">
        <v>378</v>
      </c>
      <c r="F372" s="201">
        <v>24000</v>
      </c>
      <c r="G372" s="201">
        <v>24000</v>
      </c>
      <c r="H372" s="201">
        <v>24000</v>
      </c>
      <c r="I372" s="201">
        <v>24000</v>
      </c>
    </row>
    <row r="373" spans="1:9" s="8" customFormat="1" x14ac:dyDescent="0.2">
      <c r="A373" s="198"/>
      <c r="B373" s="198"/>
      <c r="C373" s="199"/>
      <c r="F373" s="203">
        <v>24000</v>
      </c>
      <c r="G373" s="203">
        <v>24000</v>
      </c>
      <c r="H373" s="203">
        <v>24000</v>
      </c>
      <c r="I373" s="203">
        <v>24000</v>
      </c>
    </row>
    <row r="374" spans="1:9" s="8" customFormat="1" x14ac:dyDescent="0.2">
      <c r="A374" s="198"/>
      <c r="B374" s="198"/>
      <c r="C374" s="199"/>
      <c r="F374" s="204"/>
      <c r="G374" s="204"/>
      <c r="H374" s="204"/>
      <c r="I374" s="204"/>
    </row>
    <row r="375" spans="1:9" s="8" customFormat="1" x14ac:dyDescent="0.2">
      <c r="A375" s="198"/>
      <c r="B375" s="198"/>
      <c r="C375" s="199"/>
      <c r="F375" s="204"/>
      <c r="G375" s="204"/>
      <c r="H375" s="204"/>
      <c r="I375" s="204"/>
    </row>
    <row r="376" spans="1:9" s="8" customFormat="1" ht="13.5" thickBot="1" x14ac:dyDescent="0.25">
      <c r="A376" s="18" t="s">
        <v>523</v>
      </c>
      <c r="B376" s="44"/>
      <c r="C376" s="44"/>
      <c r="D376" s="44"/>
      <c r="E376" s="19" t="s">
        <v>524</v>
      </c>
      <c r="F376" s="194" t="s">
        <v>5</v>
      </c>
      <c r="G376" s="194" t="s">
        <v>6</v>
      </c>
      <c r="H376" s="194" t="s">
        <v>7</v>
      </c>
      <c r="I376" s="194" t="s">
        <v>8</v>
      </c>
    </row>
    <row r="377" spans="1:9" s="8" customFormat="1" x14ac:dyDescent="0.2">
      <c r="A377" s="171"/>
      <c r="B377" s="172"/>
      <c r="C377" s="172"/>
      <c r="D377" s="172"/>
      <c r="E377" s="55"/>
      <c r="F377" s="205"/>
      <c r="G377" s="205"/>
      <c r="H377" s="205"/>
      <c r="I377" s="205"/>
    </row>
    <row r="378" spans="1:9" s="8" customFormat="1" x14ac:dyDescent="0.2">
      <c r="A378" s="198">
        <v>5400</v>
      </c>
      <c r="B378" s="198">
        <v>32702</v>
      </c>
      <c r="C378" s="199">
        <v>2269900</v>
      </c>
      <c r="D378" s="66" t="str">
        <f>MID(C378,1,1)</f>
        <v>2</v>
      </c>
      <c r="E378" s="8" t="s">
        <v>378</v>
      </c>
      <c r="F378" s="201">
        <v>24000</v>
      </c>
      <c r="G378" s="201">
        <v>24000</v>
      </c>
      <c r="H378" s="201">
        <v>24000</v>
      </c>
      <c r="I378" s="201">
        <v>24000</v>
      </c>
    </row>
    <row r="379" spans="1:9" s="8" customFormat="1" x14ac:dyDescent="0.2">
      <c r="A379" s="198"/>
      <c r="B379" s="198"/>
      <c r="C379" s="199"/>
      <c r="F379" s="203">
        <v>24000</v>
      </c>
      <c r="G379" s="203">
        <v>24000</v>
      </c>
      <c r="H379" s="203">
        <v>24000</v>
      </c>
      <c r="I379" s="203">
        <v>24000</v>
      </c>
    </row>
    <row r="380" spans="1:9" s="8" customFormat="1" x14ac:dyDescent="0.2">
      <c r="A380" s="198"/>
      <c r="B380" s="198"/>
      <c r="C380" s="199"/>
      <c r="F380" s="204"/>
      <c r="G380" s="204"/>
      <c r="H380" s="204"/>
      <c r="I380" s="204"/>
    </row>
    <row r="381" spans="1:9" s="8" customFormat="1" x14ac:dyDescent="0.2">
      <c r="A381" s="198"/>
      <c r="B381" s="198"/>
      <c r="C381" s="199"/>
      <c r="F381" s="201"/>
      <c r="G381" s="201"/>
      <c r="H381" s="201"/>
      <c r="I381" s="201"/>
    </row>
    <row r="382" spans="1:9" s="8" customFormat="1" x14ac:dyDescent="0.2">
      <c r="A382" s="198"/>
      <c r="B382" s="198"/>
      <c r="C382" s="199"/>
      <c r="F382" s="201"/>
      <c r="G382" s="201"/>
      <c r="H382" s="201"/>
      <c r="I382" s="201"/>
    </row>
    <row r="383" spans="1:9" s="8" customFormat="1" ht="13.5" thickBot="1" x14ac:dyDescent="0.25">
      <c r="A383" s="18" t="s">
        <v>72</v>
      </c>
      <c r="B383" s="44"/>
      <c r="C383" s="44"/>
      <c r="D383" s="44"/>
      <c r="E383" s="19" t="s">
        <v>73</v>
      </c>
      <c r="F383" s="194" t="s">
        <v>5</v>
      </c>
      <c r="G383" s="194" t="s">
        <v>6</v>
      </c>
      <c r="H383" s="194" t="s">
        <v>7</v>
      </c>
      <c r="I383" s="194" t="s">
        <v>8</v>
      </c>
    </row>
    <row r="384" spans="1:9" s="8" customFormat="1" x14ac:dyDescent="0.2">
      <c r="A384" s="171"/>
      <c r="B384" s="172"/>
      <c r="C384" s="172"/>
      <c r="D384" s="172"/>
      <c r="E384" s="55"/>
      <c r="F384" s="192"/>
      <c r="G384" s="192"/>
      <c r="H384" s="192"/>
      <c r="I384" s="192"/>
    </row>
    <row r="385" spans="1:9" s="12" customFormat="1" x14ac:dyDescent="0.2">
      <c r="A385" s="198">
        <v>5411</v>
      </c>
      <c r="B385" s="198">
        <v>33402</v>
      </c>
      <c r="C385" s="199">
        <v>2219900</v>
      </c>
      <c r="D385" s="66" t="str">
        <f>MID(C385,1,1)</f>
        <v>2</v>
      </c>
      <c r="E385" s="8" t="s">
        <v>492</v>
      </c>
      <c r="F385" s="201">
        <v>1000</v>
      </c>
      <c r="G385" s="201">
        <v>1000</v>
      </c>
      <c r="H385" s="201">
        <v>1000</v>
      </c>
      <c r="I385" s="201">
        <v>1000</v>
      </c>
    </row>
    <row r="386" spans="1:9" s="12" customFormat="1" x14ac:dyDescent="0.2">
      <c r="A386" s="198">
        <v>5411</v>
      </c>
      <c r="B386" s="198">
        <v>33402</v>
      </c>
      <c r="C386" s="199">
        <v>2269900</v>
      </c>
      <c r="D386" s="66" t="str">
        <f>MID(C386,1,1)</f>
        <v>2</v>
      </c>
      <c r="E386" s="8" t="s">
        <v>378</v>
      </c>
      <c r="F386" s="201">
        <v>11000</v>
      </c>
      <c r="G386" s="201">
        <v>11000</v>
      </c>
      <c r="H386" s="201">
        <v>11000</v>
      </c>
      <c r="I386" s="201">
        <v>11000</v>
      </c>
    </row>
    <row r="387" spans="1:9" s="12" customFormat="1" x14ac:dyDescent="0.2">
      <c r="A387" s="198">
        <v>5411</v>
      </c>
      <c r="B387" s="198">
        <v>33402</v>
      </c>
      <c r="C387" s="199">
        <v>2279909</v>
      </c>
      <c r="D387" s="66" t="str">
        <f>MID(C387,1,1)</f>
        <v>2</v>
      </c>
      <c r="E387" s="8" t="s">
        <v>376</v>
      </c>
      <c r="F387" s="201">
        <v>3000</v>
      </c>
      <c r="G387" s="201">
        <v>3000</v>
      </c>
      <c r="H387" s="201">
        <v>3000</v>
      </c>
      <c r="I387" s="201">
        <v>3000</v>
      </c>
    </row>
    <row r="388" spans="1:9" s="12" customFormat="1" x14ac:dyDescent="0.2">
      <c r="A388" s="198">
        <v>5411</v>
      </c>
      <c r="B388" s="198">
        <v>33402</v>
      </c>
      <c r="C388" s="199">
        <v>2279910</v>
      </c>
      <c r="D388" s="66" t="str">
        <f>MID(C388,1,1)</f>
        <v>2</v>
      </c>
      <c r="E388" s="8" t="s">
        <v>519</v>
      </c>
      <c r="F388" s="201">
        <v>85000</v>
      </c>
      <c r="G388" s="201">
        <v>106000</v>
      </c>
      <c r="H388" s="201">
        <v>106000</v>
      </c>
      <c r="I388" s="201">
        <v>106000</v>
      </c>
    </row>
    <row r="389" spans="1:9" s="8" customFormat="1" x14ac:dyDescent="0.2">
      <c r="A389" s="198"/>
      <c r="B389" s="198"/>
      <c r="C389" s="199"/>
      <c r="F389" s="203">
        <v>100000</v>
      </c>
      <c r="G389" s="203">
        <v>121000</v>
      </c>
      <c r="H389" s="203">
        <v>121000</v>
      </c>
      <c r="I389" s="203">
        <v>121000</v>
      </c>
    </row>
    <row r="390" spans="1:9" s="8" customFormat="1" x14ac:dyDescent="0.2">
      <c r="A390" s="198"/>
      <c r="B390" s="198"/>
      <c r="C390" s="199"/>
      <c r="F390" s="201"/>
      <c r="G390" s="201"/>
      <c r="H390" s="201"/>
      <c r="I390" s="201"/>
    </row>
    <row r="391" spans="1:9" s="8" customFormat="1" x14ac:dyDescent="0.2">
      <c r="A391" s="198"/>
      <c r="B391" s="198"/>
      <c r="C391" s="199"/>
      <c r="F391" s="201"/>
      <c r="G391" s="201"/>
      <c r="H391" s="201"/>
      <c r="I391" s="201"/>
    </row>
    <row r="392" spans="1:9" s="8" customFormat="1" ht="13.5" thickBot="1" x14ac:dyDescent="0.25">
      <c r="A392" s="18" t="s">
        <v>74</v>
      </c>
      <c r="B392" s="44"/>
      <c r="C392" s="44"/>
      <c r="D392" s="44"/>
      <c r="E392" s="19" t="s">
        <v>75</v>
      </c>
      <c r="F392" s="194" t="s">
        <v>5</v>
      </c>
      <c r="G392" s="194" t="s">
        <v>6</v>
      </c>
      <c r="H392" s="194" t="s">
        <v>7</v>
      </c>
      <c r="I392" s="194" t="s">
        <v>8</v>
      </c>
    </row>
    <row r="393" spans="1:9" s="8" customFormat="1" x14ac:dyDescent="0.2">
      <c r="A393" s="171"/>
      <c r="B393" s="172"/>
      <c r="C393" s="172"/>
      <c r="D393" s="172"/>
      <c r="E393" s="55"/>
      <c r="F393" s="205"/>
      <c r="G393" s="205"/>
      <c r="H393" s="205"/>
      <c r="I393" s="205"/>
    </row>
    <row r="394" spans="1:9" s="8" customFormat="1" x14ac:dyDescent="0.2">
      <c r="A394" s="198">
        <v>5412</v>
      </c>
      <c r="B394" s="198">
        <v>33401</v>
      </c>
      <c r="C394" s="199">
        <v>2269900</v>
      </c>
      <c r="D394" s="66" t="str">
        <f>MID(C394,1,1)</f>
        <v>2</v>
      </c>
      <c r="E394" s="8" t="s">
        <v>378</v>
      </c>
      <c r="F394" s="201">
        <v>2000</v>
      </c>
      <c r="G394" s="201">
        <v>2000</v>
      </c>
      <c r="H394" s="201">
        <v>2000</v>
      </c>
      <c r="I394" s="201">
        <v>2000</v>
      </c>
    </row>
    <row r="395" spans="1:9" s="8" customFormat="1" x14ac:dyDescent="0.2">
      <c r="A395" s="198">
        <v>5412</v>
      </c>
      <c r="B395" s="198">
        <v>33401</v>
      </c>
      <c r="C395" s="199">
        <v>2279909</v>
      </c>
      <c r="D395" s="66" t="str">
        <f>MID(C395,1,1)</f>
        <v>2</v>
      </c>
      <c r="E395" s="8" t="s">
        <v>376</v>
      </c>
      <c r="F395" s="201">
        <v>13000</v>
      </c>
      <c r="G395" s="201">
        <v>13000</v>
      </c>
      <c r="H395" s="201">
        <v>13000</v>
      </c>
      <c r="I395" s="201">
        <v>13000</v>
      </c>
    </row>
    <row r="396" spans="1:9" s="8" customFormat="1" x14ac:dyDescent="0.2">
      <c r="A396" s="198">
        <v>5412</v>
      </c>
      <c r="B396" s="198">
        <v>33401</v>
      </c>
      <c r="C396" s="199">
        <v>2279910</v>
      </c>
      <c r="D396" s="66" t="str">
        <f>MID(C396,1,1)</f>
        <v>2</v>
      </c>
      <c r="E396" s="8" t="s">
        <v>519</v>
      </c>
      <c r="F396" s="201">
        <v>10250</v>
      </c>
      <c r="G396" s="201">
        <v>15250</v>
      </c>
      <c r="H396" s="201">
        <v>15250</v>
      </c>
      <c r="I396" s="201">
        <v>15250</v>
      </c>
    </row>
    <row r="397" spans="1:9" s="8" customFormat="1" x14ac:dyDescent="0.2">
      <c r="A397" s="198">
        <v>5412</v>
      </c>
      <c r="B397" s="198">
        <v>33402</v>
      </c>
      <c r="C397" s="199">
        <v>2279909</v>
      </c>
      <c r="D397" s="66" t="str">
        <f>D395</f>
        <v>2</v>
      </c>
      <c r="E397" s="8" t="str">
        <f>E395</f>
        <v>Contractes desenvolupament serveis</v>
      </c>
      <c r="F397" s="201">
        <v>15000</v>
      </c>
      <c r="G397" s="201">
        <v>15000</v>
      </c>
      <c r="H397" s="201">
        <v>15000</v>
      </c>
      <c r="I397" s="201">
        <v>15000</v>
      </c>
    </row>
    <row r="398" spans="1:9" s="8" customFormat="1" x14ac:dyDescent="0.2">
      <c r="A398" s="198"/>
      <c r="B398" s="198"/>
      <c r="C398" s="199"/>
      <c r="F398" s="203">
        <v>40250</v>
      </c>
      <c r="G398" s="203">
        <v>45250</v>
      </c>
      <c r="H398" s="203">
        <v>45250</v>
      </c>
      <c r="I398" s="203">
        <v>45250</v>
      </c>
    </row>
    <row r="399" spans="1:9" s="8" customFormat="1" x14ac:dyDescent="0.2">
      <c r="A399" s="198"/>
      <c r="B399" s="198"/>
      <c r="C399" s="199"/>
      <c r="F399" s="201"/>
      <c r="G399" s="201"/>
      <c r="H399" s="201"/>
      <c r="I399" s="201"/>
    </row>
    <row r="400" spans="1:9" s="8" customFormat="1" x14ac:dyDescent="0.2">
      <c r="A400" s="198"/>
      <c r="B400" s="198"/>
      <c r="C400" s="199"/>
      <c r="F400" s="201"/>
      <c r="G400" s="201"/>
      <c r="H400" s="201"/>
      <c r="I400" s="201"/>
    </row>
    <row r="401" spans="1:9" s="8" customFormat="1" ht="13.5" thickBot="1" x14ac:dyDescent="0.25">
      <c r="A401" s="18" t="s">
        <v>525</v>
      </c>
      <c r="B401" s="44"/>
      <c r="C401" s="44"/>
      <c r="D401" s="44"/>
      <c r="E401" s="19" t="s">
        <v>526</v>
      </c>
      <c r="F401" s="194" t="s">
        <v>5</v>
      </c>
      <c r="G401" s="194" t="s">
        <v>6</v>
      </c>
      <c r="H401" s="194" t="s">
        <v>7</v>
      </c>
      <c r="I401" s="194" t="s">
        <v>8</v>
      </c>
    </row>
    <row r="402" spans="1:9" s="8" customFormat="1" x14ac:dyDescent="0.2">
      <c r="A402" s="171"/>
      <c r="B402" s="172"/>
      <c r="C402" s="172"/>
      <c r="D402" s="172"/>
      <c r="E402" s="55"/>
      <c r="F402" s="205"/>
      <c r="G402" s="205"/>
      <c r="H402" s="205"/>
      <c r="I402" s="205"/>
    </row>
    <row r="403" spans="1:9" s="8" customFormat="1" x14ac:dyDescent="0.2">
      <c r="A403" s="198">
        <v>5413</v>
      </c>
      <c r="B403" s="198">
        <v>33302</v>
      </c>
      <c r="C403" s="199">
        <v>2230000</v>
      </c>
      <c r="D403" s="66" t="str">
        <f>MID(C403,1,1)</f>
        <v>2</v>
      </c>
      <c r="E403" s="8" t="s">
        <v>396</v>
      </c>
      <c r="F403" s="201">
        <v>1000</v>
      </c>
      <c r="G403" s="201">
        <v>1000</v>
      </c>
      <c r="H403" s="201">
        <v>1000</v>
      </c>
      <c r="I403" s="201">
        <v>1000</v>
      </c>
    </row>
    <row r="404" spans="1:9" s="8" customFormat="1" x14ac:dyDescent="0.2">
      <c r="A404" s="198">
        <v>5413</v>
      </c>
      <c r="B404" s="198">
        <v>33302</v>
      </c>
      <c r="C404" s="199">
        <v>2240000</v>
      </c>
      <c r="D404" s="66" t="str">
        <f>MID(C404,1,1)</f>
        <v>2</v>
      </c>
      <c r="E404" s="8" t="s">
        <v>484</v>
      </c>
      <c r="F404" s="201">
        <v>1000</v>
      </c>
      <c r="G404" s="201">
        <v>1000</v>
      </c>
      <c r="H404" s="201">
        <v>1000</v>
      </c>
      <c r="I404" s="201">
        <v>1000</v>
      </c>
    </row>
    <row r="405" spans="1:9" s="8" customFormat="1" x14ac:dyDescent="0.2">
      <c r="A405" s="198">
        <v>5413</v>
      </c>
      <c r="B405" s="198">
        <v>33302</v>
      </c>
      <c r="C405" s="199">
        <v>2269900</v>
      </c>
      <c r="D405" s="66" t="str">
        <f>MID(C405,1,1)</f>
        <v>2</v>
      </c>
      <c r="E405" s="8" t="s">
        <v>393</v>
      </c>
      <c r="F405" s="201">
        <v>2000</v>
      </c>
      <c r="G405" s="201">
        <v>2000</v>
      </c>
      <c r="H405" s="201">
        <v>2000</v>
      </c>
      <c r="I405" s="201">
        <v>2000</v>
      </c>
    </row>
    <row r="406" spans="1:9" s="8" customFormat="1" x14ac:dyDescent="0.2">
      <c r="A406" s="198">
        <v>5413</v>
      </c>
      <c r="B406" s="198">
        <v>33302</v>
      </c>
      <c r="C406" s="199">
        <v>2279909</v>
      </c>
      <c r="D406" s="66" t="str">
        <f>MID(C406,1,1)</f>
        <v>2</v>
      </c>
      <c r="E406" s="8" t="str">
        <f>E397</f>
        <v>Contractes desenvolupament serveis</v>
      </c>
      <c r="F406" s="201">
        <v>1000</v>
      </c>
      <c r="G406" s="201">
        <v>1000</v>
      </c>
      <c r="H406" s="201">
        <v>1000</v>
      </c>
      <c r="I406" s="201">
        <v>1000</v>
      </c>
    </row>
    <row r="407" spans="1:9" s="8" customFormat="1" x14ac:dyDescent="0.2">
      <c r="A407" s="198">
        <v>5413</v>
      </c>
      <c r="B407" s="198">
        <v>33302</v>
      </c>
      <c r="C407" s="199">
        <v>2279910</v>
      </c>
      <c r="D407" s="66" t="str">
        <f>MID(C407,1,1)</f>
        <v>2</v>
      </c>
      <c r="E407" s="8" t="s">
        <v>519</v>
      </c>
      <c r="F407" s="201">
        <v>15000</v>
      </c>
      <c r="G407" s="201">
        <v>21000</v>
      </c>
      <c r="H407" s="201">
        <v>21000</v>
      </c>
      <c r="I407" s="201">
        <v>21000</v>
      </c>
    </row>
    <row r="408" spans="1:9" s="8" customFormat="1" x14ac:dyDescent="0.2">
      <c r="A408" s="198"/>
      <c r="B408" s="198"/>
      <c r="C408" s="199"/>
      <c r="F408" s="203">
        <v>20000</v>
      </c>
      <c r="G408" s="203">
        <v>26000</v>
      </c>
      <c r="H408" s="203">
        <v>26000</v>
      </c>
      <c r="I408" s="203">
        <v>26000</v>
      </c>
    </row>
    <row r="409" spans="1:9" s="8" customFormat="1" x14ac:dyDescent="0.2">
      <c r="A409" s="198"/>
      <c r="B409" s="198"/>
      <c r="C409" s="199"/>
      <c r="F409" s="201"/>
      <c r="G409" s="201"/>
      <c r="H409" s="201"/>
      <c r="I409" s="201"/>
    </row>
    <row r="410" spans="1:9" s="8" customFormat="1" x14ac:dyDescent="0.2">
      <c r="A410" s="198"/>
      <c r="B410" s="198"/>
      <c r="C410" s="199"/>
      <c r="F410" s="201"/>
      <c r="G410" s="201"/>
      <c r="H410" s="201"/>
      <c r="I410" s="201"/>
    </row>
    <row r="411" spans="1:9" s="8" customFormat="1" ht="13.5" thickBot="1" x14ac:dyDescent="0.25">
      <c r="A411" s="18" t="s">
        <v>76</v>
      </c>
      <c r="B411" s="44"/>
      <c r="C411" s="44"/>
      <c r="D411" s="44"/>
      <c r="E411" s="19" t="s">
        <v>77</v>
      </c>
      <c r="F411" s="194" t="s">
        <v>5</v>
      </c>
      <c r="G411" s="194" t="s">
        <v>6</v>
      </c>
      <c r="H411" s="194" t="s">
        <v>7</v>
      </c>
      <c r="I411" s="194" t="s">
        <v>8</v>
      </c>
    </row>
    <row r="412" spans="1:9" s="8" customFormat="1" x14ac:dyDescent="0.2">
      <c r="A412" s="171"/>
      <c r="B412" s="172"/>
      <c r="C412" s="172"/>
      <c r="D412" s="172"/>
      <c r="E412" s="55"/>
      <c r="F412" s="205"/>
      <c r="G412" s="205"/>
      <c r="H412" s="205"/>
      <c r="I412" s="205"/>
    </row>
    <row r="413" spans="1:9" s="8" customFormat="1" x14ac:dyDescent="0.2">
      <c r="A413" s="198">
        <v>5414</v>
      </c>
      <c r="B413" s="198">
        <v>33301</v>
      </c>
      <c r="C413" s="199">
        <v>2269900</v>
      </c>
      <c r="D413" s="66" t="str">
        <f>MID(C413,1,1)</f>
        <v>2</v>
      </c>
      <c r="E413" s="8" t="s">
        <v>393</v>
      </c>
      <c r="F413" s="201">
        <v>8500</v>
      </c>
      <c r="G413" s="201">
        <v>8500</v>
      </c>
      <c r="H413" s="201">
        <v>8500</v>
      </c>
      <c r="I413" s="201">
        <v>8500</v>
      </c>
    </row>
    <row r="414" spans="1:9" s="8" customFormat="1" x14ac:dyDescent="0.2">
      <c r="A414" s="198">
        <v>5414</v>
      </c>
      <c r="B414" s="198">
        <v>33301</v>
      </c>
      <c r="C414" s="199">
        <v>2270600</v>
      </c>
      <c r="D414" s="66" t="str">
        <f>MID(C414,1,1)</f>
        <v>2</v>
      </c>
      <c r="E414" s="8" t="s">
        <v>379</v>
      </c>
      <c r="F414" s="201">
        <v>1000</v>
      </c>
      <c r="G414" s="201">
        <v>1000</v>
      </c>
      <c r="H414" s="201">
        <v>1000</v>
      </c>
      <c r="I414" s="201">
        <v>1000</v>
      </c>
    </row>
    <row r="415" spans="1:9" s="8" customFormat="1" x14ac:dyDescent="0.2">
      <c r="A415" s="198">
        <v>5414</v>
      </c>
      <c r="B415" s="198">
        <v>33301</v>
      </c>
      <c r="C415" s="199">
        <v>2279909</v>
      </c>
      <c r="D415" s="66" t="str">
        <f>MID(C415,1,1)</f>
        <v>2</v>
      </c>
      <c r="E415" s="8" t="str">
        <f>E406</f>
        <v>Contractes desenvolupament serveis</v>
      </c>
      <c r="F415" s="201">
        <v>1000</v>
      </c>
      <c r="G415" s="201">
        <v>1000</v>
      </c>
      <c r="H415" s="201">
        <v>1000</v>
      </c>
      <c r="I415" s="201">
        <v>1000</v>
      </c>
    </row>
    <row r="416" spans="1:9" s="8" customFormat="1" x14ac:dyDescent="0.2">
      <c r="A416" s="198">
        <v>5414</v>
      </c>
      <c r="B416" s="198">
        <v>33301</v>
      </c>
      <c r="C416" s="199">
        <v>2279910</v>
      </c>
      <c r="D416" s="66" t="str">
        <f>MID(C416,1,1)</f>
        <v>2</v>
      </c>
      <c r="E416" s="8" t="s">
        <v>519</v>
      </c>
      <c r="F416" s="201">
        <v>23250</v>
      </c>
      <c r="G416" s="201">
        <v>33250</v>
      </c>
      <c r="H416" s="201">
        <v>33250</v>
      </c>
      <c r="I416" s="201">
        <v>33250</v>
      </c>
    </row>
    <row r="417" spans="1:9" s="8" customFormat="1" x14ac:dyDescent="0.2">
      <c r="A417" s="198">
        <v>5414</v>
      </c>
      <c r="B417" s="198">
        <v>33301</v>
      </c>
      <c r="C417" s="199">
        <v>4890100</v>
      </c>
      <c r="D417" s="100" t="s">
        <v>14</v>
      </c>
      <c r="E417" s="8" t="s">
        <v>421</v>
      </c>
      <c r="F417" s="201">
        <v>750</v>
      </c>
      <c r="G417" s="201">
        <v>750</v>
      </c>
      <c r="H417" s="201">
        <v>750</v>
      </c>
      <c r="I417" s="201">
        <v>750</v>
      </c>
    </row>
    <row r="418" spans="1:9" s="8" customFormat="1" x14ac:dyDescent="0.2">
      <c r="A418" s="198"/>
      <c r="B418" s="198"/>
      <c r="C418" s="199"/>
      <c r="F418" s="203">
        <v>34500</v>
      </c>
      <c r="G418" s="203">
        <v>44500</v>
      </c>
      <c r="H418" s="203">
        <v>44500</v>
      </c>
      <c r="I418" s="203">
        <v>44500</v>
      </c>
    </row>
    <row r="419" spans="1:9" s="8" customFormat="1" x14ac:dyDescent="0.2">
      <c r="A419" s="198"/>
      <c r="B419" s="198"/>
      <c r="C419" s="199"/>
      <c r="F419" s="201"/>
      <c r="G419" s="201"/>
      <c r="H419" s="201"/>
      <c r="I419" s="201"/>
    </row>
    <row r="420" spans="1:9" s="8" customFormat="1" x14ac:dyDescent="0.2">
      <c r="A420" s="198"/>
      <c r="B420" s="198"/>
      <c r="C420" s="199"/>
      <c r="F420" s="201"/>
      <c r="G420" s="201"/>
      <c r="H420" s="201"/>
      <c r="I420" s="201"/>
    </row>
    <row r="421" spans="1:9" s="8" customFormat="1" ht="13.5" thickBot="1" x14ac:dyDescent="0.25">
      <c r="A421" s="18" t="s">
        <v>527</v>
      </c>
      <c r="B421" s="44"/>
      <c r="C421" s="44"/>
      <c r="D421" s="44"/>
      <c r="E421" s="19" t="s">
        <v>528</v>
      </c>
      <c r="F421" s="194" t="s">
        <v>5</v>
      </c>
      <c r="G421" s="194" t="s">
        <v>6</v>
      </c>
      <c r="H421" s="194" t="s">
        <v>7</v>
      </c>
      <c r="I421" s="194" t="s">
        <v>8</v>
      </c>
    </row>
    <row r="422" spans="1:9" s="8" customFormat="1" x14ac:dyDescent="0.2">
      <c r="A422" s="171"/>
      <c r="B422" s="172"/>
      <c r="C422" s="172"/>
      <c r="D422" s="172"/>
      <c r="E422" s="55"/>
      <c r="F422" s="205"/>
      <c r="G422" s="205"/>
      <c r="H422" s="205"/>
      <c r="I422" s="205"/>
    </row>
    <row r="423" spans="1:9" s="8" customFormat="1" x14ac:dyDescent="0.2">
      <c r="A423" s="171">
        <v>5415</v>
      </c>
      <c r="B423" s="172">
        <v>33210</v>
      </c>
      <c r="C423" s="172">
        <v>2200100</v>
      </c>
      <c r="D423" s="66" t="str">
        <f t="shared" ref="D423:D437" si="9">MID(C423,1,1)</f>
        <v>2</v>
      </c>
      <c r="E423" s="55" t="s">
        <v>529</v>
      </c>
      <c r="F423" s="205">
        <v>600</v>
      </c>
      <c r="G423" s="205">
        <v>600</v>
      </c>
      <c r="H423" s="205">
        <v>600</v>
      </c>
      <c r="I423" s="205">
        <v>600</v>
      </c>
    </row>
    <row r="424" spans="1:9" s="8" customFormat="1" x14ac:dyDescent="0.2">
      <c r="A424" s="171">
        <v>5415</v>
      </c>
      <c r="B424" s="172">
        <v>33211</v>
      </c>
      <c r="C424" s="172">
        <v>2200100</v>
      </c>
      <c r="D424" s="66" t="str">
        <f t="shared" si="9"/>
        <v>2</v>
      </c>
      <c r="E424" s="55" t="s">
        <v>530</v>
      </c>
      <c r="F424" s="205">
        <v>600</v>
      </c>
      <c r="G424" s="205">
        <v>600</v>
      </c>
      <c r="H424" s="205">
        <v>600</v>
      </c>
      <c r="I424" s="205">
        <v>600</v>
      </c>
    </row>
    <row r="425" spans="1:9" s="8" customFormat="1" x14ac:dyDescent="0.2">
      <c r="A425" s="171">
        <v>5415</v>
      </c>
      <c r="B425" s="172">
        <v>33212</v>
      </c>
      <c r="C425" s="172">
        <v>2200100</v>
      </c>
      <c r="D425" s="66" t="str">
        <f t="shared" si="9"/>
        <v>2</v>
      </c>
      <c r="E425" s="55" t="s">
        <v>531</v>
      </c>
      <c r="F425" s="205">
        <v>600</v>
      </c>
      <c r="G425" s="205">
        <v>600</v>
      </c>
      <c r="H425" s="205">
        <v>600</v>
      </c>
      <c r="I425" s="205">
        <v>600</v>
      </c>
    </row>
    <row r="426" spans="1:9" s="8" customFormat="1" x14ac:dyDescent="0.2">
      <c r="A426" s="171">
        <v>5415</v>
      </c>
      <c r="B426" s="172">
        <v>33213</v>
      </c>
      <c r="C426" s="172">
        <v>2200100</v>
      </c>
      <c r="D426" s="66" t="str">
        <f t="shared" si="9"/>
        <v>2</v>
      </c>
      <c r="E426" s="55" t="s">
        <v>532</v>
      </c>
      <c r="F426" s="205">
        <v>600</v>
      </c>
      <c r="G426" s="205">
        <v>600</v>
      </c>
      <c r="H426" s="205">
        <v>600</v>
      </c>
      <c r="I426" s="205">
        <v>600</v>
      </c>
    </row>
    <row r="427" spans="1:9" s="8" customFormat="1" x14ac:dyDescent="0.2">
      <c r="A427" s="171">
        <v>5415</v>
      </c>
      <c r="B427" s="172">
        <v>33214</v>
      </c>
      <c r="C427" s="172">
        <v>2200100</v>
      </c>
      <c r="D427" s="66" t="str">
        <f t="shared" si="9"/>
        <v>2</v>
      </c>
      <c r="E427" s="55" t="s">
        <v>533</v>
      </c>
      <c r="F427" s="205">
        <v>600</v>
      </c>
      <c r="G427" s="205">
        <v>600</v>
      </c>
      <c r="H427" s="205">
        <v>600</v>
      </c>
      <c r="I427" s="205">
        <v>600</v>
      </c>
    </row>
    <row r="428" spans="1:9" s="8" customFormat="1" x14ac:dyDescent="0.2">
      <c r="A428" s="171">
        <v>5415</v>
      </c>
      <c r="B428" s="172">
        <v>33210</v>
      </c>
      <c r="C428" s="199">
        <v>2269900</v>
      </c>
      <c r="D428" s="66" t="str">
        <f t="shared" si="9"/>
        <v>2</v>
      </c>
      <c r="E428" s="8" t="s">
        <v>534</v>
      </c>
      <c r="F428" s="205">
        <v>3600</v>
      </c>
      <c r="G428" s="205">
        <v>3600</v>
      </c>
      <c r="H428" s="205">
        <v>3600</v>
      </c>
      <c r="I428" s="205">
        <v>3600</v>
      </c>
    </row>
    <row r="429" spans="1:9" s="8" customFormat="1" x14ac:dyDescent="0.2">
      <c r="A429" s="171">
        <v>5415</v>
      </c>
      <c r="B429" s="172">
        <v>33211</v>
      </c>
      <c r="C429" s="199">
        <v>2269900</v>
      </c>
      <c r="D429" s="66" t="str">
        <f t="shared" si="9"/>
        <v>2</v>
      </c>
      <c r="E429" s="8" t="s">
        <v>535</v>
      </c>
      <c r="F429" s="205">
        <v>3600</v>
      </c>
      <c r="G429" s="205">
        <v>3600</v>
      </c>
      <c r="H429" s="205">
        <v>3600</v>
      </c>
      <c r="I429" s="205">
        <v>3600</v>
      </c>
    </row>
    <row r="430" spans="1:9" s="8" customFormat="1" x14ac:dyDescent="0.2">
      <c r="A430" s="171">
        <v>5415</v>
      </c>
      <c r="B430" s="172">
        <v>33212</v>
      </c>
      <c r="C430" s="199">
        <v>2269900</v>
      </c>
      <c r="D430" s="66" t="str">
        <f t="shared" si="9"/>
        <v>2</v>
      </c>
      <c r="E430" s="8" t="s">
        <v>536</v>
      </c>
      <c r="F430" s="205">
        <v>3600</v>
      </c>
      <c r="G430" s="205">
        <v>3600</v>
      </c>
      <c r="H430" s="205">
        <v>3600</v>
      </c>
      <c r="I430" s="205">
        <v>3600</v>
      </c>
    </row>
    <row r="431" spans="1:9" s="8" customFormat="1" x14ac:dyDescent="0.2">
      <c r="A431" s="171">
        <v>5415</v>
      </c>
      <c r="B431" s="172">
        <v>33213</v>
      </c>
      <c r="C431" s="199">
        <v>2269900</v>
      </c>
      <c r="D431" s="66" t="str">
        <f t="shared" si="9"/>
        <v>2</v>
      </c>
      <c r="E431" s="8" t="s">
        <v>537</v>
      </c>
      <c r="F431" s="205">
        <v>3600</v>
      </c>
      <c r="G431" s="205">
        <v>3600</v>
      </c>
      <c r="H431" s="205">
        <v>3600</v>
      </c>
      <c r="I431" s="205">
        <v>3600</v>
      </c>
    </row>
    <row r="432" spans="1:9" s="8" customFormat="1" x14ac:dyDescent="0.2">
      <c r="A432" s="198">
        <v>5415</v>
      </c>
      <c r="B432" s="172">
        <v>33214</v>
      </c>
      <c r="C432" s="199">
        <v>2269900</v>
      </c>
      <c r="D432" s="66" t="str">
        <f t="shared" si="9"/>
        <v>2</v>
      </c>
      <c r="E432" s="8" t="s">
        <v>538</v>
      </c>
      <c r="F432" s="205">
        <v>3600</v>
      </c>
      <c r="G432" s="205">
        <v>3600</v>
      </c>
      <c r="H432" s="205">
        <v>3600</v>
      </c>
      <c r="I432" s="205">
        <v>3600</v>
      </c>
    </row>
    <row r="433" spans="1:9" s="8" customFormat="1" x14ac:dyDescent="0.2">
      <c r="A433" s="198">
        <v>5415</v>
      </c>
      <c r="B433" s="172">
        <v>33210</v>
      </c>
      <c r="C433" s="199">
        <v>2279910</v>
      </c>
      <c r="D433" s="66" t="str">
        <f t="shared" si="9"/>
        <v>2</v>
      </c>
      <c r="E433" s="8" t="s">
        <v>539</v>
      </c>
      <c r="F433" s="205">
        <v>3800</v>
      </c>
      <c r="G433" s="205">
        <v>11800</v>
      </c>
      <c r="H433" s="205">
        <v>11800</v>
      </c>
      <c r="I433" s="205">
        <v>11800</v>
      </c>
    </row>
    <row r="434" spans="1:9" s="8" customFormat="1" x14ac:dyDescent="0.2">
      <c r="A434" s="198">
        <v>5415</v>
      </c>
      <c r="B434" s="172">
        <v>33211</v>
      </c>
      <c r="C434" s="199">
        <v>2279910</v>
      </c>
      <c r="D434" s="66" t="str">
        <f t="shared" si="9"/>
        <v>2</v>
      </c>
      <c r="E434" s="8" t="s">
        <v>540</v>
      </c>
      <c r="F434" s="205">
        <v>3800</v>
      </c>
      <c r="G434" s="205">
        <v>3800</v>
      </c>
      <c r="H434" s="205">
        <v>3800</v>
      </c>
      <c r="I434" s="205">
        <v>3800</v>
      </c>
    </row>
    <row r="435" spans="1:9" s="8" customFormat="1" x14ac:dyDescent="0.2">
      <c r="A435" s="198">
        <v>5415</v>
      </c>
      <c r="B435" s="172">
        <v>33212</v>
      </c>
      <c r="C435" s="199">
        <v>2279910</v>
      </c>
      <c r="D435" s="66" t="str">
        <f t="shared" si="9"/>
        <v>2</v>
      </c>
      <c r="E435" s="8" t="s">
        <v>541</v>
      </c>
      <c r="F435" s="205">
        <v>3800</v>
      </c>
      <c r="G435" s="205">
        <v>3800</v>
      </c>
      <c r="H435" s="205">
        <v>3800</v>
      </c>
      <c r="I435" s="205">
        <v>3800</v>
      </c>
    </row>
    <row r="436" spans="1:9" s="8" customFormat="1" x14ac:dyDescent="0.2">
      <c r="A436" s="198">
        <v>5415</v>
      </c>
      <c r="B436" s="172">
        <v>33213</v>
      </c>
      <c r="C436" s="199">
        <v>2279910</v>
      </c>
      <c r="D436" s="66" t="str">
        <f t="shared" si="9"/>
        <v>2</v>
      </c>
      <c r="E436" s="8" t="s">
        <v>542</v>
      </c>
      <c r="F436" s="205">
        <v>3800</v>
      </c>
      <c r="G436" s="205">
        <v>3800</v>
      </c>
      <c r="H436" s="205">
        <v>3800</v>
      </c>
      <c r="I436" s="205">
        <v>3800</v>
      </c>
    </row>
    <row r="437" spans="1:9" s="8" customFormat="1" x14ac:dyDescent="0.2">
      <c r="A437" s="198">
        <v>5415</v>
      </c>
      <c r="B437" s="172">
        <v>33214</v>
      </c>
      <c r="C437" s="199">
        <v>2279910</v>
      </c>
      <c r="D437" s="66" t="str">
        <f t="shared" si="9"/>
        <v>2</v>
      </c>
      <c r="E437" s="8" t="s">
        <v>543</v>
      </c>
      <c r="F437" s="205">
        <v>3800</v>
      </c>
      <c r="G437" s="205">
        <v>3800</v>
      </c>
      <c r="H437" s="205">
        <v>3800</v>
      </c>
      <c r="I437" s="205">
        <v>3800</v>
      </c>
    </row>
    <row r="438" spans="1:9" s="8" customFormat="1" x14ac:dyDescent="0.2">
      <c r="A438" s="198"/>
      <c r="B438" s="198"/>
      <c r="C438" s="199"/>
      <c r="F438" s="203">
        <v>40000</v>
      </c>
      <c r="G438" s="203">
        <v>48000</v>
      </c>
      <c r="H438" s="203">
        <v>48000</v>
      </c>
      <c r="I438" s="203">
        <v>48000</v>
      </c>
    </row>
    <row r="439" spans="1:9" s="8" customFormat="1" x14ac:dyDescent="0.2">
      <c r="A439" s="198"/>
      <c r="B439" s="198"/>
      <c r="C439" s="199"/>
      <c r="F439" s="204"/>
      <c r="G439" s="204"/>
      <c r="H439" s="204"/>
      <c r="I439" s="204"/>
    </row>
    <row r="440" spans="1:9" s="8" customFormat="1" x14ac:dyDescent="0.2">
      <c r="A440" s="198"/>
      <c r="B440" s="198"/>
      <c r="C440" s="199"/>
      <c r="F440" s="204"/>
      <c r="G440" s="204"/>
      <c r="H440" s="204"/>
      <c r="I440" s="204"/>
    </row>
    <row r="441" spans="1:9" s="8" customFormat="1" ht="13.5" thickBot="1" x14ac:dyDescent="0.25">
      <c r="A441" s="18" t="s">
        <v>544</v>
      </c>
      <c r="B441" s="44"/>
      <c r="C441" s="44"/>
      <c r="D441" s="44"/>
      <c r="E441" s="19" t="s">
        <v>545</v>
      </c>
      <c r="F441" s="194" t="s">
        <v>5</v>
      </c>
      <c r="G441" s="194" t="s">
        <v>6</v>
      </c>
      <c r="H441" s="194" t="s">
        <v>7</v>
      </c>
      <c r="I441" s="194" t="s">
        <v>8</v>
      </c>
    </row>
    <row r="442" spans="1:9" s="8" customFormat="1" x14ac:dyDescent="0.2">
      <c r="A442" s="171"/>
      <c r="B442" s="172"/>
      <c r="C442" s="172"/>
      <c r="D442" s="172"/>
      <c r="E442" s="55"/>
      <c r="F442" s="205"/>
      <c r="G442" s="205"/>
      <c r="H442" s="205"/>
      <c r="I442" s="205"/>
    </row>
    <row r="443" spans="1:9" s="8" customFormat="1" x14ac:dyDescent="0.2">
      <c r="A443" s="198">
        <v>5416</v>
      </c>
      <c r="B443" s="198">
        <v>33403</v>
      </c>
      <c r="C443" s="199">
        <v>2279910</v>
      </c>
      <c r="D443" s="66" t="str">
        <f>MID(C443,1,1)</f>
        <v>2</v>
      </c>
      <c r="E443" s="8" t="s">
        <v>519</v>
      </c>
      <c r="F443" s="201">
        <v>11300</v>
      </c>
      <c r="G443" s="201">
        <v>11300</v>
      </c>
      <c r="H443" s="201">
        <v>11300</v>
      </c>
      <c r="I443" s="201">
        <v>11300</v>
      </c>
    </row>
    <row r="444" spans="1:9" s="8" customFormat="1" x14ac:dyDescent="0.2">
      <c r="A444" s="198"/>
      <c r="B444" s="198"/>
      <c r="C444" s="199"/>
      <c r="F444" s="203">
        <v>11300</v>
      </c>
      <c r="G444" s="203">
        <v>11300</v>
      </c>
      <c r="H444" s="203">
        <v>11300</v>
      </c>
      <c r="I444" s="203">
        <v>11300</v>
      </c>
    </row>
    <row r="445" spans="1:9" s="8" customFormat="1" x14ac:dyDescent="0.2">
      <c r="A445" s="198"/>
      <c r="B445" s="198"/>
      <c r="C445" s="199"/>
      <c r="F445" s="204"/>
      <c r="G445" s="204"/>
      <c r="H445" s="204"/>
      <c r="I445" s="204"/>
    </row>
    <row r="446" spans="1:9" s="8" customFormat="1" x14ac:dyDescent="0.2">
      <c r="A446" s="198"/>
      <c r="B446" s="198"/>
      <c r="C446" s="199"/>
      <c r="F446" s="204"/>
      <c r="G446" s="204"/>
      <c r="H446" s="204"/>
      <c r="I446" s="204"/>
    </row>
    <row r="447" spans="1:9" s="8" customFormat="1" ht="13.5" thickBot="1" x14ac:dyDescent="0.25">
      <c r="A447" s="18" t="s">
        <v>78</v>
      </c>
      <c r="B447" s="44"/>
      <c r="C447" s="44"/>
      <c r="D447" s="44"/>
      <c r="E447" s="19" t="s">
        <v>79</v>
      </c>
      <c r="F447" s="194" t="s">
        <v>5</v>
      </c>
      <c r="G447" s="194" t="s">
        <v>6</v>
      </c>
      <c r="H447" s="194" t="s">
        <v>7</v>
      </c>
      <c r="I447" s="194" t="s">
        <v>8</v>
      </c>
    </row>
    <row r="448" spans="1:9" s="8" customFormat="1" x14ac:dyDescent="0.2">
      <c r="A448" s="171"/>
      <c r="B448" s="229"/>
      <c r="C448" s="229"/>
      <c r="D448" s="230"/>
      <c r="E448" s="231"/>
      <c r="F448" s="192"/>
      <c r="G448" s="192"/>
      <c r="H448" s="192"/>
      <c r="I448" s="192"/>
    </row>
    <row r="449" spans="1:9" s="8" customFormat="1" x14ac:dyDescent="0.2">
      <c r="A449" s="198">
        <v>5417</v>
      </c>
      <c r="B449" s="198">
        <v>33404</v>
      </c>
      <c r="C449" s="199">
        <v>2269900</v>
      </c>
      <c r="D449" s="66" t="str">
        <f t="shared" ref="D449:D454" si="10">MID(C449,1,1)</f>
        <v>2</v>
      </c>
      <c r="E449" s="8" t="s">
        <v>546</v>
      </c>
      <c r="F449" s="201">
        <v>1000</v>
      </c>
      <c r="G449" s="201">
        <v>1000</v>
      </c>
      <c r="H449" s="201">
        <v>1000</v>
      </c>
      <c r="I449" s="201">
        <v>1000</v>
      </c>
    </row>
    <row r="450" spans="1:9" s="8" customFormat="1" x14ac:dyDescent="0.2">
      <c r="A450" s="198">
        <v>5417</v>
      </c>
      <c r="B450" s="198">
        <v>33404</v>
      </c>
      <c r="C450" s="199">
        <v>2279909</v>
      </c>
      <c r="D450" s="66" t="str">
        <f t="shared" si="10"/>
        <v>2</v>
      </c>
      <c r="E450" s="8" t="s">
        <v>547</v>
      </c>
      <c r="F450" s="201">
        <v>108000</v>
      </c>
      <c r="G450" s="201">
        <v>128000</v>
      </c>
      <c r="H450" s="201">
        <v>128000</v>
      </c>
      <c r="I450" s="201">
        <v>128000</v>
      </c>
    </row>
    <row r="451" spans="1:9" s="8" customFormat="1" x14ac:dyDescent="0.2">
      <c r="A451" s="198">
        <v>5417</v>
      </c>
      <c r="B451" s="198">
        <v>33405</v>
      </c>
      <c r="C451" s="199">
        <v>2269900</v>
      </c>
      <c r="D451" s="66" t="str">
        <f t="shared" si="10"/>
        <v>2</v>
      </c>
      <c r="E451" s="8" t="s">
        <v>548</v>
      </c>
      <c r="F451" s="201">
        <v>1000</v>
      </c>
      <c r="G451" s="201">
        <v>1000</v>
      </c>
      <c r="H451" s="201">
        <v>1000</v>
      </c>
      <c r="I451" s="201">
        <v>1000</v>
      </c>
    </row>
    <row r="452" spans="1:9" s="8" customFormat="1" x14ac:dyDescent="0.2">
      <c r="A452" s="198">
        <v>5417</v>
      </c>
      <c r="B452" s="198">
        <v>33405</v>
      </c>
      <c r="C452" s="199">
        <v>2279909</v>
      </c>
      <c r="D452" s="66" t="str">
        <f t="shared" si="10"/>
        <v>2</v>
      </c>
      <c r="E452" s="8" t="s">
        <v>549</v>
      </c>
      <c r="F452" s="201">
        <v>99350</v>
      </c>
      <c r="G452" s="201">
        <v>149710</v>
      </c>
      <c r="H452" s="201">
        <v>149710</v>
      </c>
      <c r="I452" s="201">
        <v>149710</v>
      </c>
    </row>
    <row r="453" spans="1:9" s="8" customFormat="1" x14ac:dyDescent="0.2">
      <c r="A453" s="198">
        <v>5417</v>
      </c>
      <c r="B453" s="198">
        <v>33406</v>
      </c>
      <c r="C453" s="199">
        <v>2279909</v>
      </c>
      <c r="D453" s="66" t="str">
        <f t="shared" si="10"/>
        <v>2</v>
      </c>
      <c r="E453" s="8" t="s">
        <v>550</v>
      </c>
      <c r="F453" s="201">
        <v>14000</v>
      </c>
      <c r="G453" s="201">
        <v>14000</v>
      </c>
      <c r="H453" s="201">
        <v>14000</v>
      </c>
      <c r="I453" s="201">
        <v>14000</v>
      </c>
    </row>
    <row r="454" spans="1:9" s="8" customFormat="1" x14ac:dyDescent="0.2">
      <c r="A454" s="198">
        <v>5417</v>
      </c>
      <c r="B454" s="198">
        <v>33407</v>
      </c>
      <c r="C454" s="199">
        <v>2279909</v>
      </c>
      <c r="D454" s="66" t="str">
        <f t="shared" si="10"/>
        <v>2</v>
      </c>
      <c r="E454" s="8" t="s">
        <v>551</v>
      </c>
      <c r="F454" s="201">
        <v>55000</v>
      </c>
      <c r="G454" s="201">
        <v>55000</v>
      </c>
      <c r="H454" s="201">
        <v>55000</v>
      </c>
      <c r="I454" s="201">
        <v>55000</v>
      </c>
    </row>
    <row r="455" spans="1:9" s="8" customFormat="1" x14ac:dyDescent="0.2">
      <c r="A455" s="198"/>
      <c r="B455" s="198"/>
      <c r="C455" s="199"/>
      <c r="F455" s="203">
        <v>278350</v>
      </c>
      <c r="G455" s="203">
        <v>348710</v>
      </c>
      <c r="H455" s="203">
        <v>348710</v>
      </c>
      <c r="I455" s="203">
        <v>348710</v>
      </c>
    </row>
    <row r="456" spans="1:9" s="8" customFormat="1" x14ac:dyDescent="0.2">
      <c r="A456" s="198"/>
      <c r="B456" s="198"/>
      <c r="C456" s="199"/>
      <c r="F456" s="201"/>
      <c r="G456" s="201"/>
      <c r="H456" s="201"/>
      <c r="I456" s="201"/>
    </row>
    <row r="457" spans="1:9" s="8" customFormat="1" x14ac:dyDescent="0.2">
      <c r="A457" s="198"/>
      <c r="B457" s="198"/>
      <c r="C457" s="199"/>
      <c r="F457" s="201"/>
      <c r="G457" s="201"/>
      <c r="H457" s="201"/>
      <c r="I457" s="201"/>
    </row>
    <row r="458" spans="1:9" s="8" customFormat="1" ht="13.5" thickBot="1" x14ac:dyDescent="0.25">
      <c r="A458" s="18" t="s">
        <v>552</v>
      </c>
      <c r="B458" s="44"/>
      <c r="C458" s="44"/>
      <c r="D458" s="44"/>
      <c r="E458" s="19" t="s">
        <v>553</v>
      </c>
      <c r="F458" s="194" t="s">
        <v>5</v>
      </c>
      <c r="G458" s="194" t="s">
        <v>6</v>
      </c>
      <c r="H458" s="194" t="s">
        <v>7</v>
      </c>
      <c r="I458" s="194" t="s">
        <v>8</v>
      </c>
    </row>
    <row r="459" spans="1:9" s="8" customFormat="1" x14ac:dyDescent="0.2">
      <c r="A459" s="171"/>
      <c r="B459" s="172"/>
      <c r="C459" s="172"/>
      <c r="D459" s="172"/>
      <c r="E459" s="55"/>
      <c r="F459" s="192"/>
      <c r="G459" s="192"/>
      <c r="H459" s="192"/>
      <c r="I459" s="192"/>
    </row>
    <row r="460" spans="1:9" s="8" customFormat="1" x14ac:dyDescent="0.2">
      <c r="A460" s="198">
        <v>5418</v>
      </c>
      <c r="B460" s="198">
        <v>32601</v>
      </c>
      <c r="C460" s="199">
        <v>2269900</v>
      </c>
      <c r="D460" s="66" t="str">
        <f>MID(C460,1,1)</f>
        <v>2</v>
      </c>
      <c r="E460" s="8" t="s">
        <v>393</v>
      </c>
      <c r="F460" s="201">
        <v>4400</v>
      </c>
      <c r="G460" s="201">
        <v>4400</v>
      </c>
      <c r="H460" s="201">
        <v>4400</v>
      </c>
      <c r="I460" s="201">
        <v>4400</v>
      </c>
    </row>
    <row r="461" spans="1:9" s="8" customFormat="1" x14ac:dyDescent="0.2">
      <c r="A461" s="198">
        <v>5418</v>
      </c>
      <c r="B461" s="198">
        <v>32601</v>
      </c>
      <c r="C461" s="199">
        <v>2279909</v>
      </c>
      <c r="D461" s="66" t="str">
        <f>MID(C461,1,1)</f>
        <v>2</v>
      </c>
      <c r="E461" s="8" t="str">
        <f>E415</f>
        <v>Contractes desenvolupament serveis</v>
      </c>
      <c r="F461" s="201">
        <v>1000</v>
      </c>
      <c r="G461" s="201">
        <v>69500</v>
      </c>
      <c r="H461" s="201">
        <v>69500</v>
      </c>
      <c r="I461" s="201">
        <v>69500</v>
      </c>
    </row>
    <row r="462" spans="1:9" s="8" customFormat="1" x14ac:dyDescent="0.2">
      <c r="A462" s="198"/>
      <c r="B462" s="198"/>
      <c r="C462" s="199"/>
      <c r="F462" s="203">
        <v>5400</v>
      </c>
      <c r="G462" s="203">
        <v>73900</v>
      </c>
      <c r="H462" s="203">
        <v>73900</v>
      </c>
      <c r="I462" s="203">
        <v>73900</v>
      </c>
    </row>
    <row r="463" spans="1:9" s="8" customFormat="1" x14ac:dyDescent="0.2">
      <c r="A463" s="198"/>
      <c r="B463" s="198"/>
      <c r="C463" s="199"/>
      <c r="F463" s="201"/>
      <c r="G463" s="201"/>
      <c r="H463" s="201"/>
      <c r="I463" s="201"/>
    </row>
    <row r="464" spans="1:9" s="8" customFormat="1" x14ac:dyDescent="0.2">
      <c r="A464" s="198"/>
      <c r="B464" s="198"/>
      <c r="C464" s="199"/>
      <c r="F464" s="201"/>
      <c r="G464" s="201"/>
      <c r="H464" s="201"/>
      <c r="I464" s="201"/>
    </row>
    <row r="465" spans="1:9" s="8" customFormat="1" ht="13.5" thickBot="1" x14ac:dyDescent="0.25">
      <c r="A465" s="18" t="s">
        <v>554</v>
      </c>
      <c r="B465" s="44"/>
      <c r="C465" s="44"/>
      <c r="D465" s="44"/>
      <c r="E465" s="19" t="s">
        <v>555</v>
      </c>
      <c r="F465" s="194" t="s">
        <v>5</v>
      </c>
      <c r="G465" s="194" t="s">
        <v>6</v>
      </c>
      <c r="H465" s="194" t="s">
        <v>7</v>
      </c>
      <c r="I465" s="194" t="s">
        <v>8</v>
      </c>
    </row>
    <row r="466" spans="1:9" s="8" customFormat="1" x14ac:dyDescent="0.2">
      <c r="A466" s="171"/>
      <c r="B466" s="172"/>
      <c r="C466" s="172"/>
      <c r="D466" s="172"/>
      <c r="E466" s="55"/>
      <c r="F466" s="205"/>
      <c r="G466" s="205"/>
      <c r="H466" s="205"/>
      <c r="I466" s="205"/>
    </row>
    <row r="467" spans="1:9" s="8" customFormat="1" x14ac:dyDescent="0.2">
      <c r="A467" s="198">
        <v>5419</v>
      </c>
      <c r="B467" s="198">
        <v>17200</v>
      </c>
      <c r="C467" s="199">
        <v>4890100</v>
      </c>
      <c r="D467" s="66" t="str">
        <f t="shared" ref="D467:D477" si="11">MID(C467,1,1)</f>
        <v>4</v>
      </c>
      <c r="E467" s="8" t="s">
        <v>556</v>
      </c>
      <c r="F467" s="201">
        <v>0</v>
      </c>
      <c r="G467" s="201">
        <v>0</v>
      </c>
      <c r="H467" s="201">
        <v>0</v>
      </c>
      <c r="I467" s="201">
        <v>0</v>
      </c>
    </row>
    <row r="468" spans="1:9" s="8" customFormat="1" x14ac:dyDescent="0.2">
      <c r="A468" s="198">
        <v>5419</v>
      </c>
      <c r="B468" s="198">
        <v>23104</v>
      </c>
      <c r="C468" s="199">
        <v>4890300</v>
      </c>
      <c r="D468" s="66" t="str">
        <f t="shared" si="11"/>
        <v>4</v>
      </c>
      <c r="E468" s="8" t="s">
        <v>557</v>
      </c>
      <c r="F468" s="201">
        <v>11975</v>
      </c>
      <c r="G468" s="201">
        <v>11975</v>
      </c>
      <c r="H468" s="201">
        <v>11975</v>
      </c>
      <c r="I468" s="201">
        <v>11975</v>
      </c>
    </row>
    <row r="469" spans="1:9" s="8" customFormat="1" x14ac:dyDescent="0.2">
      <c r="A469" s="198">
        <v>5419</v>
      </c>
      <c r="B469" s="198">
        <v>23106</v>
      </c>
      <c r="C469" s="199">
        <v>4800200</v>
      </c>
      <c r="D469" s="66" t="str">
        <f t="shared" si="11"/>
        <v>4</v>
      </c>
      <c r="E469" s="8" t="s">
        <v>558</v>
      </c>
      <c r="F469" s="201">
        <v>15000</v>
      </c>
      <c r="G469" s="201">
        <v>15000</v>
      </c>
      <c r="H469" s="201">
        <v>15000</v>
      </c>
      <c r="I469" s="201">
        <v>15000</v>
      </c>
    </row>
    <row r="470" spans="1:9" s="8" customFormat="1" x14ac:dyDescent="0.2">
      <c r="A470" s="198">
        <v>5419</v>
      </c>
      <c r="B470" s="198">
        <v>23113</v>
      </c>
      <c r="C470" s="199">
        <v>4890100</v>
      </c>
      <c r="D470" s="66" t="str">
        <f t="shared" si="11"/>
        <v>4</v>
      </c>
      <c r="E470" s="8" t="s">
        <v>559</v>
      </c>
      <c r="F470" s="201">
        <v>4035</v>
      </c>
      <c r="G470" s="201">
        <v>4035</v>
      </c>
      <c r="H470" s="201">
        <v>4035</v>
      </c>
      <c r="I470" s="201">
        <v>4035</v>
      </c>
    </row>
    <row r="471" spans="1:9" s="8" customFormat="1" x14ac:dyDescent="0.2">
      <c r="A471" s="198">
        <v>5419</v>
      </c>
      <c r="B471" s="198">
        <v>31100</v>
      </c>
      <c r="C471" s="199">
        <v>4890300</v>
      </c>
      <c r="D471" s="66" t="str">
        <f t="shared" si="11"/>
        <v>4</v>
      </c>
      <c r="E471" s="8" t="s">
        <v>560</v>
      </c>
      <c r="F471" s="201">
        <v>1550</v>
      </c>
      <c r="G471" s="201">
        <v>1550</v>
      </c>
      <c r="H471" s="201">
        <v>1550</v>
      </c>
      <c r="I471" s="201">
        <v>1550</v>
      </c>
    </row>
    <row r="472" spans="1:9" s="8" customFormat="1" x14ac:dyDescent="0.2">
      <c r="A472" s="198">
        <v>5419</v>
      </c>
      <c r="B472" s="198">
        <v>31101</v>
      </c>
      <c r="C472" s="199">
        <v>4890300</v>
      </c>
      <c r="D472" s="66" t="str">
        <f t="shared" si="11"/>
        <v>4</v>
      </c>
      <c r="E472" s="8" t="s">
        <v>561</v>
      </c>
      <c r="F472" s="201">
        <v>15825</v>
      </c>
      <c r="G472" s="201">
        <v>15825</v>
      </c>
      <c r="H472" s="201">
        <v>15825</v>
      </c>
      <c r="I472" s="201">
        <v>15825</v>
      </c>
    </row>
    <row r="473" spans="1:9" s="8" customFormat="1" x14ac:dyDescent="0.2">
      <c r="A473" s="198">
        <v>5419</v>
      </c>
      <c r="B473" s="198">
        <v>32600</v>
      </c>
      <c r="C473" s="199">
        <v>4890100</v>
      </c>
      <c r="D473" s="66" t="str">
        <f t="shared" si="11"/>
        <v>4</v>
      </c>
      <c r="E473" s="8" t="s">
        <v>562</v>
      </c>
      <c r="F473" s="201">
        <v>5500</v>
      </c>
      <c r="G473" s="201">
        <v>5500</v>
      </c>
      <c r="H473" s="201">
        <v>5500</v>
      </c>
      <c r="I473" s="201">
        <v>5500</v>
      </c>
    </row>
    <row r="474" spans="1:9" s="8" customFormat="1" x14ac:dyDescent="0.2">
      <c r="A474" s="198">
        <v>5419</v>
      </c>
      <c r="B474" s="198">
        <v>33400</v>
      </c>
      <c r="C474" s="199">
        <v>4890300</v>
      </c>
      <c r="D474" s="66" t="str">
        <f t="shared" si="11"/>
        <v>4</v>
      </c>
      <c r="E474" s="8" t="s">
        <v>563</v>
      </c>
      <c r="F474" s="201">
        <v>43512.72</v>
      </c>
      <c r="G474" s="201">
        <v>43512.72</v>
      </c>
      <c r="H474" s="201">
        <v>43512.72</v>
      </c>
      <c r="I474" s="201">
        <v>43512.72</v>
      </c>
    </row>
    <row r="475" spans="1:9" s="8" customFormat="1" x14ac:dyDescent="0.2">
      <c r="A475" s="198">
        <v>5419</v>
      </c>
      <c r="B475" s="198">
        <v>33702</v>
      </c>
      <c r="C475" s="199">
        <v>4890300</v>
      </c>
      <c r="D475" s="66" t="str">
        <f t="shared" si="11"/>
        <v>4</v>
      </c>
      <c r="E475" s="8" t="s">
        <v>564</v>
      </c>
      <c r="F475" s="201">
        <v>5487.28</v>
      </c>
      <c r="G475" s="201">
        <v>5487.28</v>
      </c>
      <c r="H475" s="201">
        <v>5487.28</v>
      </c>
      <c r="I475" s="201">
        <v>5487.28</v>
      </c>
    </row>
    <row r="476" spans="1:9" s="8" customFormat="1" x14ac:dyDescent="0.2">
      <c r="A476" s="198">
        <v>5419</v>
      </c>
      <c r="B476" s="198">
        <v>92400</v>
      </c>
      <c r="C476" s="199">
        <v>4890100</v>
      </c>
      <c r="D476" s="66" t="str">
        <f t="shared" si="11"/>
        <v>4</v>
      </c>
      <c r="E476" s="8" t="s">
        <v>565</v>
      </c>
      <c r="F476" s="201">
        <v>17868.41</v>
      </c>
      <c r="G476" s="201">
        <v>17868.41</v>
      </c>
      <c r="H476" s="201">
        <v>17868.41</v>
      </c>
      <c r="I476" s="201">
        <v>17868.41</v>
      </c>
    </row>
    <row r="477" spans="1:9" s="8" customFormat="1" x14ac:dyDescent="0.2">
      <c r="A477" s="198">
        <v>5419</v>
      </c>
      <c r="B477" s="198">
        <v>92400</v>
      </c>
      <c r="C477" s="199">
        <v>4890300</v>
      </c>
      <c r="D477" s="66" t="str">
        <f t="shared" si="11"/>
        <v>4</v>
      </c>
      <c r="E477" s="8" t="s">
        <v>566</v>
      </c>
      <c r="F477" s="201">
        <v>1375</v>
      </c>
      <c r="G477" s="201">
        <v>1375</v>
      </c>
      <c r="H477" s="201">
        <v>1375</v>
      </c>
      <c r="I477" s="201">
        <v>1375</v>
      </c>
    </row>
    <row r="478" spans="1:9" s="8" customFormat="1" x14ac:dyDescent="0.2">
      <c r="A478" s="198"/>
      <c r="B478" s="198"/>
      <c r="C478" s="199"/>
      <c r="F478" s="203">
        <v>122128.41</v>
      </c>
      <c r="G478" s="203">
        <v>122128.41</v>
      </c>
      <c r="H478" s="203">
        <v>122128.41</v>
      </c>
      <c r="I478" s="203">
        <v>122128.41</v>
      </c>
    </row>
    <row r="479" spans="1:9" s="8" customFormat="1" x14ac:dyDescent="0.2">
      <c r="A479" s="198"/>
      <c r="B479" s="198"/>
      <c r="C479" s="199"/>
      <c r="F479" s="201"/>
      <c r="G479" s="201"/>
      <c r="H479" s="201"/>
      <c r="I479" s="201"/>
    </row>
    <row r="480" spans="1:9" s="8" customFormat="1" x14ac:dyDescent="0.2">
      <c r="A480" s="198"/>
      <c r="B480" s="198"/>
      <c r="C480" s="199"/>
      <c r="F480" s="201"/>
      <c r="G480" s="201"/>
      <c r="H480" s="201"/>
      <c r="I480" s="201"/>
    </row>
    <row r="481" spans="1:9" s="8" customFormat="1" ht="13.5" thickBot="1" x14ac:dyDescent="0.25">
      <c r="A481" s="18" t="s">
        <v>81</v>
      </c>
      <c r="B481" s="44"/>
      <c r="C481" s="44"/>
      <c r="D481" s="44"/>
      <c r="E481" s="19" t="s">
        <v>82</v>
      </c>
      <c r="F481" s="194" t="s">
        <v>5</v>
      </c>
      <c r="G481" s="194" t="s">
        <v>6</v>
      </c>
      <c r="H481" s="194" t="s">
        <v>7</v>
      </c>
      <c r="I481" s="194" t="s">
        <v>8</v>
      </c>
    </row>
    <row r="482" spans="1:9" s="8" customFormat="1" x14ac:dyDescent="0.2">
      <c r="A482" s="171"/>
      <c r="B482" s="172"/>
      <c r="C482" s="172"/>
      <c r="D482" s="172"/>
      <c r="E482" s="55"/>
      <c r="F482" s="205"/>
      <c r="G482" s="205"/>
      <c r="H482" s="205"/>
      <c r="I482" s="205"/>
    </row>
    <row r="483" spans="1:9" s="8" customFormat="1" x14ac:dyDescent="0.2">
      <c r="A483" s="198">
        <v>5500</v>
      </c>
      <c r="B483" s="198">
        <v>23103</v>
      </c>
      <c r="C483" s="199">
        <v>2120100</v>
      </c>
      <c r="D483" s="66" t="str">
        <f t="shared" ref="D483:D493" si="12">MID(C483,1,1)</f>
        <v>2</v>
      </c>
      <c r="E483" s="8" t="s">
        <v>567</v>
      </c>
      <c r="F483" s="201">
        <v>39000</v>
      </c>
      <c r="G483" s="201">
        <v>39000</v>
      </c>
      <c r="H483" s="201">
        <v>39000</v>
      </c>
      <c r="I483" s="201">
        <v>39000</v>
      </c>
    </row>
    <row r="484" spans="1:9" s="8" customFormat="1" x14ac:dyDescent="0.2">
      <c r="A484" s="198">
        <v>5500</v>
      </c>
      <c r="B484" s="198">
        <v>23104</v>
      </c>
      <c r="C484" s="199">
        <v>2279909</v>
      </c>
      <c r="D484" s="66" t="str">
        <f t="shared" si="12"/>
        <v>2</v>
      </c>
      <c r="E484" s="8" t="s">
        <v>376</v>
      </c>
      <c r="F484" s="201">
        <v>40000</v>
      </c>
      <c r="G484" s="201">
        <v>40000</v>
      </c>
      <c r="H484" s="201">
        <v>40000</v>
      </c>
      <c r="I484" s="201">
        <v>40000</v>
      </c>
    </row>
    <row r="485" spans="1:9" s="8" customFormat="1" x14ac:dyDescent="0.2">
      <c r="A485" s="198">
        <v>5500</v>
      </c>
      <c r="B485" s="198">
        <v>23105</v>
      </c>
      <c r="C485" s="199">
        <v>2210500</v>
      </c>
      <c r="D485" s="66" t="str">
        <f t="shared" si="12"/>
        <v>2</v>
      </c>
      <c r="E485" s="8" t="s">
        <v>568</v>
      </c>
      <c r="F485" s="201">
        <v>1000</v>
      </c>
      <c r="G485" s="201">
        <v>1000</v>
      </c>
      <c r="H485" s="201">
        <v>1000</v>
      </c>
      <c r="I485" s="201">
        <v>1000</v>
      </c>
    </row>
    <row r="486" spans="1:9" s="8" customFormat="1" x14ac:dyDescent="0.2">
      <c r="A486" s="198">
        <v>5500</v>
      </c>
      <c r="B486" s="198">
        <v>23105</v>
      </c>
      <c r="C486" s="199">
        <v>2230000</v>
      </c>
      <c r="D486" s="66" t="str">
        <f t="shared" si="12"/>
        <v>2</v>
      </c>
      <c r="E486" s="8" t="s">
        <v>396</v>
      </c>
      <c r="F486" s="201">
        <v>1000</v>
      </c>
      <c r="G486" s="201">
        <v>1000</v>
      </c>
      <c r="H486" s="201">
        <v>1000</v>
      </c>
      <c r="I486" s="201">
        <v>1000</v>
      </c>
    </row>
    <row r="487" spans="1:9" s="8" customFormat="1" x14ac:dyDescent="0.2">
      <c r="A487" s="198">
        <v>5500</v>
      </c>
      <c r="B487" s="198">
        <v>23105</v>
      </c>
      <c r="C487" s="199">
        <v>2269900</v>
      </c>
      <c r="D487" s="66" t="str">
        <f t="shared" si="12"/>
        <v>2</v>
      </c>
      <c r="E487" s="8" t="s">
        <v>393</v>
      </c>
      <c r="F487" s="201">
        <v>1000</v>
      </c>
      <c r="G487" s="201">
        <v>1000</v>
      </c>
      <c r="H487" s="201">
        <v>1000</v>
      </c>
      <c r="I487" s="201">
        <v>1000</v>
      </c>
    </row>
    <row r="488" spans="1:9" s="8" customFormat="1" x14ac:dyDescent="0.2">
      <c r="A488" s="198">
        <v>5500</v>
      </c>
      <c r="B488" s="198">
        <v>23105</v>
      </c>
      <c r="C488" s="199">
        <v>2270400</v>
      </c>
      <c r="D488" s="66" t="str">
        <f t="shared" si="12"/>
        <v>2</v>
      </c>
      <c r="E488" s="8" t="s">
        <v>569</v>
      </c>
      <c r="F488" s="201">
        <v>1000</v>
      </c>
      <c r="G488" s="201">
        <v>1000</v>
      </c>
      <c r="H488" s="201">
        <v>1000</v>
      </c>
      <c r="I488" s="201">
        <v>1000</v>
      </c>
    </row>
    <row r="489" spans="1:9" s="8" customFormat="1" x14ac:dyDescent="0.2">
      <c r="A489" s="198">
        <v>5500</v>
      </c>
      <c r="B489" s="198">
        <v>23105</v>
      </c>
      <c r="C489" s="199">
        <v>2279909</v>
      </c>
      <c r="D489" s="66" t="str">
        <f t="shared" si="12"/>
        <v>2</v>
      </c>
      <c r="E489" s="8" t="s">
        <v>376</v>
      </c>
      <c r="F489" s="201">
        <v>59000</v>
      </c>
      <c r="G489" s="201">
        <v>137674</v>
      </c>
      <c r="H489" s="201">
        <v>137674</v>
      </c>
      <c r="I489" s="201">
        <v>137674</v>
      </c>
    </row>
    <row r="490" spans="1:9" s="8" customFormat="1" x14ac:dyDescent="0.2">
      <c r="A490" s="198">
        <v>5500</v>
      </c>
      <c r="B490" s="198">
        <v>23105</v>
      </c>
      <c r="C490" s="199">
        <v>4800100</v>
      </c>
      <c r="D490" s="66" t="str">
        <f t="shared" si="12"/>
        <v>4</v>
      </c>
      <c r="E490" s="8" t="s">
        <v>570</v>
      </c>
      <c r="F490" s="201">
        <v>392500</v>
      </c>
      <c r="G490" s="201">
        <v>392500</v>
      </c>
      <c r="H490" s="201">
        <v>392500</v>
      </c>
      <c r="I490" s="201">
        <v>392500</v>
      </c>
    </row>
    <row r="491" spans="1:9" s="8" customFormat="1" x14ac:dyDescent="0.2">
      <c r="A491" s="198">
        <v>5500</v>
      </c>
      <c r="B491" s="198">
        <v>23115</v>
      </c>
      <c r="C491" s="199">
        <v>4890800</v>
      </c>
      <c r="D491" s="66" t="str">
        <f t="shared" si="12"/>
        <v>4</v>
      </c>
      <c r="E491" s="8" t="s">
        <v>571</v>
      </c>
      <c r="F491" s="201">
        <v>3700000</v>
      </c>
      <c r="G491" s="201">
        <v>3700000</v>
      </c>
      <c r="H491" s="201">
        <v>3700000</v>
      </c>
      <c r="I491" s="201">
        <v>3700000</v>
      </c>
    </row>
    <row r="492" spans="1:9" s="8" customFormat="1" x14ac:dyDescent="0.2">
      <c r="A492" s="198">
        <v>5500</v>
      </c>
      <c r="B492" s="198">
        <v>23123</v>
      </c>
      <c r="C492" s="199">
        <v>2279909</v>
      </c>
      <c r="D492" s="66" t="str">
        <f t="shared" si="12"/>
        <v>2</v>
      </c>
      <c r="E492" s="8" t="s">
        <v>572</v>
      </c>
      <c r="F492" s="201">
        <v>50000</v>
      </c>
      <c r="G492" s="201">
        <v>50000</v>
      </c>
      <c r="H492" s="201">
        <v>50000</v>
      </c>
      <c r="I492" s="201">
        <v>50000</v>
      </c>
    </row>
    <row r="493" spans="1:9" s="8" customFormat="1" hidden="1" x14ac:dyDescent="0.2">
      <c r="A493" s="198">
        <v>5500</v>
      </c>
      <c r="B493" s="198">
        <v>24100</v>
      </c>
      <c r="C493" s="199">
        <v>2269910</v>
      </c>
      <c r="D493" s="66" t="str">
        <f t="shared" si="12"/>
        <v>2</v>
      </c>
      <c r="E493" s="8" t="s">
        <v>573</v>
      </c>
      <c r="F493" s="201">
        <v>0</v>
      </c>
      <c r="G493" s="201">
        <v>0</v>
      </c>
      <c r="H493" s="201">
        <v>0</v>
      </c>
      <c r="I493" s="201">
        <v>0</v>
      </c>
    </row>
    <row r="494" spans="1:9" s="8" customFormat="1" x14ac:dyDescent="0.2">
      <c r="A494" s="198"/>
      <c r="B494" s="198"/>
      <c r="C494" s="199"/>
      <c r="F494" s="203">
        <v>4284500</v>
      </c>
      <c r="G494" s="203">
        <v>4363174</v>
      </c>
      <c r="H494" s="203">
        <v>4363174</v>
      </c>
      <c r="I494" s="203">
        <v>4363174</v>
      </c>
    </row>
    <row r="495" spans="1:9" s="8" customFormat="1" x14ac:dyDescent="0.2">
      <c r="A495" s="198"/>
      <c r="B495" s="198"/>
      <c r="C495" s="199"/>
      <c r="F495" s="66" t="s">
        <v>574</v>
      </c>
      <c r="G495" s="66" t="s">
        <v>574</v>
      </c>
      <c r="H495" s="66" t="s">
        <v>574</v>
      </c>
      <c r="I495" s="66" t="s">
        <v>574</v>
      </c>
    </row>
    <row r="496" spans="1:9" s="8" customFormat="1" x14ac:dyDescent="0.2">
      <c r="A496" s="198"/>
      <c r="B496" s="198"/>
      <c r="C496" s="199"/>
      <c r="F496" s="201"/>
      <c r="G496" s="201"/>
      <c r="H496" s="201"/>
      <c r="I496" s="201"/>
    </row>
    <row r="497" spans="1:16" s="8" customFormat="1" ht="13.5" thickBot="1" x14ac:dyDescent="0.25">
      <c r="A497" s="18" t="s">
        <v>90</v>
      </c>
      <c r="B497" s="44"/>
      <c r="C497" s="44"/>
      <c r="D497" s="44"/>
      <c r="E497" s="19" t="s">
        <v>91</v>
      </c>
      <c r="F497" s="194" t="s">
        <v>5</v>
      </c>
      <c r="G497" s="194" t="s">
        <v>6</v>
      </c>
      <c r="H497" s="194" t="s">
        <v>7</v>
      </c>
      <c r="I497" s="194" t="s">
        <v>8</v>
      </c>
    </row>
    <row r="498" spans="1:16" s="8" customFormat="1" x14ac:dyDescent="0.2">
      <c r="A498" s="52"/>
      <c r="B498" s="67"/>
      <c r="C498" s="67"/>
      <c r="D498" s="67"/>
      <c r="E498" s="191"/>
      <c r="F498" s="195"/>
      <c r="G498" s="195"/>
      <c r="H498" s="195"/>
      <c r="I498" s="195"/>
    </row>
    <row r="499" spans="1:16" s="8" customFormat="1" x14ac:dyDescent="0.2">
      <c r="A499" s="198">
        <v>5514</v>
      </c>
      <c r="B499" s="198">
        <v>23118</v>
      </c>
      <c r="C499" s="199">
        <v>2269900</v>
      </c>
      <c r="D499" s="66" t="str">
        <f>MID(C499,1,1)</f>
        <v>2</v>
      </c>
      <c r="E499" s="8" t="s">
        <v>393</v>
      </c>
      <c r="F499" s="201">
        <v>3090</v>
      </c>
      <c r="G499" s="201">
        <v>3090</v>
      </c>
      <c r="H499" s="201">
        <v>3090</v>
      </c>
      <c r="I499" s="201">
        <v>3090</v>
      </c>
    </row>
    <row r="500" spans="1:16" s="8" customFormat="1" x14ac:dyDescent="0.2">
      <c r="A500" s="198">
        <v>5514</v>
      </c>
      <c r="B500" s="198">
        <v>23118</v>
      </c>
      <c r="C500" s="199">
        <v>2270600</v>
      </c>
      <c r="D500" s="66" t="str">
        <f>MID(C500,1,1)</f>
        <v>2</v>
      </c>
      <c r="E500" s="8" t="s">
        <v>379</v>
      </c>
      <c r="F500" s="201">
        <v>5000</v>
      </c>
      <c r="G500" s="201">
        <v>5000</v>
      </c>
      <c r="H500" s="201">
        <v>5000</v>
      </c>
      <c r="I500" s="201">
        <v>5000</v>
      </c>
    </row>
    <row r="501" spans="1:16" s="8" customFormat="1" hidden="1" x14ac:dyDescent="0.2">
      <c r="A501" s="198">
        <v>5514</v>
      </c>
      <c r="B501" s="198">
        <v>23118</v>
      </c>
      <c r="C501" s="199">
        <v>2279909</v>
      </c>
      <c r="D501" s="66" t="str">
        <f>MID(C501,1,1)</f>
        <v>2</v>
      </c>
      <c r="E501" s="8" t="s">
        <v>376</v>
      </c>
      <c r="F501" s="201">
        <v>114000</v>
      </c>
      <c r="G501" s="201">
        <v>0</v>
      </c>
      <c r="H501" s="201">
        <v>0</v>
      </c>
      <c r="I501" s="201">
        <v>0</v>
      </c>
    </row>
    <row r="502" spans="1:16" s="8" customFormat="1" hidden="1" x14ac:dyDescent="0.2">
      <c r="A502" s="198">
        <v>5514</v>
      </c>
      <c r="B502" s="198">
        <v>23118</v>
      </c>
      <c r="C502" s="199">
        <v>4890100</v>
      </c>
      <c r="D502" s="66" t="str">
        <f>MID(C502,1,1)</f>
        <v>4</v>
      </c>
      <c r="E502" s="8" t="s">
        <v>421</v>
      </c>
      <c r="F502" s="201">
        <v>6500</v>
      </c>
      <c r="G502" s="201">
        <v>0</v>
      </c>
      <c r="H502" s="201">
        <v>0</v>
      </c>
      <c r="I502" s="201">
        <v>0</v>
      </c>
    </row>
    <row r="503" spans="1:16" s="8" customFormat="1" x14ac:dyDescent="0.2">
      <c r="A503" s="198">
        <v>5514</v>
      </c>
      <c r="B503" s="198">
        <v>23118</v>
      </c>
      <c r="C503" s="199">
        <v>4890101</v>
      </c>
      <c r="D503" s="66" t="str">
        <f>MID(C503,1,1)</f>
        <v>4</v>
      </c>
      <c r="E503" s="8" t="s">
        <v>575</v>
      </c>
      <c r="F503" s="201">
        <v>8500</v>
      </c>
      <c r="G503" s="201">
        <v>8500</v>
      </c>
      <c r="H503" s="201">
        <v>8500</v>
      </c>
      <c r="I503" s="201">
        <v>8500</v>
      </c>
    </row>
    <row r="504" spans="1:16" s="8" customFormat="1" x14ac:dyDescent="0.2">
      <c r="A504" s="198"/>
      <c r="B504" s="198"/>
      <c r="C504" s="199"/>
      <c r="D504" s="97"/>
      <c r="F504" s="203">
        <v>137090</v>
      </c>
      <c r="G504" s="203">
        <v>16590</v>
      </c>
      <c r="H504" s="203">
        <v>16590</v>
      </c>
      <c r="I504" s="203">
        <v>16590</v>
      </c>
    </row>
    <row r="505" spans="1:16" s="8" customFormat="1" x14ac:dyDescent="0.2">
      <c r="A505" s="198"/>
      <c r="B505" s="198"/>
      <c r="C505" s="199"/>
      <c r="D505" s="97"/>
      <c r="F505" s="204"/>
      <c r="G505" s="204"/>
      <c r="H505" s="204"/>
      <c r="I505" s="204"/>
    </row>
    <row r="506" spans="1:16" ht="13.5" thickBot="1" x14ac:dyDescent="0.25">
      <c r="A506" s="18" t="s">
        <v>93</v>
      </c>
      <c r="B506" s="44"/>
      <c r="C506" s="44"/>
      <c r="D506" s="44"/>
      <c r="E506" s="19" t="s">
        <v>94</v>
      </c>
      <c r="F506" s="194" t="s">
        <v>5</v>
      </c>
      <c r="G506" s="194" t="s">
        <v>6</v>
      </c>
      <c r="H506" s="194" t="s">
        <v>7</v>
      </c>
      <c r="I506" s="194" t="s">
        <v>8</v>
      </c>
      <c r="J506" s="1"/>
      <c r="K506" s="1"/>
      <c r="L506" s="1"/>
      <c r="M506" s="1"/>
      <c r="N506" s="1"/>
      <c r="O506" s="1"/>
      <c r="P506" s="1"/>
    </row>
    <row r="507" spans="1:16" x14ac:dyDescent="0.2">
      <c r="A507" s="198"/>
      <c r="B507" s="198"/>
      <c r="C507" s="199"/>
      <c r="F507" s="200"/>
      <c r="G507" s="200"/>
      <c r="H507" s="200"/>
      <c r="I507" s="200"/>
      <c r="J507" s="1"/>
      <c r="K507" s="1"/>
      <c r="L507" s="1"/>
      <c r="M507" s="1"/>
      <c r="N507" s="1"/>
      <c r="O507" s="1"/>
      <c r="P507" s="1"/>
    </row>
    <row r="508" spans="1:16" x14ac:dyDescent="0.2">
      <c r="A508" s="198">
        <v>5600</v>
      </c>
      <c r="B508" s="198">
        <v>23121</v>
      </c>
      <c r="C508" s="199">
        <v>2279909</v>
      </c>
      <c r="D508" s="66" t="str">
        <f>MID(C508,1,1)</f>
        <v>2</v>
      </c>
      <c r="E508" s="1" t="s">
        <v>376</v>
      </c>
      <c r="F508" s="200">
        <v>526435</v>
      </c>
      <c r="G508" s="200">
        <v>700288.5</v>
      </c>
      <c r="H508" s="200">
        <v>700288.5</v>
      </c>
      <c r="I508" s="200">
        <v>700288.5</v>
      </c>
      <c r="J508" s="1"/>
      <c r="K508" s="1"/>
      <c r="L508" s="1"/>
      <c r="M508" s="1"/>
      <c r="N508" s="1"/>
      <c r="O508" s="1"/>
      <c r="P508" s="1"/>
    </row>
    <row r="509" spans="1:16" x14ac:dyDescent="0.2">
      <c r="A509" s="198"/>
      <c r="B509" s="198"/>
      <c r="C509" s="199"/>
      <c r="F509" s="203">
        <v>526435</v>
      </c>
      <c r="G509" s="203">
        <v>700288.5</v>
      </c>
      <c r="H509" s="203">
        <v>700288.5</v>
      </c>
      <c r="I509" s="203">
        <v>700288.5</v>
      </c>
      <c r="J509" s="1"/>
      <c r="K509" s="1"/>
      <c r="L509" s="1"/>
      <c r="M509" s="1"/>
      <c r="N509" s="1"/>
      <c r="O509" s="1"/>
      <c r="P509" s="1"/>
    </row>
    <row r="510" spans="1:16" x14ac:dyDescent="0.2">
      <c r="A510" s="198"/>
      <c r="B510" s="198"/>
      <c r="C510" s="199"/>
      <c r="F510" s="204"/>
      <c r="G510" s="204"/>
      <c r="H510" s="204"/>
      <c r="I510" s="204"/>
      <c r="J510" s="1"/>
      <c r="K510" s="1"/>
      <c r="L510" s="1"/>
      <c r="M510" s="1"/>
      <c r="N510" s="1"/>
      <c r="O510" s="1"/>
      <c r="P510" s="1"/>
    </row>
    <row r="511" spans="1:16" x14ac:dyDescent="0.2">
      <c r="A511" s="198"/>
      <c r="B511" s="198"/>
      <c r="C511" s="199"/>
      <c r="F511" s="204"/>
      <c r="G511" s="204"/>
      <c r="H511" s="204"/>
      <c r="I511" s="204"/>
      <c r="J511" s="1"/>
      <c r="K511" s="1"/>
      <c r="L511" s="1"/>
      <c r="M511" s="1"/>
      <c r="N511" s="1"/>
      <c r="O511" s="1"/>
      <c r="P511" s="1"/>
    </row>
    <row r="512" spans="1:16" ht="13.5" thickBot="1" x14ac:dyDescent="0.25">
      <c r="A512" s="18" t="s">
        <v>576</v>
      </c>
      <c r="B512" s="44"/>
      <c r="C512" s="44"/>
      <c r="D512" s="44"/>
      <c r="E512" s="19" t="s">
        <v>577</v>
      </c>
      <c r="F512" s="194" t="s">
        <v>5</v>
      </c>
      <c r="G512" s="194" t="s">
        <v>6</v>
      </c>
      <c r="H512" s="194" t="s">
        <v>7</v>
      </c>
      <c r="I512" s="194" t="s">
        <v>8</v>
      </c>
      <c r="J512" s="1"/>
      <c r="K512" s="1"/>
      <c r="L512" s="1"/>
      <c r="M512" s="1"/>
      <c r="N512" s="1"/>
      <c r="O512" s="1"/>
      <c r="P512" s="1"/>
    </row>
    <row r="513" spans="1:16" x14ac:dyDescent="0.2">
      <c r="A513" s="52"/>
      <c r="B513" s="67"/>
      <c r="C513" s="67"/>
      <c r="D513" s="67"/>
      <c r="E513" s="191"/>
      <c r="F513" s="195"/>
      <c r="G513" s="195"/>
      <c r="H513" s="195"/>
      <c r="I513" s="195"/>
      <c r="J513" s="1"/>
      <c r="K513" s="1"/>
      <c r="L513" s="1"/>
      <c r="M513" s="1"/>
      <c r="N513" s="1"/>
      <c r="O513" s="1"/>
      <c r="P513" s="1"/>
    </row>
    <row r="514" spans="1:16" x14ac:dyDescent="0.2">
      <c r="A514" s="198">
        <v>5700</v>
      </c>
      <c r="B514" s="198">
        <v>33801</v>
      </c>
      <c r="C514" s="199">
        <v>2030000</v>
      </c>
      <c r="D514" s="66" t="str">
        <f>MID(C514,1,1)</f>
        <v>2</v>
      </c>
      <c r="E514" s="1" t="s">
        <v>578</v>
      </c>
      <c r="F514" s="201">
        <v>30000</v>
      </c>
      <c r="G514" s="201">
        <v>30000</v>
      </c>
      <c r="H514" s="201">
        <v>30000</v>
      </c>
      <c r="I514" s="201">
        <v>30000</v>
      </c>
      <c r="J514" s="1"/>
      <c r="K514" s="1"/>
      <c r="L514" s="1"/>
      <c r="M514" s="1"/>
      <c r="N514" s="1"/>
      <c r="O514" s="1"/>
      <c r="P514" s="1"/>
    </row>
    <row r="515" spans="1:16" x14ac:dyDescent="0.2">
      <c r="A515" s="198">
        <v>5700</v>
      </c>
      <c r="B515" s="198">
        <v>33801</v>
      </c>
      <c r="C515" s="199">
        <v>2260900</v>
      </c>
      <c r="D515" s="66" t="str">
        <f>MID(C515,1,1)</f>
        <v>2</v>
      </c>
      <c r="E515" s="1" t="s">
        <v>398</v>
      </c>
      <c r="F515" s="201">
        <v>9000</v>
      </c>
      <c r="G515" s="201">
        <v>9000</v>
      </c>
      <c r="H515" s="201">
        <v>9000</v>
      </c>
      <c r="I515" s="201">
        <v>9000</v>
      </c>
      <c r="J515" s="1"/>
      <c r="K515" s="1"/>
      <c r="L515" s="1"/>
      <c r="M515" s="1"/>
      <c r="N515" s="1"/>
      <c r="O515" s="1"/>
      <c r="P515" s="1"/>
    </row>
    <row r="516" spans="1:16" x14ac:dyDescent="0.2">
      <c r="A516" s="198">
        <v>5700</v>
      </c>
      <c r="B516" s="198">
        <v>33801</v>
      </c>
      <c r="C516" s="199">
        <v>2269900</v>
      </c>
      <c r="D516" s="66" t="str">
        <f>MID(C516,1,1)</f>
        <v>2</v>
      </c>
      <c r="E516" s="1" t="str">
        <f>E499</f>
        <v xml:space="preserve">Altres despeses </v>
      </c>
      <c r="F516" s="201">
        <v>1000</v>
      </c>
      <c r="G516" s="201">
        <v>1000</v>
      </c>
      <c r="H516" s="201">
        <v>1000</v>
      </c>
      <c r="I516" s="201">
        <v>1000</v>
      </c>
      <c r="J516" s="1"/>
      <c r="K516" s="1"/>
      <c r="L516" s="1"/>
      <c r="M516" s="1"/>
      <c r="N516" s="1"/>
      <c r="O516" s="1"/>
      <c r="P516" s="1"/>
    </row>
    <row r="517" spans="1:16" x14ac:dyDescent="0.2">
      <c r="A517" s="198">
        <v>5700</v>
      </c>
      <c r="B517" s="198">
        <v>33801</v>
      </c>
      <c r="C517" s="199">
        <v>2279909</v>
      </c>
      <c r="D517" s="66" t="str">
        <f>MID(C517,1,1)</f>
        <v>2</v>
      </c>
      <c r="E517" s="8" t="s">
        <v>376</v>
      </c>
      <c r="F517" s="201">
        <v>10000</v>
      </c>
      <c r="G517" s="201">
        <v>10000</v>
      </c>
      <c r="H517" s="201">
        <v>10000</v>
      </c>
      <c r="I517" s="201">
        <v>10000</v>
      </c>
      <c r="J517" s="1"/>
      <c r="K517" s="1"/>
      <c r="L517" s="1"/>
      <c r="M517" s="1"/>
      <c r="N517" s="1"/>
      <c r="O517" s="1"/>
      <c r="P517" s="1"/>
    </row>
    <row r="518" spans="1:16" x14ac:dyDescent="0.2">
      <c r="A518" s="198"/>
      <c r="B518" s="198"/>
      <c r="C518" s="199"/>
      <c r="F518" s="203">
        <v>50000</v>
      </c>
      <c r="G518" s="203">
        <v>50000</v>
      </c>
      <c r="H518" s="203">
        <v>50000</v>
      </c>
      <c r="I518" s="203">
        <v>50000</v>
      </c>
      <c r="J518" s="1"/>
      <c r="K518" s="1"/>
      <c r="L518" s="1"/>
      <c r="M518" s="1"/>
      <c r="N518" s="1"/>
      <c r="O518" s="1"/>
      <c r="P518" s="1"/>
    </row>
    <row r="519" spans="1:16" x14ac:dyDescent="0.2">
      <c r="A519" s="198"/>
      <c r="B519" s="198"/>
      <c r="C519" s="199"/>
      <c r="F519" s="200"/>
      <c r="G519" s="200"/>
      <c r="H519" s="200"/>
      <c r="I519" s="200"/>
      <c r="J519" s="1"/>
      <c r="K519" s="1"/>
      <c r="L519" s="1"/>
      <c r="M519" s="1"/>
      <c r="N519" s="1"/>
      <c r="O519" s="1"/>
      <c r="P519" s="1"/>
    </row>
    <row r="520" spans="1:16" x14ac:dyDescent="0.2">
      <c r="A520" s="198"/>
      <c r="B520" s="198"/>
      <c r="C520" s="199"/>
      <c r="F520" s="200"/>
      <c r="G520" s="200"/>
      <c r="H520" s="200"/>
      <c r="I520" s="200"/>
      <c r="J520" s="1"/>
      <c r="K520" s="1"/>
      <c r="L520" s="1"/>
      <c r="M520" s="1"/>
      <c r="N520" s="1"/>
      <c r="O520" s="1"/>
      <c r="P520" s="1"/>
    </row>
    <row r="521" spans="1:16" ht="13.5" thickBot="1" x14ac:dyDescent="0.25">
      <c r="A521" s="18" t="s">
        <v>579</v>
      </c>
      <c r="B521" s="44"/>
      <c r="C521" s="44"/>
      <c r="D521" s="44"/>
      <c r="E521" s="19" t="s">
        <v>580</v>
      </c>
      <c r="F521" s="194" t="s">
        <v>5</v>
      </c>
      <c r="G521" s="194" t="s">
        <v>6</v>
      </c>
      <c r="H521" s="194" t="s">
        <v>7</v>
      </c>
      <c r="I521" s="194" t="s">
        <v>8</v>
      </c>
      <c r="J521" s="1"/>
      <c r="K521" s="1"/>
      <c r="L521" s="1"/>
      <c r="M521" s="1"/>
      <c r="N521" s="1"/>
      <c r="O521" s="1"/>
      <c r="P521" s="1"/>
    </row>
    <row r="522" spans="1:16" x14ac:dyDescent="0.2">
      <c r="A522" s="171"/>
      <c r="B522" s="229"/>
      <c r="C522" s="229"/>
      <c r="D522" s="230"/>
      <c r="E522" s="231"/>
      <c r="F522" s="232"/>
      <c r="G522" s="232"/>
      <c r="H522" s="232"/>
      <c r="I522" s="232"/>
      <c r="J522" s="1"/>
      <c r="K522" s="1"/>
      <c r="L522" s="1"/>
      <c r="M522" s="1"/>
      <c r="N522" s="1"/>
      <c r="O522" s="1"/>
      <c r="P522" s="1"/>
    </row>
    <row r="523" spans="1:16" x14ac:dyDescent="0.2">
      <c r="A523" s="198">
        <v>5800</v>
      </c>
      <c r="B523" s="198">
        <v>33701</v>
      </c>
      <c r="C523" s="199">
        <v>2120100</v>
      </c>
      <c r="D523" s="66" t="str">
        <f t="shared" ref="D523:D529" si="13">MID(C523,1,1)</f>
        <v>2</v>
      </c>
      <c r="E523" s="1" t="s">
        <v>581</v>
      </c>
      <c r="F523" s="200">
        <v>34000</v>
      </c>
      <c r="G523" s="200">
        <v>34000</v>
      </c>
      <c r="H523" s="200">
        <v>34000</v>
      </c>
      <c r="I523" s="200">
        <v>34000</v>
      </c>
      <c r="J523" s="1"/>
      <c r="K523" s="1"/>
      <c r="L523" s="1"/>
      <c r="M523" s="1"/>
      <c r="N523" s="1"/>
      <c r="O523" s="1"/>
      <c r="P523" s="1"/>
    </row>
    <row r="524" spans="1:16" x14ac:dyDescent="0.2">
      <c r="A524" s="198">
        <v>5800</v>
      </c>
      <c r="B524" s="198">
        <v>33701</v>
      </c>
      <c r="C524" s="199">
        <v>2219900</v>
      </c>
      <c r="D524" s="66" t="str">
        <f t="shared" si="13"/>
        <v>2</v>
      </c>
      <c r="E524" s="1" t="s">
        <v>492</v>
      </c>
      <c r="F524" s="200">
        <v>1000</v>
      </c>
      <c r="G524" s="200">
        <v>1000</v>
      </c>
      <c r="H524" s="200">
        <v>1000</v>
      </c>
      <c r="I524" s="200">
        <v>1000</v>
      </c>
      <c r="J524" s="1"/>
      <c r="K524" s="1"/>
      <c r="L524" s="1"/>
      <c r="M524" s="1"/>
      <c r="N524" s="1"/>
      <c r="O524" s="1"/>
      <c r="P524" s="1"/>
    </row>
    <row r="525" spans="1:16" x14ac:dyDescent="0.2">
      <c r="A525" s="198">
        <v>5800</v>
      </c>
      <c r="B525" s="198">
        <v>33701</v>
      </c>
      <c r="C525" s="199">
        <v>2230000</v>
      </c>
      <c r="D525" s="66" t="str">
        <f t="shared" si="13"/>
        <v>2</v>
      </c>
      <c r="E525" s="1" t="s">
        <v>396</v>
      </c>
      <c r="F525" s="200">
        <v>1000</v>
      </c>
      <c r="G525" s="200">
        <v>1000</v>
      </c>
      <c r="H525" s="200">
        <v>1000</v>
      </c>
      <c r="I525" s="200">
        <v>1000</v>
      </c>
      <c r="J525" s="1"/>
      <c r="K525" s="1"/>
      <c r="L525" s="1"/>
      <c r="M525" s="1"/>
      <c r="N525" s="1"/>
      <c r="O525" s="1"/>
      <c r="P525" s="1"/>
    </row>
    <row r="526" spans="1:16" x14ac:dyDescent="0.2">
      <c r="A526" s="198">
        <v>5800</v>
      </c>
      <c r="B526" s="198">
        <v>33701</v>
      </c>
      <c r="C526" s="199">
        <v>2240000</v>
      </c>
      <c r="D526" s="66" t="str">
        <f t="shared" si="13"/>
        <v>2</v>
      </c>
      <c r="E526" s="1" t="s">
        <v>484</v>
      </c>
      <c r="F526" s="200">
        <v>1000</v>
      </c>
      <c r="G526" s="200">
        <v>1000</v>
      </c>
      <c r="H526" s="200">
        <v>1000</v>
      </c>
      <c r="I526" s="200">
        <v>1000</v>
      </c>
      <c r="J526" s="1"/>
      <c r="K526" s="1"/>
      <c r="L526" s="1"/>
      <c r="M526" s="1"/>
      <c r="N526" s="1"/>
      <c r="O526" s="1"/>
      <c r="P526" s="1"/>
    </row>
    <row r="527" spans="1:16" x14ac:dyDescent="0.2">
      <c r="A527" s="198">
        <v>5800</v>
      </c>
      <c r="B527" s="198">
        <v>33701</v>
      </c>
      <c r="C527" s="199">
        <v>2269900</v>
      </c>
      <c r="D527" s="66" t="str">
        <f t="shared" si="13"/>
        <v>2</v>
      </c>
      <c r="E527" s="1" t="s">
        <v>378</v>
      </c>
      <c r="F527" s="200">
        <v>21100</v>
      </c>
      <c r="G527" s="200">
        <v>21100</v>
      </c>
      <c r="H527" s="200">
        <v>21100</v>
      </c>
      <c r="I527" s="200">
        <v>21100</v>
      </c>
      <c r="J527" s="1"/>
      <c r="K527" s="1"/>
      <c r="L527" s="1"/>
      <c r="M527" s="1"/>
      <c r="N527" s="1"/>
      <c r="O527" s="1"/>
      <c r="P527" s="1"/>
    </row>
    <row r="528" spans="1:16" x14ac:dyDescent="0.2">
      <c r="A528" s="198">
        <v>5800</v>
      </c>
      <c r="B528" s="198">
        <v>33701</v>
      </c>
      <c r="C528" s="199">
        <v>2279909</v>
      </c>
      <c r="D528" s="66" t="str">
        <f t="shared" si="13"/>
        <v>2</v>
      </c>
      <c r="E528" s="1" t="s">
        <v>376</v>
      </c>
      <c r="F528" s="200">
        <v>135000</v>
      </c>
      <c r="G528" s="200">
        <v>61000</v>
      </c>
      <c r="H528" s="200">
        <v>61000</v>
      </c>
      <c r="I528" s="200">
        <v>61000</v>
      </c>
      <c r="J528" s="1"/>
      <c r="K528" s="1"/>
      <c r="L528" s="1"/>
      <c r="M528" s="1"/>
      <c r="N528" s="1"/>
      <c r="O528" s="1"/>
      <c r="P528" s="1"/>
    </row>
    <row r="529" spans="1:16" x14ac:dyDescent="0.2">
      <c r="A529" s="198">
        <v>5800</v>
      </c>
      <c r="B529" s="198">
        <v>33701</v>
      </c>
      <c r="C529" s="199">
        <v>4890100</v>
      </c>
      <c r="D529" s="66" t="str">
        <f t="shared" si="13"/>
        <v>4</v>
      </c>
      <c r="E529" s="1" t="s">
        <v>421</v>
      </c>
      <c r="F529" s="200">
        <v>26000</v>
      </c>
      <c r="G529" s="200">
        <v>26000</v>
      </c>
      <c r="H529" s="200">
        <v>26000</v>
      </c>
      <c r="I529" s="200">
        <v>26000</v>
      </c>
      <c r="J529" s="1"/>
      <c r="K529" s="1"/>
      <c r="L529" s="1"/>
      <c r="M529" s="1"/>
      <c r="N529" s="1"/>
      <c r="O529" s="1"/>
      <c r="P529" s="1"/>
    </row>
    <row r="530" spans="1:16" x14ac:dyDescent="0.2">
      <c r="A530" s="198"/>
      <c r="B530" s="198"/>
      <c r="C530" s="199"/>
      <c r="F530" s="203">
        <v>219100</v>
      </c>
      <c r="G530" s="203">
        <v>145100</v>
      </c>
      <c r="H530" s="203">
        <v>145100</v>
      </c>
      <c r="I530" s="203">
        <v>145100</v>
      </c>
      <c r="J530" s="1"/>
      <c r="K530" s="1"/>
      <c r="L530" s="1"/>
      <c r="M530" s="1"/>
      <c r="N530" s="1"/>
      <c r="O530" s="1"/>
      <c r="P530" s="1"/>
    </row>
    <row r="531" spans="1:16" x14ac:dyDescent="0.2">
      <c r="A531" s="198"/>
      <c r="B531" s="198"/>
      <c r="C531" s="199"/>
      <c r="F531" s="204"/>
      <c r="G531" s="204"/>
      <c r="H531" s="204"/>
      <c r="I531" s="204"/>
      <c r="J531" s="1"/>
      <c r="K531" s="1"/>
      <c r="L531" s="1"/>
      <c r="M531" s="1"/>
      <c r="N531" s="1"/>
      <c r="O531" s="1"/>
      <c r="P531" s="1"/>
    </row>
    <row r="532" spans="1:16" x14ac:dyDescent="0.2">
      <c r="A532" s="198"/>
      <c r="B532" s="198"/>
      <c r="C532" s="199"/>
      <c r="F532" s="204"/>
      <c r="G532" s="204"/>
      <c r="H532" s="204"/>
      <c r="I532" s="204"/>
      <c r="J532" s="1"/>
      <c r="K532" s="1"/>
      <c r="L532" s="1"/>
      <c r="M532" s="1"/>
      <c r="N532" s="1"/>
      <c r="O532" s="1"/>
      <c r="P532" s="1"/>
    </row>
    <row r="533" spans="1:16" ht="13.5" thickBot="1" x14ac:dyDescent="0.25">
      <c r="A533" s="18" t="s">
        <v>98</v>
      </c>
      <c r="B533" s="44"/>
      <c r="C533" s="44"/>
      <c r="D533" s="44"/>
      <c r="E533" s="19" t="s">
        <v>99</v>
      </c>
      <c r="F533" s="194" t="s">
        <v>5</v>
      </c>
      <c r="G533" s="194" t="s">
        <v>6</v>
      </c>
      <c r="H533" s="194" t="s">
        <v>7</v>
      </c>
      <c r="I533" s="194" t="s">
        <v>8</v>
      </c>
      <c r="J533" s="1"/>
      <c r="K533" s="1"/>
      <c r="L533" s="1"/>
      <c r="M533" s="1"/>
      <c r="N533" s="1"/>
      <c r="O533" s="1"/>
      <c r="P533" s="1"/>
    </row>
    <row r="534" spans="1:16" hidden="1" x14ac:dyDescent="0.2">
      <c r="A534" s="233">
        <v>5900</v>
      </c>
      <c r="B534" s="233">
        <v>34201</v>
      </c>
      <c r="C534" s="234">
        <v>2269900</v>
      </c>
      <c r="D534" s="235" t="str">
        <f t="shared" ref="D534:D577" si="14">MID(C534,1,1)</f>
        <v>2</v>
      </c>
      <c r="E534" s="91" t="s">
        <v>582</v>
      </c>
      <c r="F534" s="236"/>
      <c r="G534" s="236">
        <v>0</v>
      </c>
      <c r="H534" s="236">
        <v>0</v>
      </c>
      <c r="I534" s="236">
        <v>0</v>
      </c>
      <c r="J534" s="1"/>
      <c r="K534" s="1"/>
      <c r="L534" s="1"/>
      <c r="M534" s="1"/>
      <c r="N534" s="1"/>
      <c r="O534" s="1"/>
      <c r="P534" s="1"/>
    </row>
    <row r="535" spans="1:16" x14ac:dyDescent="0.2">
      <c r="A535" s="198">
        <v>5900</v>
      </c>
      <c r="B535" s="198">
        <v>34201</v>
      </c>
      <c r="C535" s="199">
        <v>2120100</v>
      </c>
      <c r="D535" s="66" t="str">
        <f t="shared" si="14"/>
        <v>2</v>
      </c>
      <c r="E535" s="1" t="s">
        <v>583</v>
      </c>
      <c r="F535" s="200">
        <v>47000</v>
      </c>
      <c r="G535" s="200">
        <v>47000</v>
      </c>
      <c r="H535" s="200">
        <v>47000</v>
      </c>
      <c r="I535" s="200">
        <v>47000</v>
      </c>
      <c r="J535" s="1"/>
      <c r="K535" s="1"/>
      <c r="L535" s="1"/>
      <c r="M535" s="1"/>
      <c r="N535" s="1"/>
      <c r="O535" s="1"/>
      <c r="P535" s="1"/>
    </row>
    <row r="536" spans="1:16" x14ac:dyDescent="0.2">
      <c r="A536" s="198">
        <v>5900</v>
      </c>
      <c r="B536" s="198">
        <v>34201</v>
      </c>
      <c r="C536" s="199">
        <v>2269901</v>
      </c>
      <c r="D536" s="66">
        <v>2</v>
      </c>
      <c r="E536" s="1" t="s">
        <v>584</v>
      </c>
      <c r="F536" s="200">
        <v>0</v>
      </c>
      <c r="G536" s="200">
        <v>100000</v>
      </c>
      <c r="H536" s="200">
        <v>100000</v>
      </c>
      <c r="I536" s="200">
        <v>100000</v>
      </c>
      <c r="J536" s="1"/>
      <c r="K536" s="1"/>
      <c r="L536" s="1"/>
      <c r="M536" s="1"/>
      <c r="N536" s="1"/>
      <c r="O536" s="1"/>
      <c r="P536" s="1"/>
    </row>
    <row r="537" spans="1:16" x14ac:dyDescent="0.2">
      <c r="A537" s="198">
        <v>5900</v>
      </c>
      <c r="B537" s="198">
        <v>34100</v>
      </c>
      <c r="C537" s="199">
        <v>2230000</v>
      </c>
      <c r="D537" s="66">
        <v>2</v>
      </c>
      <c r="E537" s="1" t="s">
        <v>585</v>
      </c>
      <c r="F537" s="200">
        <v>0</v>
      </c>
      <c r="G537" s="200">
        <v>250</v>
      </c>
      <c r="H537" s="200">
        <v>250</v>
      </c>
      <c r="I537" s="200">
        <v>250</v>
      </c>
      <c r="J537" s="1"/>
      <c r="K537" s="1"/>
      <c r="L537" s="1"/>
      <c r="M537" s="1"/>
      <c r="N537" s="1"/>
      <c r="O537" s="1"/>
      <c r="P537" s="1"/>
    </row>
    <row r="538" spans="1:16" x14ac:dyDescent="0.2">
      <c r="A538" s="198">
        <v>5900</v>
      </c>
      <c r="B538" s="198">
        <v>34100</v>
      </c>
      <c r="C538" s="199">
        <v>2270000</v>
      </c>
      <c r="D538" s="66">
        <v>2</v>
      </c>
      <c r="E538" s="1" t="s">
        <v>586</v>
      </c>
      <c r="F538" s="200">
        <v>0</v>
      </c>
      <c r="G538" s="200">
        <v>250</v>
      </c>
      <c r="H538" s="200">
        <v>250</v>
      </c>
      <c r="I538" s="200">
        <v>250</v>
      </c>
      <c r="J538" s="1"/>
      <c r="K538" s="1"/>
      <c r="L538" s="1"/>
      <c r="M538" s="1"/>
      <c r="N538" s="1"/>
      <c r="O538" s="1"/>
      <c r="P538" s="1"/>
    </row>
    <row r="539" spans="1:16" hidden="1" x14ac:dyDescent="0.2">
      <c r="A539" s="198">
        <v>5900</v>
      </c>
      <c r="B539" s="198">
        <v>34000</v>
      </c>
      <c r="C539" s="199">
        <v>2140100</v>
      </c>
      <c r="D539" s="66" t="str">
        <f t="shared" ref="D539:D582" si="15">MID(C539,1,1)</f>
        <v>2</v>
      </c>
      <c r="E539" s="1" t="s">
        <v>587</v>
      </c>
      <c r="F539" s="200">
        <v>0</v>
      </c>
      <c r="G539" s="200">
        <v>0</v>
      </c>
      <c r="H539" s="200">
        <v>0</v>
      </c>
      <c r="I539" s="200">
        <v>0</v>
      </c>
      <c r="J539" s="1"/>
      <c r="K539" s="1"/>
      <c r="L539" s="1"/>
      <c r="M539" s="1"/>
      <c r="N539" s="1"/>
      <c r="O539" s="1"/>
      <c r="P539" s="1"/>
    </row>
    <row r="540" spans="1:16" hidden="1" x14ac:dyDescent="0.2">
      <c r="A540" s="198">
        <v>5900</v>
      </c>
      <c r="B540" s="198">
        <v>34100</v>
      </c>
      <c r="C540" s="199">
        <v>2211100</v>
      </c>
      <c r="D540" s="66" t="str">
        <f t="shared" si="15"/>
        <v>2</v>
      </c>
      <c r="E540" s="1" t="s">
        <v>588</v>
      </c>
      <c r="F540" s="200">
        <v>0</v>
      </c>
      <c r="G540" s="200">
        <v>0</v>
      </c>
      <c r="H540" s="200">
        <v>0</v>
      </c>
      <c r="I540" s="200">
        <v>0</v>
      </c>
      <c r="J540" s="1"/>
      <c r="K540" s="1"/>
      <c r="L540" s="1"/>
      <c r="M540" s="1"/>
      <c r="N540" s="1"/>
      <c r="O540" s="1"/>
      <c r="P540" s="1"/>
    </row>
    <row r="541" spans="1:16" x14ac:dyDescent="0.2">
      <c r="A541" s="198">
        <v>5900</v>
      </c>
      <c r="B541" s="198">
        <v>34201</v>
      </c>
      <c r="C541" s="199">
        <v>2211100</v>
      </c>
      <c r="D541" s="66" t="str">
        <f t="shared" si="15"/>
        <v>2</v>
      </c>
      <c r="E541" s="1" t="s">
        <v>588</v>
      </c>
      <c r="F541" s="200">
        <v>6000</v>
      </c>
      <c r="G541" s="200">
        <v>6000</v>
      </c>
      <c r="H541" s="200">
        <v>6000</v>
      </c>
      <c r="I541" s="200">
        <v>6000</v>
      </c>
      <c r="J541" s="1"/>
      <c r="K541" s="1"/>
      <c r="L541" s="1"/>
      <c r="M541" s="1"/>
      <c r="N541" s="1"/>
      <c r="O541" s="1"/>
      <c r="P541" s="1"/>
    </row>
    <row r="542" spans="1:16" x14ac:dyDescent="0.2">
      <c r="A542" s="198">
        <v>5900</v>
      </c>
      <c r="B542" s="198">
        <v>34201</v>
      </c>
      <c r="C542" s="199">
        <v>2219900</v>
      </c>
      <c r="D542" s="66" t="str">
        <f t="shared" si="15"/>
        <v>2</v>
      </c>
      <c r="E542" s="1" t="s">
        <v>492</v>
      </c>
      <c r="F542" s="200">
        <v>3500</v>
      </c>
      <c r="G542" s="200">
        <v>3500</v>
      </c>
      <c r="H542" s="200">
        <v>3500</v>
      </c>
      <c r="I542" s="200">
        <v>3500</v>
      </c>
      <c r="J542" s="1"/>
      <c r="K542" s="1"/>
      <c r="L542" s="1"/>
      <c r="M542" s="1"/>
      <c r="N542" s="1"/>
      <c r="O542" s="1"/>
      <c r="P542" s="1"/>
    </row>
    <row r="543" spans="1:16" hidden="1" x14ac:dyDescent="0.2">
      <c r="A543" s="198">
        <v>5900</v>
      </c>
      <c r="B543" s="198">
        <v>92005</v>
      </c>
      <c r="C543" s="199">
        <v>2240000</v>
      </c>
      <c r="D543" s="66" t="str">
        <f t="shared" si="15"/>
        <v>2</v>
      </c>
      <c r="E543" s="1" t="s">
        <v>484</v>
      </c>
      <c r="F543" s="200">
        <v>0</v>
      </c>
      <c r="G543" s="200">
        <v>0</v>
      </c>
      <c r="H543" s="200">
        <v>0</v>
      </c>
      <c r="I543" s="200">
        <v>0</v>
      </c>
      <c r="J543" s="1"/>
      <c r="K543" s="1"/>
      <c r="L543" s="1"/>
      <c r="M543" s="1"/>
      <c r="N543" s="1"/>
      <c r="O543" s="1"/>
      <c r="P543" s="1"/>
    </row>
    <row r="544" spans="1:16" x14ac:dyDescent="0.2">
      <c r="A544" s="198">
        <v>5900</v>
      </c>
      <c r="B544" s="198">
        <v>34100</v>
      </c>
      <c r="C544" s="199">
        <v>2260201</v>
      </c>
      <c r="D544" s="66" t="str">
        <f t="shared" si="15"/>
        <v>2</v>
      </c>
      <c r="E544" s="1" t="s">
        <v>589</v>
      </c>
      <c r="F544" s="200">
        <v>2500</v>
      </c>
      <c r="G544" s="200">
        <v>2500</v>
      </c>
      <c r="H544" s="200">
        <v>2500</v>
      </c>
      <c r="I544" s="200">
        <v>2500</v>
      </c>
      <c r="J544" s="1"/>
      <c r="K544" s="1"/>
      <c r="L544" s="1"/>
      <c r="M544" s="1"/>
      <c r="N544" s="1"/>
      <c r="O544" s="1"/>
      <c r="P544" s="1"/>
    </row>
    <row r="545" spans="1:16" x14ac:dyDescent="0.2">
      <c r="A545" s="198">
        <v>5900</v>
      </c>
      <c r="B545" s="198">
        <v>34100</v>
      </c>
      <c r="C545" s="199">
        <v>2260921</v>
      </c>
      <c r="D545" s="66" t="str">
        <f t="shared" si="15"/>
        <v>2</v>
      </c>
      <c r="E545" s="1" t="str">
        <f>E547</f>
        <v>Actes i activitats esportives</v>
      </c>
      <c r="F545" s="200">
        <v>39000</v>
      </c>
      <c r="G545" s="200">
        <v>39000</v>
      </c>
      <c r="H545" s="200">
        <v>39000</v>
      </c>
      <c r="I545" s="200">
        <v>39000</v>
      </c>
      <c r="J545" s="1"/>
      <c r="K545" s="1"/>
      <c r="L545" s="1"/>
      <c r="M545" s="1"/>
      <c r="N545" s="1"/>
      <c r="O545" s="1"/>
      <c r="P545" s="1"/>
    </row>
    <row r="546" spans="1:16" x14ac:dyDescent="0.2">
      <c r="A546" s="198">
        <v>5900</v>
      </c>
      <c r="B546" s="198">
        <v>34000</v>
      </c>
      <c r="C546" s="199">
        <v>2269900</v>
      </c>
      <c r="D546" s="66" t="str">
        <f t="shared" si="15"/>
        <v>2</v>
      </c>
      <c r="E546" s="1" t="s">
        <v>378</v>
      </c>
      <c r="F546" s="200">
        <v>1600</v>
      </c>
      <c r="G546" s="200">
        <v>1600</v>
      </c>
      <c r="H546" s="200">
        <v>1600</v>
      </c>
      <c r="I546" s="200">
        <v>1600</v>
      </c>
      <c r="J546" s="1"/>
      <c r="K546" s="1"/>
      <c r="L546" s="1"/>
      <c r="M546" s="1"/>
      <c r="N546" s="1"/>
      <c r="O546" s="1"/>
      <c r="P546" s="1"/>
    </row>
    <row r="547" spans="1:16" hidden="1" x14ac:dyDescent="0.2">
      <c r="A547" s="198">
        <v>5900</v>
      </c>
      <c r="B547" s="198">
        <v>34100</v>
      </c>
      <c r="C547" s="199">
        <v>2269921</v>
      </c>
      <c r="D547" s="66" t="str">
        <f t="shared" si="15"/>
        <v>2</v>
      </c>
      <c r="E547" s="1" t="s">
        <v>590</v>
      </c>
      <c r="F547" s="200">
        <v>0</v>
      </c>
      <c r="G547" s="200">
        <v>0</v>
      </c>
      <c r="H547" s="200">
        <v>0</v>
      </c>
      <c r="I547" s="200">
        <v>0</v>
      </c>
      <c r="J547" s="1"/>
      <c r="K547" s="1"/>
      <c r="L547" s="1"/>
      <c r="M547" s="1"/>
      <c r="N547" s="1"/>
      <c r="O547" s="1"/>
      <c r="P547" s="1"/>
    </row>
    <row r="548" spans="1:16" x14ac:dyDescent="0.2">
      <c r="A548" s="198">
        <v>5900</v>
      </c>
      <c r="B548" s="198">
        <v>34000</v>
      </c>
      <c r="C548" s="199">
        <v>2270600</v>
      </c>
      <c r="D548" s="66" t="str">
        <f t="shared" si="15"/>
        <v>2</v>
      </c>
      <c r="E548" s="1" t="s">
        <v>591</v>
      </c>
      <c r="F548" s="200">
        <v>4350</v>
      </c>
      <c r="G548" s="200">
        <v>4350</v>
      </c>
      <c r="H548" s="200">
        <v>4350</v>
      </c>
      <c r="I548" s="200">
        <v>4350</v>
      </c>
      <c r="J548" s="1"/>
      <c r="K548" s="1"/>
      <c r="L548" s="1"/>
      <c r="M548" s="1"/>
      <c r="N548" s="1"/>
      <c r="O548" s="1"/>
      <c r="P548" s="1"/>
    </row>
    <row r="549" spans="1:16" x14ac:dyDescent="0.2">
      <c r="A549" s="198">
        <v>5900</v>
      </c>
      <c r="B549" s="198">
        <v>34100</v>
      </c>
      <c r="C549" s="199">
        <v>2270600</v>
      </c>
      <c r="D549" s="66" t="str">
        <f t="shared" si="15"/>
        <v>2</v>
      </c>
      <c r="E549" s="1" t="s">
        <v>592</v>
      </c>
      <c r="F549" s="200">
        <v>4900</v>
      </c>
      <c r="G549" s="200">
        <v>4900</v>
      </c>
      <c r="H549" s="200">
        <v>4900</v>
      </c>
      <c r="I549" s="200">
        <v>4900</v>
      </c>
      <c r="J549" s="1"/>
      <c r="K549" s="1"/>
      <c r="L549" s="1"/>
      <c r="M549" s="1"/>
      <c r="N549" s="1"/>
      <c r="O549" s="1"/>
      <c r="P549" s="1"/>
    </row>
    <row r="550" spans="1:16" hidden="1" x14ac:dyDescent="0.2">
      <c r="A550" s="198">
        <v>5900</v>
      </c>
      <c r="B550" s="198">
        <v>34201</v>
      </c>
      <c r="C550" s="199">
        <v>2270600</v>
      </c>
      <c r="D550" s="66" t="str">
        <f t="shared" si="15"/>
        <v>2</v>
      </c>
      <c r="E550" s="1" t="s">
        <v>593</v>
      </c>
      <c r="F550" s="200">
        <v>0</v>
      </c>
      <c r="G550" s="200">
        <v>0</v>
      </c>
      <c r="H550" s="200">
        <v>0</v>
      </c>
      <c r="I550" s="200">
        <v>0</v>
      </c>
      <c r="J550" s="1"/>
      <c r="K550" s="1"/>
      <c r="L550" s="1"/>
      <c r="M550" s="1"/>
      <c r="N550" s="1"/>
      <c r="O550" s="1"/>
      <c r="P550" s="1"/>
    </row>
    <row r="551" spans="1:16" x14ac:dyDescent="0.2">
      <c r="A551" s="198">
        <v>5900</v>
      </c>
      <c r="B551" s="198">
        <v>34100</v>
      </c>
      <c r="C551" s="199">
        <v>2279915</v>
      </c>
      <c r="D551" s="66" t="str">
        <f t="shared" si="15"/>
        <v>2</v>
      </c>
      <c r="E551" s="1" t="s">
        <v>594</v>
      </c>
      <c r="F551" s="200">
        <v>44000</v>
      </c>
      <c r="G551" s="200">
        <v>44000</v>
      </c>
      <c r="H551" s="200">
        <v>44000</v>
      </c>
      <c r="I551" s="200">
        <v>44000</v>
      </c>
      <c r="J551" s="1"/>
      <c r="K551" s="1"/>
      <c r="L551" s="1"/>
      <c r="M551" s="1"/>
      <c r="N551" s="1"/>
      <c r="O551" s="1"/>
      <c r="P551" s="1"/>
    </row>
    <row r="552" spans="1:16" x14ac:dyDescent="0.2">
      <c r="A552" s="198">
        <v>5900</v>
      </c>
      <c r="B552" s="198">
        <v>34201</v>
      </c>
      <c r="C552" s="199">
        <v>2279919</v>
      </c>
      <c r="D552" s="66" t="str">
        <f t="shared" si="15"/>
        <v>2</v>
      </c>
      <c r="E552" s="1" t="s">
        <v>595</v>
      </c>
      <c r="F552" s="200">
        <v>420000</v>
      </c>
      <c r="G552" s="200">
        <v>420000</v>
      </c>
      <c r="H552" s="200">
        <v>420000</v>
      </c>
      <c r="I552" s="200">
        <v>420000</v>
      </c>
      <c r="J552" s="1"/>
      <c r="K552" s="1"/>
      <c r="L552" s="1"/>
      <c r="M552" s="1"/>
      <c r="N552" s="1"/>
      <c r="O552" s="1"/>
      <c r="P552" s="1"/>
    </row>
    <row r="553" spans="1:16" x14ac:dyDescent="0.2">
      <c r="A553" s="198">
        <v>5900</v>
      </c>
      <c r="B553" s="198">
        <v>34100</v>
      </c>
      <c r="C553" s="199">
        <v>4890700</v>
      </c>
      <c r="D553" s="66" t="str">
        <f t="shared" si="15"/>
        <v>4</v>
      </c>
      <c r="E553" s="1" t="s">
        <v>596</v>
      </c>
      <c r="F553" s="200">
        <v>78000</v>
      </c>
      <c r="G553" s="200">
        <v>78000</v>
      </c>
      <c r="H553" s="200">
        <v>78000</v>
      </c>
      <c r="I553" s="200">
        <v>78000</v>
      </c>
      <c r="J553" s="1"/>
      <c r="K553" s="1"/>
      <c r="L553" s="1"/>
      <c r="M553" s="1"/>
      <c r="N553" s="1"/>
      <c r="O553" s="1"/>
      <c r="P553" s="1"/>
    </row>
    <row r="554" spans="1:16" x14ac:dyDescent="0.2">
      <c r="A554" s="198">
        <v>5900</v>
      </c>
      <c r="B554" s="198">
        <v>34100</v>
      </c>
      <c r="C554" s="199">
        <v>4890801</v>
      </c>
      <c r="D554" s="66" t="str">
        <f t="shared" si="15"/>
        <v>4</v>
      </c>
      <c r="E554" s="1" t="s">
        <v>597</v>
      </c>
      <c r="F554" s="200">
        <v>48000</v>
      </c>
      <c r="G554" s="200">
        <v>48000</v>
      </c>
      <c r="H554" s="200">
        <v>48000</v>
      </c>
      <c r="I554" s="200">
        <v>48000</v>
      </c>
      <c r="J554" s="1"/>
      <c r="K554" s="1"/>
      <c r="L554" s="1"/>
      <c r="M554" s="1"/>
      <c r="N554" s="1"/>
      <c r="O554" s="1"/>
      <c r="P554" s="1"/>
    </row>
    <row r="555" spans="1:16" x14ac:dyDescent="0.2">
      <c r="A555" s="198">
        <v>5900</v>
      </c>
      <c r="B555" s="198">
        <v>34100</v>
      </c>
      <c r="C555" s="199">
        <v>4890802</v>
      </c>
      <c r="D555" s="66" t="str">
        <f t="shared" si="15"/>
        <v>4</v>
      </c>
      <c r="E555" s="1" t="s">
        <v>598</v>
      </c>
      <c r="F555" s="200">
        <v>12000</v>
      </c>
      <c r="G555" s="200">
        <v>12000</v>
      </c>
      <c r="H555" s="200">
        <v>12000</v>
      </c>
      <c r="I555" s="200">
        <v>12000</v>
      </c>
      <c r="J555" s="1"/>
      <c r="K555" s="1"/>
      <c r="L555" s="1"/>
      <c r="M555" s="1"/>
      <c r="N555" s="1"/>
      <c r="O555" s="1"/>
      <c r="P555" s="1"/>
    </row>
    <row r="556" spans="1:16" x14ac:dyDescent="0.2">
      <c r="A556" s="198">
        <v>5900</v>
      </c>
      <c r="B556" s="198">
        <v>34100</v>
      </c>
      <c r="C556" s="199">
        <v>4890803</v>
      </c>
      <c r="D556" s="66" t="str">
        <f t="shared" si="15"/>
        <v>4</v>
      </c>
      <c r="E556" s="1" t="s">
        <v>599</v>
      </c>
      <c r="F556" s="200">
        <v>12000</v>
      </c>
      <c r="G556" s="200">
        <v>12000</v>
      </c>
      <c r="H556" s="200">
        <v>12000</v>
      </c>
      <c r="I556" s="200">
        <v>12000</v>
      </c>
      <c r="J556" s="1"/>
      <c r="K556" s="1"/>
      <c r="L556" s="1"/>
      <c r="M556" s="1"/>
      <c r="N556" s="1"/>
      <c r="O556" s="1"/>
      <c r="P556" s="1"/>
    </row>
    <row r="557" spans="1:16" x14ac:dyDescent="0.2">
      <c r="A557" s="198">
        <v>5900</v>
      </c>
      <c r="B557" s="198">
        <v>34100</v>
      </c>
      <c r="C557" s="199">
        <v>4890804</v>
      </c>
      <c r="D557" s="66" t="str">
        <f t="shared" si="15"/>
        <v>4</v>
      </c>
      <c r="E557" s="1" t="s">
        <v>600</v>
      </c>
      <c r="F557" s="200">
        <v>4200</v>
      </c>
      <c r="G557" s="200">
        <v>4200</v>
      </c>
      <c r="H557" s="200">
        <v>4200</v>
      </c>
      <c r="I557" s="200">
        <v>4200</v>
      </c>
      <c r="J557" s="1"/>
      <c r="K557" s="1"/>
      <c r="L557" s="1"/>
      <c r="M557" s="1"/>
      <c r="N557" s="1"/>
      <c r="O557" s="1"/>
      <c r="P557" s="1"/>
    </row>
    <row r="558" spans="1:16" x14ac:dyDescent="0.2">
      <c r="A558" s="198">
        <v>5900</v>
      </c>
      <c r="B558" s="198">
        <v>34100</v>
      </c>
      <c r="C558" s="199">
        <v>4890805</v>
      </c>
      <c r="D558" s="66" t="str">
        <f t="shared" si="15"/>
        <v>4</v>
      </c>
      <c r="E558" s="1" t="s">
        <v>601</v>
      </c>
      <c r="F558" s="200">
        <v>1000</v>
      </c>
      <c r="G558" s="200">
        <v>1000</v>
      </c>
      <c r="H558" s="200">
        <v>1000</v>
      </c>
      <c r="I558" s="200">
        <v>1000</v>
      </c>
      <c r="J558" s="1"/>
      <c r="K558" s="1"/>
      <c r="L558" s="1"/>
      <c r="M558" s="1"/>
      <c r="N558" s="1"/>
      <c r="O558" s="1"/>
      <c r="P558" s="1"/>
    </row>
    <row r="559" spans="1:16" x14ac:dyDescent="0.2">
      <c r="A559" s="198">
        <v>5900</v>
      </c>
      <c r="B559" s="198">
        <v>34100</v>
      </c>
      <c r="C559" s="199">
        <v>4890807</v>
      </c>
      <c r="D559" s="66" t="str">
        <f t="shared" si="15"/>
        <v>4</v>
      </c>
      <c r="E559" s="1" t="s">
        <v>602</v>
      </c>
      <c r="F559" s="200">
        <v>2200</v>
      </c>
      <c r="G559" s="200">
        <v>2200</v>
      </c>
      <c r="H559" s="200">
        <v>2200</v>
      </c>
      <c r="I559" s="200">
        <v>2200</v>
      </c>
      <c r="J559" s="1"/>
      <c r="K559" s="1"/>
      <c r="L559" s="1"/>
      <c r="M559" s="1"/>
      <c r="N559" s="1"/>
      <c r="O559" s="1"/>
      <c r="P559" s="1"/>
    </row>
    <row r="560" spans="1:16" x14ac:dyDescent="0.2">
      <c r="A560" s="198">
        <v>5900</v>
      </c>
      <c r="B560" s="198">
        <v>34100</v>
      </c>
      <c r="C560" s="199">
        <v>4890808</v>
      </c>
      <c r="D560" s="66" t="str">
        <f t="shared" si="15"/>
        <v>4</v>
      </c>
      <c r="E560" s="8" t="s">
        <v>603</v>
      </c>
      <c r="F560" s="201">
        <v>70000</v>
      </c>
      <c r="G560" s="201">
        <v>95000</v>
      </c>
      <c r="H560" s="201">
        <v>95000</v>
      </c>
      <c r="I560" s="201">
        <v>95000</v>
      </c>
      <c r="J560" s="1"/>
      <c r="K560" s="1"/>
      <c r="L560" s="1"/>
      <c r="M560" s="1"/>
      <c r="N560" s="1"/>
      <c r="O560" s="1"/>
      <c r="P560" s="1"/>
    </row>
    <row r="561" spans="1:16" hidden="1" x14ac:dyDescent="0.2">
      <c r="A561" s="198">
        <v>5900</v>
      </c>
      <c r="B561" s="198">
        <v>34100</v>
      </c>
      <c r="C561" s="199">
        <v>4890809</v>
      </c>
      <c r="D561" s="66" t="str">
        <f t="shared" si="15"/>
        <v>4</v>
      </c>
      <c r="E561" s="1" t="s">
        <v>604</v>
      </c>
      <c r="F561" s="200">
        <v>0</v>
      </c>
      <c r="G561" s="200">
        <v>0</v>
      </c>
      <c r="H561" s="200">
        <v>0</v>
      </c>
      <c r="I561" s="200">
        <v>0</v>
      </c>
      <c r="J561" s="1"/>
      <c r="K561" s="1"/>
      <c r="L561" s="1"/>
      <c r="M561" s="1"/>
      <c r="N561" s="1"/>
      <c r="O561" s="1"/>
      <c r="P561" s="1"/>
    </row>
    <row r="562" spans="1:16" hidden="1" x14ac:dyDescent="0.2">
      <c r="A562" s="198">
        <v>5900</v>
      </c>
      <c r="B562" s="198">
        <v>34100</v>
      </c>
      <c r="C562" s="199">
        <v>4890810</v>
      </c>
      <c r="D562" s="66" t="str">
        <f t="shared" si="15"/>
        <v>4</v>
      </c>
      <c r="E562" s="1" t="s">
        <v>605</v>
      </c>
      <c r="F562" s="200">
        <v>0</v>
      </c>
      <c r="G562" s="200">
        <v>0</v>
      </c>
      <c r="H562" s="200">
        <v>0</v>
      </c>
      <c r="I562" s="200">
        <v>0</v>
      </c>
      <c r="J562" s="1"/>
      <c r="K562" s="1"/>
      <c r="L562" s="1"/>
      <c r="M562" s="1"/>
      <c r="N562" s="1"/>
      <c r="O562" s="1"/>
      <c r="P562" s="1"/>
    </row>
    <row r="563" spans="1:16" x14ac:dyDescent="0.2">
      <c r="A563" s="198">
        <v>5900</v>
      </c>
      <c r="B563" s="198">
        <v>34100</v>
      </c>
      <c r="C563" s="199">
        <v>4890811</v>
      </c>
      <c r="D563" s="66" t="str">
        <f t="shared" si="15"/>
        <v>4</v>
      </c>
      <c r="E563" s="1" t="s">
        <v>606</v>
      </c>
      <c r="F563" s="200">
        <v>4500</v>
      </c>
      <c r="G563" s="200">
        <v>4500</v>
      </c>
      <c r="H563" s="200">
        <v>4500</v>
      </c>
      <c r="I563" s="200">
        <v>4500</v>
      </c>
      <c r="J563" s="1"/>
      <c r="K563" s="1"/>
      <c r="L563" s="1"/>
      <c r="M563" s="1"/>
      <c r="N563" s="1"/>
      <c r="O563" s="1"/>
      <c r="P563" s="1"/>
    </row>
    <row r="564" spans="1:16" x14ac:dyDescent="0.2">
      <c r="A564" s="198">
        <v>5900</v>
      </c>
      <c r="B564" s="198">
        <v>34100</v>
      </c>
      <c r="C564" s="199">
        <v>4890812</v>
      </c>
      <c r="D564" s="66" t="str">
        <f t="shared" si="15"/>
        <v>4</v>
      </c>
      <c r="E564" s="1" t="s">
        <v>607</v>
      </c>
      <c r="F564" s="200">
        <v>2000</v>
      </c>
      <c r="G564" s="200">
        <v>2000</v>
      </c>
      <c r="H564" s="200">
        <v>2000</v>
      </c>
      <c r="I564" s="200">
        <v>2000</v>
      </c>
      <c r="J564" s="1"/>
      <c r="K564" s="1"/>
      <c r="L564" s="1"/>
      <c r="M564" s="1"/>
      <c r="N564" s="1"/>
      <c r="O564" s="1"/>
      <c r="P564" s="1"/>
    </row>
    <row r="565" spans="1:16" hidden="1" x14ac:dyDescent="0.2">
      <c r="A565" s="198">
        <v>5900</v>
      </c>
      <c r="B565" s="198">
        <v>34201</v>
      </c>
      <c r="C565" s="199">
        <v>4890813</v>
      </c>
      <c r="D565" s="66" t="str">
        <f t="shared" si="15"/>
        <v>4</v>
      </c>
      <c r="E565" s="1" t="s">
        <v>608</v>
      </c>
      <c r="F565" s="201">
        <v>0</v>
      </c>
      <c r="G565" s="201">
        <v>0</v>
      </c>
      <c r="H565" s="201">
        <v>0</v>
      </c>
      <c r="I565" s="201">
        <v>0</v>
      </c>
      <c r="J565" s="1"/>
      <c r="K565" s="1"/>
      <c r="L565" s="1"/>
      <c r="M565" s="1"/>
      <c r="N565" s="1"/>
      <c r="O565" s="1"/>
      <c r="P565" s="1"/>
    </row>
    <row r="566" spans="1:16" hidden="1" x14ac:dyDescent="0.2">
      <c r="A566" s="198">
        <v>5900</v>
      </c>
      <c r="B566" s="198">
        <v>34201</v>
      </c>
      <c r="C566" s="199">
        <v>4890814</v>
      </c>
      <c r="D566" s="66" t="str">
        <f t="shared" si="15"/>
        <v>4</v>
      </c>
      <c r="E566" s="1" t="s">
        <v>609</v>
      </c>
      <c r="F566" s="200">
        <v>0</v>
      </c>
      <c r="G566" s="200">
        <v>0</v>
      </c>
      <c r="H566" s="200">
        <v>0</v>
      </c>
      <c r="I566" s="200">
        <v>0</v>
      </c>
      <c r="J566" s="1"/>
      <c r="K566" s="1"/>
      <c r="L566" s="1"/>
      <c r="M566" s="1"/>
      <c r="N566" s="1"/>
      <c r="O566" s="1"/>
      <c r="P566" s="1"/>
    </row>
    <row r="567" spans="1:16" x14ac:dyDescent="0.2">
      <c r="A567" s="198">
        <v>5900</v>
      </c>
      <c r="B567" s="198">
        <v>34201</v>
      </c>
      <c r="C567" s="199">
        <v>4890815</v>
      </c>
      <c r="D567" s="66" t="str">
        <f t="shared" si="15"/>
        <v>4</v>
      </c>
      <c r="E567" s="8" t="s">
        <v>610</v>
      </c>
      <c r="F567" s="201">
        <v>98000</v>
      </c>
      <c r="G567" s="201">
        <v>123000</v>
      </c>
      <c r="H567" s="201">
        <v>123000</v>
      </c>
      <c r="I567" s="201">
        <v>123000</v>
      </c>
      <c r="J567" s="1"/>
      <c r="K567" s="1"/>
      <c r="L567" s="1"/>
      <c r="M567" s="1"/>
      <c r="N567" s="1"/>
      <c r="O567" s="1"/>
      <c r="P567" s="1"/>
    </row>
    <row r="568" spans="1:16" hidden="1" x14ac:dyDescent="0.2">
      <c r="A568" s="198">
        <v>5900</v>
      </c>
      <c r="B568" s="198">
        <v>34201</v>
      </c>
      <c r="C568" s="199">
        <v>4890817</v>
      </c>
      <c r="D568" s="66" t="str">
        <f t="shared" si="15"/>
        <v>4</v>
      </c>
      <c r="E568" s="1" t="s">
        <v>611</v>
      </c>
      <c r="F568" s="200">
        <v>0</v>
      </c>
      <c r="G568" s="200">
        <v>0</v>
      </c>
      <c r="H568" s="200">
        <v>0</v>
      </c>
      <c r="I568" s="200">
        <v>0</v>
      </c>
      <c r="J568" s="1"/>
      <c r="K568" s="1"/>
      <c r="L568" s="1"/>
      <c r="M568" s="1"/>
      <c r="N568" s="1"/>
      <c r="O568" s="1"/>
      <c r="P568" s="1"/>
    </row>
    <row r="569" spans="1:16" x14ac:dyDescent="0.2">
      <c r="A569" s="198">
        <v>5900</v>
      </c>
      <c r="B569" s="198">
        <v>34201</v>
      </c>
      <c r="C569" s="199">
        <v>4890818</v>
      </c>
      <c r="D569" s="66" t="str">
        <f t="shared" si="15"/>
        <v>4</v>
      </c>
      <c r="E569" s="1" t="s">
        <v>612</v>
      </c>
      <c r="F569" s="200">
        <v>6500</v>
      </c>
      <c r="G569" s="200">
        <v>6500</v>
      </c>
      <c r="H569" s="200">
        <v>6500</v>
      </c>
      <c r="I569" s="200">
        <v>6500</v>
      </c>
      <c r="J569" s="1"/>
      <c r="K569" s="1"/>
      <c r="L569" s="1"/>
      <c r="M569" s="1"/>
      <c r="N569" s="1"/>
      <c r="O569" s="1"/>
      <c r="P569" s="1"/>
    </row>
    <row r="570" spans="1:16" x14ac:dyDescent="0.2">
      <c r="A570" s="198">
        <v>5900</v>
      </c>
      <c r="B570" s="198">
        <v>34201</v>
      </c>
      <c r="C570" s="199">
        <v>4890819</v>
      </c>
      <c r="D570" s="66" t="str">
        <f t="shared" si="15"/>
        <v>4</v>
      </c>
      <c r="E570" s="1" t="s">
        <v>613</v>
      </c>
      <c r="F570" s="200">
        <v>9500</v>
      </c>
      <c r="G570" s="200">
        <v>9500</v>
      </c>
      <c r="H570" s="200">
        <v>9500</v>
      </c>
      <c r="I570" s="200">
        <v>9500</v>
      </c>
      <c r="J570" s="1"/>
      <c r="K570" s="1"/>
      <c r="L570" s="1"/>
      <c r="M570" s="1"/>
      <c r="N570" s="1"/>
      <c r="O570" s="1"/>
      <c r="P570" s="1"/>
    </row>
    <row r="571" spans="1:16" x14ac:dyDescent="0.2">
      <c r="A571" s="198">
        <v>5900</v>
      </c>
      <c r="B571" s="198">
        <v>34100</v>
      </c>
      <c r="C571" s="199">
        <v>4890820</v>
      </c>
      <c r="D571" s="66" t="str">
        <f t="shared" si="15"/>
        <v>4</v>
      </c>
      <c r="E571" s="1" t="s">
        <v>614</v>
      </c>
      <c r="F571" s="200">
        <v>3500</v>
      </c>
      <c r="G571" s="200">
        <v>3500</v>
      </c>
      <c r="H571" s="200">
        <v>3500</v>
      </c>
      <c r="I571" s="200">
        <v>3500</v>
      </c>
      <c r="J571" s="1"/>
      <c r="K571" s="1"/>
      <c r="L571" s="1"/>
      <c r="M571" s="1"/>
      <c r="N571" s="1"/>
      <c r="O571" s="1"/>
      <c r="P571" s="1"/>
    </row>
    <row r="572" spans="1:16" x14ac:dyDescent="0.2">
      <c r="A572" s="198">
        <v>5900</v>
      </c>
      <c r="B572" s="198">
        <v>34201</v>
      </c>
      <c r="C572" s="199">
        <v>4890821</v>
      </c>
      <c r="D572" s="66" t="str">
        <f t="shared" si="15"/>
        <v>4</v>
      </c>
      <c r="E572" s="1" t="s">
        <v>615</v>
      </c>
      <c r="F572" s="200">
        <v>100000</v>
      </c>
      <c r="G572" s="200">
        <v>100000</v>
      </c>
      <c r="H572" s="200">
        <v>100000</v>
      </c>
      <c r="I572" s="200">
        <v>100000</v>
      </c>
      <c r="J572" s="1"/>
      <c r="K572" s="1"/>
      <c r="L572" s="1"/>
      <c r="M572" s="1"/>
      <c r="N572" s="1"/>
      <c r="O572" s="1"/>
      <c r="P572" s="1"/>
    </row>
    <row r="573" spans="1:16" hidden="1" x14ac:dyDescent="0.2">
      <c r="A573" s="198">
        <v>5900</v>
      </c>
      <c r="B573" s="198">
        <v>34201</v>
      </c>
      <c r="C573" s="199">
        <v>4890822</v>
      </c>
      <c r="D573" s="66" t="str">
        <f t="shared" si="15"/>
        <v>4</v>
      </c>
      <c r="E573" s="1" t="s">
        <v>616</v>
      </c>
      <c r="F573" s="200">
        <v>46000</v>
      </c>
      <c r="G573" s="200">
        <v>0</v>
      </c>
      <c r="H573" s="200">
        <v>0</v>
      </c>
      <c r="I573" s="200">
        <v>0</v>
      </c>
      <c r="J573" s="1"/>
      <c r="K573" s="1"/>
      <c r="L573" s="1"/>
      <c r="M573" s="1"/>
      <c r="N573" s="1"/>
      <c r="O573" s="1"/>
      <c r="P573" s="1"/>
    </row>
    <row r="574" spans="1:16" hidden="1" x14ac:dyDescent="0.2">
      <c r="A574" s="198">
        <v>5900</v>
      </c>
      <c r="B574" s="198">
        <v>34201</v>
      </c>
      <c r="C574" s="199">
        <v>4890823</v>
      </c>
      <c r="D574" s="66" t="str">
        <f t="shared" si="15"/>
        <v>4</v>
      </c>
      <c r="E574" s="1" t="s">
        <v>617</v>
      </c>
      <c r="F574" s="200">
        <v>500</v>
      </c>
      <c r="G574" s="200">
        <v>0</v>
      </c>
      <c r="H574" s="200">
        <v>0</v>
      </c>
      <c r="I574" s="200">
        <v>0</v>
      </c>
      <c r="J574" s="1"/>
      <c r="K574" s="1"/>
      <c r="L574" s="1"/>
      <c r="M574" s="1"/>
      <c r="N574" s="1"/>
      <c r="O574" s="1"/>
      <c r="P574" s="1"/>
    </row>
    <row r="575" spans="1:16" x14ac:dyDescent="0.2">
      <c r="A575" s="198">
        <v>5900</v>
      </c>
      <c r="B575" s="198">
        <v>34201</v>
      </c>
      <c r="C575" s="199">
        <v>4890824</v>
      </c>
      <c r="D575" s="66" t="str">
        <f t="shared" si="15"/>
        <v>4</v>
      </c>
      <c r="E575" s="1" t="s">
        <v>618</v>
      </c>
      <c r="F575" s="200">
        <v>6000</v>
      </c>
      <c r="G575" s="200">
        <v>6000</v>
      </c>
      <c r="H575" s="200">
        <v>6000</v>
      </c>
      <c r="I575" s="200">
        <v>6000</v>
      </c>
      <c r="J575" s="1"/>
      <c r="K575" s="1"/>
      <c r="L575" s="1"/>
      <c r="M575" s="1"/>
      <c r="N575" s="1"/>
      <c r="O575" s="1"/>
      <c r="P575" s="1"/>
    </row>
    <row r="576" spans="1:16" x14ac:dyDescent="0.2">
      <c r="A576" s="198">
        <v>5900</v>
      </c>
      <c r="B576" s="198">
        <v>34100</v>
      </c>
      <c r="C576" s="199">
        <v>6250000</v>
      </c>
      <c r="D576" s="66" t="str">
        <f t="shared" si="15"/>
        <v>6</v>
      </c>
      <c r="E576" s="8" t="s">
        <v>619</v>
      </c>
      <c r="F576" s="197">
        <v>6000</v>
      </c>
      <c r="G576" s="197">
        <v>6000</v>
      </c>
      <c r="H576" s="197">
        <v>6000</v>
      </c>
      <c r="I576" s="197">
        <v>6000</v>
      </c>
      <c r="J576" s="1"/>
      <c r="K576" s="1"/>
      <c r="L576" s="1"/>
      <c r="M576" s="1"/>
      <c r="N576" s="1"/>
      <c r="O576" s="1"/>
      <c r="P576" s="1"/>
    </row>
    <row r="577" spans="1:16" x14ac:dyDescent="0.2">
      <c r="A577" s="198">
        <v>5900</v>
      </c>
      <c r="B577" s="198">
        <v>34201</v>
      </c>
      <c r="C577" s="199">
        <v>7700000</v>
      </c>
      <c r="D577" s="66" t="str">
        <f t="shared" si="15"/>
        <v>7</v>
      </c>
      <c r="E577" s="8" t="s">
        <v>620</v>
      </c>
      <c r="F577" s="201">
        <v>99036</v>
      </c>
      <c r="G577" s="201">
        <v>145715.26999999999</v>
      </c>
      <c r="H577" s="201" t="s">
        <v>20</v>
      </c>
      <c r="I577" s="201" t="s">
        <v>20</v>
      </c>
      <c r="J577" s="1"/>
      <c r="K577" s="1"/>
      <c r="L577" s="1"/>
      <c r="M577" s="1"/>
      <c r="N577" s="1"/>
      <c r="O577" s="1"/>
      <c r="P577" s="1"/>
    </row>
    <row r="578" spans="1:16" s="73" customFormat="1" x14ac:dyDescent="0.2">
      <c r="A578" s="237"/>
      <c r="B578" s="237"/>
      <c r="C578" s="238"/>
      <c r="D578" s="239"/>
      <c r="E578" s="240"/>
      <c r="F578" s="241">
        <v>1181786</v>
      </c>
      <c r="G578" s="241">
        <v>1332465.27</v>
      </c>
      <c r="H578" s="241">
        <v>1186750</v>
      </c>
      <c r="I578" s="241">
        <v>1186750</v>
      </c>
    </row>
    <row r="579" spans="1:16" x14ac:dyDescent="0.2">
      <c r="A579" s="198"/>
      <c r="B579" s="198"/>
      <c r="C579" s="199"/>
      <c r="F579" s="204"/>
      <c r="G579" s="204"/>
      <c r="H579" s="204"/>
      <c r="I579" s="204"/>
      <c r="J579" s="1"/>
      <c r="K579" s="1"/>
      <c r="L579" s="1"/>
      <c r="M579" s="1"/>
      <c r="N579" s="1"/>
      <c r="O579" s="1"/>
      <c r="P579" s="1"/>
    </row>
    <row r="580" spans="1:16" s="8" customFormat="1" x14ac:dyDescent="0.2">
      <c r="A580" s="198"/>
      <c r="B580" s="198"/>
      <c r="C580" s="199"/>
      <c r="D580" s="97"/>
      <c r="F580" s="201"/>
      <c r="G580" s="201"/>
      <c r="H580" s="201"/>
      <c r="I580" s="201"/>
    </row>
    <row r="581" spans="1:16" s="8" customFormat="1" ht="36.75" customHeight="1" thickBot="1" x14ac:dyDescent="0.25">
      <c r="A581" s="29" t="s">
        <v>50</v>
      </c>
      <c r="B581" s="206"/>
      <c r="C581" s="206"/>
      <c r="D581" s="206"/>
      <c r="E581" s="53" t="s">
        <v>621</v>
      </c>
      <c r="F581" s="207">
        <v>13505314.41</v>
      </c>
      <c r="G581" s="207">
        <v>13397381.18</v>
      </c>
      <c r="H581" s="207">
        <v>13251665.91</v>
      </c>
      <c r="I581" s="207">
        <v>13251665.91</v>
      </c>
    </row>
    <row r="582" spans="1:16" s="8" customFormat="1" x14ac:dyDescent="0.2">
      <c r="A582" s="198"/>
      <c r="B582" s="198"/>
      <c r="C582" s="199"/>
      <c r="D582" s="1"/>
      <c r="E582" s="1"/>
      <c r="F582" s="200"/>
      <c r="G582" s="200"/>
      <c r="H582" s="200"/>
      <c r="I582" s="200"/>
    </row>
    <row r="583" spans="1:16" s="8" customFormat="1" x14ac:dyDescent="0.2">
      <c r="A583" s="198"/>
      <c r="B583" s="198"/>
      <c r="C583" s="199"/>
      <c r="D583" s="1"/>
      <c r="E583" s="1"/>
      <c r="F583" s="200"/>
      <c r="G583" s="200"/>
      <c r="H583" s="200"/>
      <c r="I583" s="200"/>
    </row>
    <row r="584" spans="1:16" ht="13.5" thickBot="1" x14ac:dyDescent="0.25">
      <c r="A584" s="224" t="s">
        <v>111</v>
      </c>
      <c r="B584" s="225"/>
      <c r="C584" s="226"/>
      <c r="D584" s="227"/>
      <c r="E584" s="242" t="s">
        <v>622</v>
      </c>
      <c r="F584" s="242"/>
      <c r="G584" s="242"/>
      <c r="H584" s="242"/>
      <c r="I584" s="242"/>
      <c r="J584" s="1"/>
      <c r="K584" s="1"/>
      <c r="L584" s="1"/>
      <c r="M584" s="1"/>
      <c r="N584" s="1"/>
      <c r="O584" s="1"/>
      <c r="P584" s="1"/>
    </row>
    <row r="585" spans="1:16" x14ac:dyDescent="0.2">
      <c r="A585" s="220"/>
      <c r="B585" s="221"/>
      <c r="C585" s="222"/>
      <c r="D585" s="223"/>
      <c r="E585" s="222"/>
      <c r="F585" s="221"/>
      <c r="G585" s="221"/>
      <c r="H585" s="221"/>
      <c r="I585" s="221"/>
      <c r="J585" s="1"/>
      <c r="K585" s="1"/>
      <c r="L585" s="1"/>
      <c r="M585" s="1"/>
      <c r="N585" s="1"/>
      <c r="O585" s="1"/>
      <c r="P585" s="1"/>
    </row>
    <row r="586" spans="1:16" x14ac:dyDescent="0.2">
      <c r="A586" s="220"/>
      <c r="B586" s="221"/>
      <c r="C586" s="222"/>
      <c r="D586" s="223"/>
      <c r="E586" s="222"/>
      <c r="F586" s="221"/>
      <c r="G586" s="221"/>
      <c r="H586" s="221"/>
      <c r="I586" s="221"/>
      <c r="J586" s="1"/>
      <c r="K586" s="1"/>
      <c r="L586" s="1"/>
      <c r="M586" s="1"/>
      <c r="N586" s="1"/>
      <c r="O586" s="1"/>
      <c r="P586" s="1"/>
    </row>
    <row r="587" spans="1:16" ht="13.5" thickBot="1" x14ac:dyDescent="0.25">
      <c r="A587" s="18" t="s">
        <v>623</v>
      </c>
      <c r="B587" s="44"/>
      <c r="C587" s="44"/>
      <c r="D587" s="44"/>
      <c r="E587" s="42" t="s">
        <v>624</v>
      </c>
      <c r="F587" s="194" t="s">
        <v>5</v>
      </c>
      <c r="G587" s="194" t="s">
        <v>6</v>
      </c>
      <c r="H587" s="194" t="s">
        <v>7</v>
      </c>
      <c r="I587" s="194" t="s">
        <v>8</v>
      </c>
      <c r="J587" s="1"/>
      <c r="K587" s="1"/>
      <c r="L587" s="1"/>
      <c r="M587" s="1"/>
      <c r="N587" s="1"/>
      <c r="O587" s="1"/>
      <c r="P587" s="1"/>
    </row>
    <row r="588" spans="1:16" s="12" customFormat="1" x14ac:dyDescent="0.2">
      <c r="A588" s="52"/>
      <c r="B588" s="67"/>
      <c r="C588" s="67"/>
      <c r="D588" s="67"/>
      <c r="E588" s="191"/>
      <c r="F588" s="195"/>
      <c r="G588" s="195"/>
      <c r="H588" s="195"/>
      <c r="I588" s="195"/>
    </row>
    <row r="589" spans="1:16" s="12" customFormat="1" x14ac:dyDescent="0.2">
      <c r="A589" s="198">
        <v>6000</v>
      </c>
      <c r="B589" s="198">
        <v>92400</v>
      </c>
      <c r="C589" s="199">
        <v>2269900</v>
      </c>
      <c r="D589" s="66" t="str">
        <f>MID(C589,1,1)</f>
        <v>2</v>
      </c>
      <c r="E589" s="1" t="s">
        <v>378</v>
      </c>
      <c r="F589" s="200">
        <v>500</v>
      </c>
      <c r="G589" s="200">
        <v>500</v>
      </c>
      <c r="H589" s="200">
        <v>500</v>
      </c>
      <c r="I589" s="200">
        <v>500</v>
      </c>
    </row>
    <row r="590" spans="1:16" x14ac:dyDescent="0.2">
      <c r="A590" s="198"/>
      <c r="B590" s="198"/>
      <c r="C590" s="199"/>
      <c r="F590" s="203">
        <v>500</v>
      </c>
      <c r="G590" s="203">
        <v>500</v>
      </c>
      <c r="H590" s="203">
        <v>500</v>
      </c>
      <c r="I590" s="203">
        <v>500</v>
      </c>
      <c r="J590" s="1"/>
      <c r="K590" s="1"/>
      <c r="L590" s="1"/>
      <c r="M590" s="1"/>
      <c r="N590" s="1"/>
      <c r="O590" s="1"/>
      <c r="P590" s="1"/>
    </row>
    <row r="591" spans="1:16" x14ac:dyDescent="0.2">
      <c r="A591" s="198"/>
      <c r="B591" s="198"/>
      <c r="C591" s="199"/>
      <c r="F591" s="200"/>
      <c r="G591" s="200"/>
      <c r="H591" s="200"/>
      <c r="I591" s="200"/>
      <c r="J591" s="1"/>
      <c r="K591" s="1"/>
      <c r="L591" s="1"/>
      <c r="M591" s="1"/>
      <c r="N591" s="1"/>
      <c r="O591" s="1"/>
      <c r="P591" s="1"/>
    </row>
    <row r="592" spans="1:16" x14ac:dyDescent="0.2">
      <c r="A592" s="198"/>
      <c r="B592" s="198"/>
      <c r="C592" s="199"/>
      <c r="F592" s="200"/>
      <c r="G592" s="200"/>
      <c r="H592" s="200"/>
      <c r="I592" s="200"/>
      <c r="J592" s="1"/>
      <c r="K592" s="1"/>
      <c r="L592" s="1"/>
      <c r="M592" s="1"/>
      <c r="N592" s="1"/>
      <c r="O592" s="1"/>
      <c r="P592" s="1"/>
    </row>
    <row r="593" spans="1:16" ht="13.5" thickBot="1" x14ac:dyDescent="0.25">
      <c r="A593" s="18" t="s">
        <v>625</v>
      </c>
      <c r="B593" s="44"/>
      <c r="C593" s="44"/>
      <c r="D593" s="44"/>
      <c r="E593" s="19" t="s">
        <v>626</v>
      </c>
      <c r="F593" s="194" t="s">
        <v>5</v>
      </c>
      <c r="G593" s="194" t="s">
        <v>6</v>
      </c>
      <c r="H593" s="194" t="s">
        <v>7</v>
      </c>
      <c r="I593" s="194" t="s">
        <v>8</v>
      </c>
      <c r="J593" s="1"/>
      <c r="K593" s="1"/>
      <c r="L593" s="1"/>
      <c r="M593" s="1"/>
      <c r="N593" s="1"/>
      <c r="O593" s="1"/>
      <c r="P593" s="1"/>
    </row>
    <row r="594" spans="1:16" x14ac:dyDescent="0.2">
      <c r="A594" s="171"/>
      <c r="B594" s="172"/>
      <c r="C594" s="172"/>
      <c r="D594" s="172"/>
      <c r="E594" s="55"/>
      <c r="F594" s="205"/>
      <c r="G594" s="205"/>
      <c r="H594" s="205"/>
      <c r="I594" s="205"/>
      <c r="J594" s="1"/>
      <c r="K594" s="1"/>
      <c r="L594" s="1"/>
      <c r="M594" s="1"/>
      <c r="N594" s="1"/>
      <c r="O594" s="1"/>
      <c r="P594" s="1"/>
    </row>
    <row r="595" spans="1:16" x14ac:dyDescent="0.2">
      <c r="A595" s="171">
        <v>6100</v>
      </c>
      <c r="B595" s="172">
        <v>32000</v>
      </c>
      <c r="C595" s="172">
        <v>2260300</v>
      </c>
      <c r="D595" s="66" t="str">
        <f>MID(C595,1,1)</f>
        <v>2</v>
      </c>
      <c r="E595" s="55" t="s">
        <v>377</v>
      </c>
      <c r="F595" s="200">
        <v>1000</v>
      </c>
      <c r="G595" s="200">
        <v>1000</v>
      </c>
      <c r="H595" s="200">
        <v>1000</v>
      </c>
      <c r="I595" s="200">
        <v>1000</v>
      </c>
      <c r="J595" s="1"/>
      <c r="K595" s="1"/>
      <c r="L595" s="1"/>
      <c r="M595" s="1"/>
      <c r="N595" s="1"/>
      <c r="O595" s="1"/>
      <c r="P595" s="1"/>
    </row>
    <row r="596" spans="1:16" x14ac:dyDescent="0.2">
      <c r="A596" s="198">
        <v>6100</v>
      </c>
      <c r="B596" s="198">
        <v>32000</v>
      </c>
      <c r="C596" s="199">
        <v>2269900</v>
      </c>
      <c r="D596" s="66" t="str">
        <f>MID(C596,1,1)</f>
        <v>2</v>
      </c>
      <c r="E596" s="1" t="s">
        <v>393</v>
      </c>
      <c r="F596" s="200">
        <v>500</v>
      </c>
      <c r="G596" s="200">
        <v>500</v>
      </c>
      <c r="H596" s="200">
        <v>500</v>
      </c>
      <c r="I596" s="200">
        <v>500</v>
      </c>
      <c r="J596" s="1"/>
      <c r="K596" s="1"/>
      <c r="L596" s="1"/>
      <c r="M596" s="1"/>
      <c r="N596" s="1"/>
      <c r="O596" s="1"/>
      <c r="P596" s="1"/>
    </row>
    <row r="597" spans="1:16" x14ac:dyDescent="0.2">
      <c r="A597" s="198">
        <v>6100</v>
      </c>
      <c r="B597" s="198">
        <v>32602</v>
      </c>
      <c r="C597" s="199">
        <v>4890100</v>
      </c>
      <c r="D597" s="66" t="str">
        <f>MID(C597,1,1)</f>
        <v>4</v>
      </c>
      <c r="E597" s="1" t="s">
        <v>627</v>
      </c>
      <c r="F597" s="200">
        <v>40000</v>
      </c>
      <c r="G597" s="200">
        <v>50000</v>
      </c>
      <c r="H597" s="200">
        <v>50000</v>
      </c>
      <c r="I597" s="200">
        <v>50000</v>
      </c>
      <c r="J597" s="1"/>
      <c r="K597" s="1"/>
      <c r="L597" s="1"/>
      <c r="M597" s="1"/>
      <c r="N597" s="1"/>
      <c r="O597" s="1"/>
      <c r="P597" s="1"/>
    </row>
    <row r="598" spans="1:16" x14ac:dyDescent="0.2">
      <c r="A598" s="198">
        <v>6100</v>
      </c>
      <c r="B598" s="198">
        <v>32603</v>
      </c>
      <c r="C598" s="199">
        <v>4890100</v>
      </c>
      <c r="D598" s="66" t="str">
        <f>MID(C598,1,1)</f>
        <v>4</v>
      </c>
      <c r="E598" s="1" t="s">
        <v>628</v>
      </c>
      <c r="F598" s="200">
        <v>8500</v>
      </c>
      <c r="G598" s="200">
        <v>58500</v>
      </c>
      <c r="H598" s="200">
        <v>58500</v>
      </c>
      <c r="I598" s="200">
        <v>58500</v>
      </c>
      <c r="J598" s="1"/>
      <c r="K598" s="1"/>
      <c r="L598" s="1"/>
      <c r="M598" s="1"/>
      <c r="N598" s="1"/>
      <c r="O598" s="1"/>
      <c r="P598" s="1"/>
    </row>
    <row r="599" spans="1:16" s="12" customFormat="1" x14ac:dyDescent="0.2">
      <c r="A599" s="198"/>
      <c r="B599" s="198"/>
      <c r="C599" s="199"/>
      <c r="D599" s="1"/>
      <c r="E599" s="1"/>
      <c r="F599" s="203">
        <v>50000</v>
      </c>
      <c r="G599" s="203">
        <v>110000</v>
      </c>
      <c r="H599" s="203">
        <v>110000</v>
      </c>
      <c r="I599" s="203">
        <v>110000</v>
      </c>
    </row>
    <row r="600" spans="1:16" s="12" customFormat="1" x14ac:dyDescent="0.2">
      <c r="A600" s="198"/>
      <c r="B600" s="198"/>
      <c r="C600" s="199"/>
      <c r="D600" s="1"/>
      <c r="E600" s="1"/>
      <c r="F600" s="200"/>
      <c r="G600" s="200"/>
      <c r="H600" s="200"/>
      <c r="I600" s="200"/>
    </row>
    <row r="601" spans="1:16" s="12" customFormat="1" x14ac:dyDescent="0.2">
      <c r="A601" s="198"/>
      <c r="B601" s="198"/>
      <c r="C601" s="199"/>
      <c r="D601" s="1"/>
      <c r="E601" s="1"/>
      <c r="F601" s="200"/>
      <c r="G601" s="200"/>
      <c r="H601" s="200"/>
      <c r="I601" s="200"/>
    </row>
    <row r="602" spans="1:16" s="12" customFormat="1" ht="13.5" thickBot="1" x14ac:dyDescent="0.25">
      <c r="A602" s="18" t="s">
        <v>629</v>
      </c>
      <c r="B602" s="44"/>
      <c r="C602" s="44"/>
      <c r="D602" s="44"/>
      <c r="E602" s="19" t="s">
        <v>630</v>
      </c>
      <c r="F602" s="194" t="s">
        <v>5</v>
      </c>
      <c r="G602" s="194" t="s">
        <v>6</v>
      </c>
      <c r="H602" s="194" t="s">
        <v>7</v>
      </c>
      <c r="I602" s="194" t="s">
        <v>8</v>
      </c>
    </row>
    <row r="603" spans="1:16" x14ac:dyDescent="0.2">
      <c r="A603" s="171"/>
      <c r="B603" s="172"/>
      <c r="C603" s="172"/>
      <c r="D603" s="172"/>
      <c r="E603" s="55"/>
      <c r="F603" s="205"/>
      <c r="G603" s="205"/>
      <c r="H603" s="205"/>
      <c r="I603" s="205"/>
      <c r="J603" s="1"/>
      <c r="K603" s="1"/>
      <c r="L603" s="1"/>
      <c r="M603" s="1"/>
      <c r="N603" s="1"/>
      <c r="O603" s="1"/>
      <c r="P603" s="1"/>
    </row>
    <row r="604" spans="1:16" x14ac:dyDescent="0.2">
      <c r="A604" s="198">
        <v>6110</v>
      </c>
      <c r="B604" s="198">
        <v>32001</v>
      </c>
      <c r="C604" s="199">
        <v>2269900</v>
      </c>
      <c r="D604" s="66" t="str">
        <f>MID(C604,1,1)</f>
        <v>2</v>
      </c>
      <c r="E604" s="1" t="s">
        <v>393</v>
      </c>
      <c r="F604" s="200">
        <v>13000</v>
      </c>
      <c r="G604" s="200">
        <v>13000</v>
      </c>
      <c r="H604" s="200">
        <v>13000</v>
      </c>
      <c r="I604" s="200">
        <v>13000</v>
      </c>
      <c r="J604" s="1"/>
      <c r="K604" s="1"/>
      <c r="L604" s="1"/>
      <c r="M604" s="1"/>
      <c r="N604" s="1"/>
      <c r="O604" s="1"/>
      <c r="P604" s="1"/>
    </row>
    <row r="605" spans="1:16" s="8" customFormat="1" x14ac:dyDescent="0.2">
      <c r="A605" s="198">
        <v>6110</v>
      </c>
      <c r="B605" s="198">
        <v>32604</v>
      </c>
      <c r="C605" s="199">
        <v>4890600</v>
      </c>
      <c r="D605" s="66" t="str">
        <f>MID(C605,1,1)</f>
        <v>4</v>
      </c>
      <c r="E605" s="1" t="s">
        <v>631</v>
      </c>
      <c r="F605" s="200">
        <v>765000</v>
      </c>
      <c r="G605" s="200">
        <v>778270</v>
      </c>
      <c r="H605" s="200">
        <v>778270</v>
      </c>
      <c r="I605" s="200">
        <v>778270</v>
      </c>
    </row>
    <row r="606" spans="1:16" s="8" customFormat="1" x14ac:dyDescent="0.2">
      <c r="A606" s="198">
        <v>6110</v>
      </c>
      <c r="B606" s="198">
        <v>32605</v>
      </c>
      <c r="C606" s="199">
        <v>4890601</v>
      </c>
      <c r="D606" s="66" t="str">
        <f>MID(C606,1,1)</f>
        <v>4</v>
      </c>
      <c r="E606" s="1" t="s">
        <v>632</v>
      </c>
      <c r="F606" s="200">
        <v>177750</v>
      </c>
      <c r="G606" s="200">
        <v>187500</v>
      </c>
      <c r="H606" s="200">
        <v>187500</v>
      </c>
      <c r="I606" s="200">
        <v>187500</v>
      </c>
    </row>
    <row r="607" spans="1:16" s="8" customFormat="1" x14ac:dyDescent="0.2">
      <c r="A607" s="198"/>
      <c r="B607" s="198"/>
      <c r="C607" s="199"/>
      <c r="D607" s="1"/>
      <c r="E607" s="1"/>
      <c r="F607" s="203">
        <v>955750</v>
      </c>
      <c r="G607" s="203">
        <v>978770</v>
      </c>
      <c r="H607" s="203">
        <v>978770</v>
      </c>
      <c r="I607" s="203">
        <v>978770</v>
      </c>
    </row>
    <row r="608" spans="1:16" s="8" customFormat="1" x14ac:dyDescent="0.2">
      <c r="A608" s="198"/>
      <c r="B608" s="198"/>
      <c r="C608" s="199"/>
      <c r="D608" s="1"/>
      <c r="E608" s="1"/>
      <c r="F608" s="200"/>
      <c r="G608" s="200"/>
      <c r="H608" s="200"/>
      <c r="I608" s="200"/>
    </row>
    <row r="609" spans="1:16" s="8" customFormat="1" x14ac:dyDescent="0.2">
      <c r="A609" s="198"/>
      <c r="B609" s="198"/>
      <c r="C609" s="199"/>
      <c r="D609" s="1"/>
      <c r="E609" s="1"/>
      <c r="F609" s="200"/>
      <c r="G609" s="200"/>
      <c r="H609" s="200"/>
      <c r="I609" s="200"/>
    </row>
    <row r="610" spans="1:16" s="12" customFormat="1" ht="13.5" thickBot="1" x14ac:dyDescent="0.25">
      <c r="A610" s="18" t="s">
        <v>113</v>
      </c>
      <c r="B610" s="44"/>
      <c r="C610" s="44"/>
      <c r="D610" s="44"/>
      <c r="E610" s="19" t="s">
        <v>114</v>
      </c>
      <c r="F610" s="194" t="s">
        <v>5</v>
      </c>
      <c r="G610" s="194" t="s">
        <v>6</v>
      </c>
      <c r="H610" s="194" t="s">
        <v>7</v>
      </c>
      <c r="I610" s="194" t="s">
        <v>8</v>
      </c>
    </row>
    <row r="611" spans="1:16" x14ac:dyDescent="0.2">
      <c r="A611" s="171"/>
      <c r="B611" s="172"/>
      <c r="C611" s="172"/>
      <c r="D611" s="172"/>
      <c r="E611" s="55"/>
      <c r="F611" s="192"/>
      <c r="G611" s="192"/>
      <c r="H611" s="192"/>
      <c r="I611" s="192"/>
      <c r="J611" s="1"/>
      <c r="K611" s="1"/>
      <c r="L611" s="1"/>
      <c r="M611" s="1"/>
      <c r="N611" s="1"/>
      <c r="O611" s="1"/>
      <c r="P611" s="1"/>
    </row>
    <row r="612" spans="1:16" x14ac:dyDescent="0.2">
      <c r="A612" s="198">
        <v>6120</v>
      </c>
      <c r="B612" s="198">
        <v>32607</v>
      </c>
      <c r="C612" s="199">
        <v>2269900</v>
      </c>
      <c r="D612" s="66" t="str">
        <f>MID(C612,1,1)</f>
        <v>2</v>
      </c>
      <c r="E612" s="1" t="s">
        <v>393</v>
      </c>
      <c r="F612" s="200">
        <v>5000</v>
      </c>
      <c r="G612" s="200">
        <v>5000</v>
      </c>
      <c r="H612" s="200">
        <v>5000</v>
      </c>
      <c r="I612" s="200">
        <v>5000</v>
      </c>
      <c r="J612" s="1"/>
      <c r="K612" s="1"/>
      <c r="L612" s="1"/>
      <c r="M612" s="1"/>
      <c r="N612" s="1"/>
      <c r="O612" s="1"/>
      <c r="P612" s="1"/>
    </row>
    <row r="613" spans="1:16" x14ac:dyDescent="0.2">
      <c r="A613" s="198">
        <v>6120</v>
      </c>
      <c r="B613" s="198">
        <v>32607</v>
      </c>
      <c r="C613" s="199">
        <v>2279909</v>
      </c>
      <c r="D613" s="66" t="str">
        <f>MID(C613,1,1)</f>
        <v>2</v>
      </c>
      <c r="E613" s="1" t="s">
        <v>376</v>
      </c>
      <c r="F613" s="200">
        <v>98000</v>
      </c>
      <c r="G613" s="200">
        <v>98000</v>
      </c>
      <c r="H613" s="200">
        <v>98000</v>
      </c>
      <c r="I613" s="200">
        <v>98000</v>
      </c>
      <c r="J613" s="1"/>
      <c r="K613" s="1"/>
      <c r="L613" s="1"/>
      <c r="M613" s="1"/>
      <c r="N613" s="1"/>
      <c r="O613" s="1"/>
      <c r="P613" s="1"/>
    </row>
    <row r="614" spans="1:16" x14ac:dyDescent="0.2">
      <c r="A614" s="198">
        <v>6120</v>
      </c>
      <c r="B614" s="198">
        <v>32608</v>
      </c>
      <c r="C614" s="199">
        <v>2279909</v>
      </c>
      <c r="D614" s="66" t="str">
        <f>MID(C614,1,1)</f>
        <v>2</v>
      </c>
      <c r="E614" s="8" t="s">
        <v>633</v>
      </c>
      <c r="F614" s="200">
        <v>23400</v>
      </c>
      <c r="G614" s="200">
        <v>23400</v>
      </c>
      <c r="H614" s="200">
        <v>23400</v>
      </c>
      <c r="I614" s="200">
        <v>23400</v>
      </c>
      <c r="J614" s="1"/>
      <c r="K614" s="1"/>
      <c r="L614" s="1"/>
      <c r="M614" s="1"/>
      <c r="N614" s="1"/>
      <c r="O614" s="1"/>
      <c r="P614" s="1"/>
    </row>
    <row r="615" spans="1:16" x14ac:dyDescent="0.2">
      <c r="A615" s="198"/>
      <c r="B615" s="198"/>
      <c r="C615" s="199"/>
      <c r="F615" s="203">
        <v>126400</v>
      </c>
      <c r="G615" s="203">
        <v>126400</v>
      </c>
      <c r="H615" s="203">
        <v>126400</v>
      </c>
      <c r="I615" s="203">
        <v>126400</v>
      </c>
      <c r="J615" s="1"/>
      <c r="K615" s="1"/>
      <c r="L615" s="1"/>
      <c r="M615" s="1"/>
      <c r="N615" s="1"/>
      <c r="O615" s="1"/>
      <c r="P615" s="1"/>
    </row>
    <row r="616" spans="1:16" x14ac:dyDescent="0.2">
      <c r="A616" s="198"/>
      <c r="B616" s="198"/>
      <c r="C616" s="199"/>
      <c r="F616" s="200"/>
      <c r="G616" s="200"/>
      <c r="H616" s="200"/>
      <c r="I616" s="200"/>
      <c r="J616" s="1"/>
      <c r="K616" s="1"/>
      <c r="L616" s="1"/>
      <c r="M616" s="1"/>
      <c r="N616" s="1"/>
      <c r="O616" s="1"/>
      <c r="P616" s="1"/>
    </row>
    <row r="617" spans="1:16" x14ac:dyDescent="0.2">
      <c r="A617" s="198"/>
      <c r="B617" s="198"/>
      <c r="C617" s="199"/>
      <c r="F617" s="200"/>
      <c r="G617" s="200"/>
      <c r="H617" s="200"/>
      <c r="I617" s="200"/>
      <c r="J617" s="1"/>
      <c r="K617" s="1"/>
      <c r="L617" s="1"/>
      <c r="M617" s="1"/>
      <c r="N617" s="1"/>
      <c r="O617" s="1"/>
      <c r="P617" s="1"/>
    </row>
    <row r="618" spans="1:16" ht="13.5" thickBot="1" x14ac:dyDescent="0.25">
      <c r="A618" s="18" t="s">
        <v>116</v>
      </c>
      <c r="B618" s="44"/>
      <c r="C618" s="44"/>
      <c r="D618" s="44"/>
      <c r="E618" s="19" t="s">
        <v>117</v>
      </c>
      <c r="F618" s="194" t="s">
        <v>5</v>
      </c>
      <c r="G618" s="194" t="s">
        <v>6</v>
      </c>
      <c r="H618" s="194" t="s">
        <v>7</v>
      </c>
      <c r="I618" s="194" t="s">
        <v>8</v>
      </c>
      <c r="J618" s="1"/>
      <c r="K618" s="1"/>
      <c r="L618" s="1"/>
      <c r="M618" s="1"/>
      <c r="N618" s="1"/>
      <c r="O618" s="1"/>
      <c r="P618" s="1"/>
    </row>
    <row r="619" spans="1:16" s="8" customFormat="1" x14ac:dyDescent="0.2">
      <c r="A619" s="171"/>
      <c r="B619" s="172"/>
      <c r="C619" s="172"/>
      <c r="D619" s="172"/>
      <c r="E619" s="55"/>
      <c r="F619" s="192"/>
      <c r="G619" s="192"/>
      <c r="H619" s="192"/>
      <c r="I619" s="192"/>
    </row>
    <row r="620" spans="1:16" s="8" customFormat="1" x14ac:dyDescent="0.2">
      <c r="A620" s="171">
        <v>6130</v>
      </c>
      <c r="B620" s="172">
        <v>32301</v>
      </c>
      <c r="C620" s="172">
        <v>2279909</v>
      </c>
      <c r="D620" s="243" t="s">
        <v>14</v>
      </c>
      <c r="E620" s="8" t="s">
        <v>376</v>
      </c>
      <c r="F620" s="200">
        <v>2000000</v>
      </c>
      <c r="G620" s="200">
        <v>1850000</v>
      </c>
      <c r="H620" s="200">
        <v>1850000</v>
      </c>
      <c r="I620" s="200">
        <v>1850000</v>
      </c>
    </row>
    <row r="621" spans="1:16" x14ac:dyDescent="0.2">
      <c r="A621" s="198"/>
      <c r="B621" s="198"/>
      <c r="C621" s="199"/>
      <c r="F621" s="203">
        <v>2000000</v>
      </c>
      <c r="G621" s="203">
        <v>1850000</v>
      </c>
      <c r="H621" s="203">
        <v>1850000</v>
      </c>
      <c r="I621" s="203">
        <v>1850000</v>
      </c>
      <c r="J621" s="1"/>
      <c r="K621" s="1"/>
      <c r="L621" s="1"/>
      <c r="M621" s="1"/>
      <c r="N621" s="1"/>
      <c r="O621" s="1"/>
      <c r="P621" s="1"/>
    </row>
    <row r="622" spans="1:16" x14ac:dyDescent="0.2">
      <c r="A622" s="198"/>
      <c r="B622" s="198"/>
      <c r="C622" s="199"/>
      <c r="F622" s="200"/>
      <c r="G622" s="200"/>
      <c r="H622" s="200"/>
      <c r="I622" s="200"/>
      <c r="J622" s="1"/>
      <c r="K622" s="1"/>
      <c r="L622" s="1"/>
      <c r="M622" s="1"/>
      <c r="N622" s="1"/>
      <c r="O622" s="1"/>
      <c r="P622" s="1"/>
    </row>
    <row r="623" spans="1:16" x14ac:dyDescent="0.2">
      <c r="A623" s="198"/>
      <c r="B623" s="198"/>
      <c r="C623" s="199"/>
      <c r="F623" s="200"/>
      <c r="G623" s="200"/>
      <c r="H623" s="200"/>
      <c r="I623" s="200"/>
      <c r="J623" s="1"/>
      <c r="K623" s="1"/>
      <c r="L623" s="1"/>
      <c r="M623" s="1"/>
      <c r="N623" s="1"/>
      <c r="O623" s="1"/>
      <c r="P623" s="1"/>
    </row>
    <row r="624" spans="1:16" ht="13.5" thickBot="1" x14ac:dyDescent="0.25">
      <c r="A624" s="18" t="s">
        <v>634</v>
      </c>
      <c r="B624" s="44"/>
      <c r="C624" s="44"/>
      <c r="D624" s="44"/>
      <c r="E624" s="19" t="s">
        <v>635</v>
      </c>
      <c r="F624" s="194" t="s">
        <v>5</v>
      </c>
      <c r="G624" s="194" t="s">
        <v>6</v>
      </c>
      <c r="H624" s="194" t="s">
        <v>7</v>
      </c>
      <c r="I624" s="194" t="s">
        <v>8</v>
      </c>
      <c r="J624" s="1"/>
      <c r="K624" s="1"/>
      <c r="L624" s="1"/>
      <c r="M624" s="1"/>
      <c r="N624" s="1"/>
      <c r="O624" s="1"/>
      <c r="P624" s="1"/>
    </row>
    <row r="625" spans="1:16" x14ac:dyDescent="0.2">
      <c r="A625" s="171"/>
      <c r="B625" s="244"/>
      <c r="C625" s="244"/>
      <c r="D625" s="244"/>
      <c r="E625" s="245"/>
      <c r="F625" s="205"/>
      <c r="G625" s="205"/>
      <c r="H625" s="205"/>
      <c r="I625" s="205"/>
      <c r="J625" s="1"/>
      <c r="K625" s="1"/>
      <c r="L625" s="1"/>
      <c r="M625" s="1"/>
      <c r="N625" s="1"/>
      <c r="O625" s="1"/>
      <c r="P625" s="1"/>
    </row>
    <row r="626" spans="1:16" x14ac:dyDescent="0.2">
      <c r="A626" s="198">
        <v>6140</v>
      </c>
      <c r="B626" s="198">
        <v>32302</v>
      </c>
      <c r="C626" s="199">
        <v>4890100</v>
      </c>
      <c r="D626" s="1" t="s">
        <v>249</v>
      </c>
      <c r="E626" s="1" t="s">
        <v>421</v>
      </c>
      <c r="F626" s="200">
        <v>9000</v>
      </c>
      <c r="G626" s="200">
        <v>9000</v>
      </c>
      <c r="H626" s="200">
        <v>9000</v>
      </c>
      <c r="I626" s="200">
        <v>9000</v>
      </c>
      <c r="J626" s="1"/>
      <c r="K626" s="1"/>
      <c r="L626" s="1"/>
      <c r="M626" s="1"/>
      <c r="N626" s="1"/>
      <c r="O626" s="1"/>
      <c r="P626" s="1"/>
    </row>
    <row r="627" spans="1:16" x14ac:dyDescent="0.2">
      <c r="A627" s="198">
        <v>6140</v>
      </c>
      <c r="B627" s="198">
        <v>32302</v>
      </c>
      <c r="C627" s="199">
        <v>2120100</v>
      </c>
      <c r="D627" s="89" t="s">
        <v>14</v>
      </c>
      <c r="E627" s="1" t="s">
        <v>636</v>
      </c>
      <c r="F627" s="200">
        <v>50000</v>
      </c>
      <c r="G627" s="200">
        <v>50000</v>
      </c>
      <c r="H627" s="200">
        <v>50000</v>
      </c>
      <c r="I627" s="200">
        <v>50000</v>
      </c>
      <c r="J627" s="1"/>
      <c r="K627" s="1"/>
      <c r="L627" s="1"/>
      <c r="M627" s="1"/>
      <c r="N627" s="1"/>
      <c r="O627" s="1"/>
      <c r="P627" s="1"/>
    </row>
    <row r="628" spans="1:16" hidden="1" x14ac:dyDescent="0.2">
      <c r="A628" s="198">
        <v>6140</v>
      </c>
      <c r="B628" s="198">
        <v>33701</v>
      </c>
      <c r="C628" s="199">
        <v>2120100</v>
      </c>
      <c r="D628" s="1" t="s">
        <v>14</v>
      </c>
      <c r="E628" s="1" t="s">
        <v>637</v>
      </c>
      <c r="F628" s="200">
        <v>0</v>
      </c>
      <c r="G628" s="200">
        <v>0</v>
      </c>
      <c r="H628" s="200">
        <v>0</v>
      </c>
      <c r="I628" s="200">
        <v>0</v>
      </c>
      <c r="J628" s="1"/>
      <c r="K628" s="1"/>
      <c r="L628" s="1"/>
      <c r="M628" s="1"/>
      <c r="N628" s="1"/>
      <c r="O628" s="1"/>
      <c r="P628" s="1"/>
    </row>
    <row r="629" spans="1:16" x14ac:dyDescent="0.2">
      <c r="A629" s="198"/>
      <c r="B629" s="198"/>
      <c r="C629" s="199"/>
      <c r="F629" s="203">
        <v>59000</v>
      </c>
      <c r="G629" s="203">
        <v>59000</v>
      </c>
      <c r="H629" s="203">
        <v>59000</v>
      </c>
      <c r="I629" s="203">
        <v>59000</v>
      </c>
      <c r="J629" s="1"/>
      <c r="K629" s="1"/>
      <c r="L629" s="1"/>
      <c r="M629" s="1"/>
      <c r="N629" s="1"/>
      <c r="O629" s="1"/>
      <c r="P629" s="1"/>
    </row>
    <row r="630" spans="1:16" x14ac:dyDescent="0.2">
      <c r="A630" s="198"/>
      <c r="B630" s="198"/>
      <c r="C630" s="199"/>
      <c r="F630" s="200"/>
      <c r="G630" s="200"/>
      <c r="H630" s="200"/>
      <c r="I630" s="200"/>
      <c r="J630" s="1"/>
      <c r="K630" s="1"/>
      <c r="L630" s="1"/>
      <c r="M630" s="1"/>
      <c r="N630" s="1"/>
      <c r="O630" s="1"/>
      <c r="P630" s="1"/>
    </row>
    <row r="631" spans="1:16" x14ac:dyDescent="0.2">
      <c r="A631" s="198"/>
      <c r="B631" s="198"/>
      <c r="C631" s="199"/>
      <c r="F631" s="200"/>
      <c r="G631" s="200"/>
      <c r="H631" s="200"/>
      <c r="I631" s="200"/>
      <c r="J631" s="1"/>
      <c r="K631" s="1"/>
      <c r="L631" s="1"/>
      <c r="M631" s="1"/>
      <c r="N631" s="1"/>
      <c r="O631" s="1"/>
      <c r="P631" s="1"/>
    </row>
    <row r="632" spans="1:16" ht="13.5" thickBot="1" x14ac:dyDescent="0.25">
      <c r="A632" s="29" t="s">
        <v>111</v>
      </c>
      <c r="B632" s="206"/>
      <c r="C632" s="206"/>
      <c r="D632" s="206"/>
      <c r="E632" s="31" t="s">
        <v>120</v>
      </c>
      <c r="F632" s="207">
        <v>3191650</v>
      </c>
      <c r="G632" s="207">
        <v>3124670</v>
      </c>
      <c r="H632" s="207">
        <v>3124670</v>
      </c>
      <c r="I632" s="207">
        <v>3124670</v>
      </c>
      <c r="J632" s="1"/>
      <c r="K632" s="1"/>
      <c r="L632" s="1"/>
      <c r="M632" s="1"/>
      <c r="N632" s="1"/>
      <c r="O632" s="1"/>
      <c r="P632" s="1"/>
    </row>
    <row r="633" spans="1:16" x14ac:dyDescent="0.2">
      <c r="A633" s="33"/>
      <c r="B633" s="218"/>
      <c r="C633" s="218"/>
      <c r="D633" s="218"/>
      <c r="E633" s="35"/>
      <c r="F633" s="219"/>
      <c r="G633" s="219"/>
      <c r="H633" s="219"/>
      <c r="I633" s="219"/>
      <c r="J633" s="1"/>
      <c r="K633" s="1"/>
      <c r="L633" s="1"/>
      <c r="M633" s="1"/>
      <c r="N633" s="1"/>
      <c r="O633" s="1"/>
      <c r="P633" s="1"/>
    </row>
    <row r="634" spans="1:16" x14ac:dyDescent="0.2">
      <c r="A634" s="33"/>
      <c r="B634" s="218"/>
      <c r="C634" s="218"/>
      <c r="D634" s="218"/>
      <c r="E634" s="35"/>
      <c r="F634" s="219"/>
      <c r="G634" s="219"/>
      <c r="H634" s="219"/>
      <c r="I634" s="219"/>
      <c r="J634" s="1"/>
      <c r="K634" s="1"/>
      <c r="L634" s="1"/>
      <c r="M634" s="1"/>
      <c r="N634" s="1"/>
      <c r="O634" s="1"/>
      <c r="P634" s="1"/>
    </row>
    <row r="635" spans="1:16" ht="13.5" thickBot="1" x14ac:dyDescent="0.25">
      <c r="A635" s="224" t="s">
        <v>121</v>
      </c>
      <c r="B635" s="225"/>
      <c r="C635" s="226"/>
      <c r="D635" s="227"/>
      <c r="E635" s="299" t="s">
        <v>638</v>
      </c>
      <c r="F635" s="227"/>
      <c r="G635" s="227"/>
      <c r="H635" s="227"/>
      <c r="I635" s="227"/>
      <c r="J635" s="1"/>
      <c r="K635" s="1"/>
      <c r="L635" s="1"/>
      <c r="M635" s="1"/>
      <c r="N635" s="1"/>
      <c r="O635" s="1"/>
      <c r="P635" s="1"/>
    </row>
    <row r="636" spans="1:16" x14ac:dyDescent="0.2">
      <c r="A636" s="220"/>
      <c r="B636" s="221"/>
      <c r="C636" s="222"/>
      <c r="D636" s="223"/>
      <c r="E636" s="222"/>
      <c r="F636" s="221"/>
      <c r="G636" s="221"/>
      <c r="H636" s="221"/>
      <c r="I636" s="221"/>
      <c r="J636" s="1"/>
      <c r="K636" s="1"/>
      <c r="L636" s="1"/>
      <c r="M636" s="1"/>
      <c r="N636" s="1"/>
      <c r="O636" s="1"/>
      <c r="P636" s="1"/>
    </row>
    <row r="637" spans="1:16" x14ac:dyDescent="0.2">
      <c r="A637" s="220"/>
      <c r="B637" s="221"/>
      <c r="C637" s="222"/>
      <c r="D637" s="223"/>
      <c r="E637" s="222"/>
      <c r="F637" s="221"/>
      <c r="G637" s="221"/>
      <c r="H637" s="221"/>
      <c r="I637" s="221"/>
      <c r="J637" s="1"/>
      <c r="K637" s="1"/>
      <c r="L637" s="1"/>
      <c r="M637" s="1"/>
      <c r="N637" s="1"/>
      <c r="O637" s="1"/>
      <c r="P637" s="1"/>
    </row>
    <row r="638" spans="1:16" ht="26.25" thickBot="1" x14ac:dyDescent="0.25">
      <c r="A638" s="18" t="s">
        <v>123</v>
      </c>
      <c r="B638" s="44"/>
      <c r="C638" s="44"/>
      <c r="D638" s="44"/>
      <c r="E638" s="42" t="s">
        <v>639</v>
      </c>
      <c r="F638" s="194" t="s">
        <v>5</v>
      </c>
      <c r="G638" s="194" t="s">
        <v>6</v>
      </c>
      <c r="H638" s="194" t="s">
        <v>7</v>
      </c>
      <c r="I638" s="194" t="s">
        <v>8</v>
      </c>
      <c r="J638" s="1"/>
      <c r="K638" s="1"/>
      <c r="L638" s="1"/>
      <c r="M638" s="1"/>
      <c r="N638" s="1"/>
      <c r="O638" s="1"/>
      <c r="P638" s="1"/>
    </row>
    <row r="639" spans="1:16" x14ac:dyDescent="0.2">
      <c r="A639" s="171"/>
      <c r="B639" s="172"/>
      <c r="C639" s="172"/>
      <c r="D639" s="172"/>
      <c r="E639" s="55"/>
      <c r="F639" s="192"/>
      <c r="G639" s="192"/>
      <c r="H639" s="192"/>
      <c r="I639" s="192"/>
      <c r="J639" s="1"/>
      <c r="K639" s="1"/>
      <c r="L639" s="1"/>
      <c r="M639" s="1"/>
      <c r="N639" s="1"/>
      <c r="O639" s="1"/>
      <c r="P639" s="1"/>
    </row>
    <row r="640" spans="1:16" x14ac:dyDescent="0.2">
      <c r="A640" s="198">
        <v>7000</v>
      </c>
      <c r="B640" s="198">
        <v>15100</v>
      </c>
      <c r="C640" s="199">
        <v>2200100</v>
      </c>
      <c r="D640" s="215" t="s">
        <v>14</v>
      </c>
      <c r="E640" s="55" t="s">
        <v>390</v>
      </c>
      <c r="F640" s="200">
        <v>2700</v>
      </c>
      <c r="G640" s="200">
        <v>2700</v>
      </c>
      <c r="H640" s="200">
        <v>2700</v>
      </c>
      <c r="I640" s="200">
        <v>2700</v>
      </c>
      <c r="J640" s="1"/>
      <c r="K640" s="1"/>
      <c r="L640" s="1"/>
      <c r="M640" s="1"/>
      <c r="N640" s="1"/>
      <c r="O640" s="1"/>
      <c r="P640" s="1"/>
    </row>
    <row r="641" spans="1:16" x14ac:dyDescent="0.2">
      <c r="A641" s="198">
        <v>7000</v>
      </c>
      <c r="B641" s="198">
        <v>15100</v>
      </c>
      <c r="C641" s="199">
        <v>2219909</v>
      </c>
      <c r="D641" s="215" t="s">
        <v>14</v>
      </c>
      <c r="E641" s="1" t="s">
        <v>509</v>
      </c>
      <c r="F641" s="200">
        <v>1500</v>
      </c>
      <c r="G641" s="200">
        <v>1500</v>
      </c>
      <c r="H641" s="200">
        <v>1500</v>
      </c>
      <c r="I641" s="200">
        <v>1500</v>
      </c>
      <c r="J641" s="1"/>
      <c r="K641" s="1"/>
      <c r="L641" s="1"/>
      <c r="M641" s="1"/>
      <c r="N641" s="1"/>
      <c r="O641" s="1"/>
      <c r="P641" s="1"/>
    </row>
    <row r="642" spans="1:16" x14ac:dyDescent="0.2">
      <c r="A642" s="198">
        <v>7000</v>
      </c>
      <c r="B642" s="198">
        <v>15100</v>
      </c>
      <c r="C642" s="199">
        <v>2240000</v>
      </c>
      <c r="D642" s="215" t="s">
        <v>14</v>
      </c>
      <c r="E642" s="1" t="s">
        <v>484</v>
      </c>
      <c r="F642" s="200">
        <v>23000</v>
      </c>
      <c r="G642" s="200">
        <v>20000</v>
      </c>
      <c r="H642" s="200">
        <v>20000</v>
      </c>
      <c r="I642" s="200">
        <v>20000</v>
      </c>
      <c r="J642" s="1"/>
      <c r="K642" s="1"/>
      <c r="L642" s="1"/>
      <c r="M642" s="1"/>
      <c r="N642" s="1"/>
      <c r="O642" s="1"/>
      <c r="P642" s="1"/>
    </row>
    <row r="643" spans="1:16" x14ac:dyDescent="0.2">
      <c r="A643" s="198">
        <v>7000</v>
      </c>
      <c r="B643" s="198">
        <v>16300</v>
      </c>
      <c r="C643" s="199">
        <v>2270600</v>
      </c>
      <c r="D643" s="215">
        <v>2</v>
      </c>
      <c r="E643" s="1" t="s">
        <v>640</v>
      </c>
      <c r="F643" s="200">
        <v>0</v>
      </c>
      <c r="G643" s="200">
        <v>132940.29999999999</v>
      </c>
      <c r="H643" s="200">
        <v>127653.61</v>
      </c>
      <c r="I643" s="200">
        <v>69500</v>
      </c>
      <c r="J643" s="1"/>
      <c r="K643" s="1"/>
      <c r="L643" s="1"/>
      <c r="M643" s="1"/>
      <c r="N643" s="1"/>
      <c r="O643" s="1"/>
      <c r="P643" s="1"/>
    </row>
    <row r="644" spans="1:16" x14ac:dyDescent="0.2">
      <c r="A644" s="198">
        <v>7000</v>
      </c>
      <c r="B644" s="198">
        <v>15100</v>
      </c>
      <c r="C644" s="199">
        <v>2260300</v>
      </c>
      <c r="D644" s="215" t="s">
        <v>14</v>
      </c>
      <c r="E644" s="1" t="s">
        <v>377</v>
      </c>
      <c r="F644" s="200">
        <v>3000</v>
      </c>
      <c r="G644" s="200">
        <v>6000</v>
      </c>
      <c r="H644" s="200">
        <v>6000</v>
      </c>
      <c r="I644" s="200">
        <v>6000</v>
      </c>
      <c r="J644" s="1"/>
      <c r="K644" s="1"/>
      <c r="L644" s="1"/>
      <c r="M644" s="1"/>
      <c r="N644" s="1"/>
      <c r="O644" s="1"/>
      <c r="P644" s="1"/>
    </row>
    <row r="645" spans="1:16" x14ac:dyDescent="0.2">
      <c r="A645" s="198">
        <v>7000</v>
      </c>
      <c r="B645" s="198">
        <v>15100</v>
      </c>
      <c r="C645" s="199">
        <v>2269900</v>
      </c>
      <c r="D645" s="215" t="s">
        <v>14</v>
      </c>
      <c r="E645" s="1" t="s">
        <v>393</v>
      </c>
      <c r="F645" s="200">
        <v>62500</v>
      </c>
      <c r="G645" s="200">
        <v>18000</v>
      </c>
      <c r="H645" s="200">
        <v>18000</v>
      </c>
      <c r="I645" s="200">
        <v>18000</v>
      </c>
      <c r="J645" s="1"/>
      <c r="K645" s="1"/>
      <c r="L645" s="1"/>
      <c r="M645" s="1"/>
      <c r="N645" s="1"/>
      <c r="O645" s="1"/>
      <c r="P645" s="1"/>
    </row>
    <row r="646" spans="1:16" hidden="1" x14ac:dyDescent="0.2">
      <c r="A646" s="198">
        <v>7000</v>
      </c>
      <c r="B646" s="198">
        <v>15100</v>
      </c>
      <c r="C646" s="199">
        <v>7800000</v>
      </c>
      <c r="D646" s="215">
        <v>7</v>
      </c>
      <c r="E646" s="1" t="s">
        <v>641</v>
      </c>
      <c r="F646" s="200">
        <v>140000</v>
      </c>
      <c r="G646" s="200">
        <v>0</v>
      </c>
      <c r="H646" s="200">
        <v>0</v>
      </c>
      <c r="I646" s="200">
        <v>0</v>
      </c>
      <c r="J646" s="1"/>
      <c r="K646" s="1"/>
      <c r="L646" s="1"/>
      <c r="M646" s="1"/>
      <c r="N646" s="1"/>
      <c r="O646" s="1"/>
      <c r="P646" s="1"/>
    </row>
    <row r="647" spans="1:16" x14ac:dyDescent="0.2">
      <c r="A647" s="198">
        <v>7000</v>
      </c>
      <c r="B647" s="198">
        <v>15310</v>
      </c>
      <c r="C647" s="199">
        <v>4650000</v>
      </c>
      <c r="D647" s="216" t="s">
        <v>249</v>
      </c>
      <c r="E647" s="1" t="s">
        <v>642</v>
      </c>
      <c r="F647" s="200">
        <v>25000</v>
      </c>
      <c r="G647" s="200">
        <v>25000</v>
      </c>
      <c r="H647" s="200">
        <v>25000</v>
      </c>
      <c r="I647" s="200">
        <v>25000</v>
      </c>
      <c r="J647" s="1"/>
      <c r="K647" s="1"/>
      <c r="L647" s="1"/>
      <c r="M647" s="1"/>
      <c r="N647" s="1"/>
      <c r="O647" s="1"/>
      <c r="P647" s="1"/>
    </row>
    <row r="648" spans="1:16" x14ac:dyDescent="0.2">
      <c r="A648" s="198"/>
      <c r="B648" s="198"/>
      <c r="C648" s="199"/>
      <c r="F648" s="203">
        <v>257700</v>
      </c>
      <c r="G648" s="203">
        <v>206140.3</v>
      </c>
      <c r="H648" s="203">
        <v>200853.61</v>
      </c>
      <c r="I648" s="203">
        <v>142700</v>
      </c>
      <c r="J648" s="1"/>
      <c r="K648" s="1"/>
      <c r="L648" s="1"/>
      <c r="M648" s="1"/>
      <c r="N648" s="1"/>
      <c r="O648" s="1"/>
      <c r="P648" s="1"/>
    </row>
    <row r="649" spans="1:16" s="8" customFormat="1" x14ac:dyDescent="0.2">
      <c r="A649" s="198"/>
      <c r="B649" s="198"/>
      <c r="C649" s="199"/>
      <c r="D649" s="1"/>
      <c r="E649" s="1"/>
      <c r="F649" s="200"/>
      <c r="G649" s="200"/>
      <c r="H649" s="200"/>
      <c r="I649" s="200"/>
    </row>
    <row r="650" spans="1:16" s="8" customFormat="1" x14ac:dyDescent="0.2">
      <c r="A650" s="198"/>
      <c r="B650" s="198"/>
      <c r="C650" s="199"/>
      <c r="D650" s="1"/>
      <c r="E650" s="1"/>
      <c r="F650" s="200"/>
      <c r="G650" s="200"/>
      <c r="H650" s="200"/>
      <c r="I650" s="200"/>
    </row>
    <row r="651" spans="1:16" ht="13.5" thickBot="1" x14ac:dyDescent="0.25">
      <c r="A651" s="18" t="s">
        <v>643</v>
      </c>
      <c r="B651" s="44"/>
      <c r="C651" s="44"/>
      <c r="D651" s="44"/>
      <c r="E651" s="19" t="s">
        <v>644</v>
      </c>
      <c r="F651" s="194" t="s">
        <v>5</v>
      </c>
      <c r="G651" s="194" t="s">
        <v>6</v>
      </c>
      <c r="H651" s="194" t="s">
        <v>7</v>
      </c>
      <c r="I651" s="194" t="s">
        <v>8</v>
      </c>
      <c r="J651" s="1"/>
      <c r="K651" s="1"/>
      <c r="L651" s="1"/>
      <c r="M651" s="1"/>
      <c r="N651" s="1"/>
      <c r="O651" s="1"/>
      <c r="P651" s="1"/>
    </row>
    <row r="652" spans="1:16" x14ac:dyDescent="0.2">
      <c r="A652" s="52"/>
      <c r="B652" s="67"/>
      <c r="C652" s="67"/>
      <c r="D652" s="67"/>
      <c r="E652" s="191"/>
      <c r="F652" s="195"/>
      <c r="G652" s="195"/>
      <c r="H652" s="195"/>
      <c r="I652" s="195"/>
      <c r="J652" s="1"/>
      <c r="K652" s="1"/>
      <c r="L652" s="1"/>
      <c r="M652" s="1"/>
      <c r="N652" s="1"/>
      <c r="O652" s="1"/>
      <c r="P652" s="1"/>
    </row>
    <row r="653" spans="1:16" x14ac:dyDescent="0.2">
      <c r="A653" s="171">
        <v>7100</v>
      </c>
      <c r="B653" s="172">
        <v>92200</v>
      </c>
      <c r="C653" s="172">
        <v>4660000</v>
      </c>
      <c r="D653" s="172">
        <v>4</v>
      </c>
      <c r="E653" s="55" t="s">
        <v>645</v>
      </c>
      <c r="F653" s="192">
        <v>0</v>
      </c>
      <c r="G653" s="192">
        <v>4500</v>
      </c>
      <c r="H653" s="192">
        <v>4500</v>
      </c>
      <c r="I653" s="192">
        <v>4500</v>
      </c>
      <c r="J653" s="1"/>
      <c r="K653" s="1"/>
      <c r="L653" s="1"/>
      <c r="M653" s="1"/>
      <c r="N653" s="1"/>
      <c r="O653" s="1"/>
      <c r="P653" s="1"/>
    </row>
    <row r="654" spans="1:16" x14ac:dyDescent="0.2">
      <c r="A654" s="198">
        <v>7100</v>
      </c>
      <c r="B654" s="198">
        <v>17000</v>
      </c>
      <c r="C654" s="199">
        <v>2269900</v>
      </c>
      <c r="D654" s="1" t="s">
        <v>14</v>
      </c>
      <c r="E654" s="1" t="s">
        <v>393</v>
      </c>
      <c r="F654" s="200">
        <v>425</v>
      </c>
      <c r="G654" s="200">
        <v>425</v>
      </c>
      <c r="H654" s="200">
        <v>425</v>
      </c>
      <c r="I654" s="200">
        <v>425</v>
      </c>
      <c r="J654" s="1"/>
      <c r="K654" s="1"/>
      <c r="L654" s="1"/>
      <c r="M654" s="1"/>
      <c r="N654" s="1"/>
      <c r="O654" s="1"/>
      <c r="P654" s="1"/>
    </row>
    <row r="655" spans="1:16" x14ac:dyDescent="0.2">
      <c r="A655" s="198"/>
      <c r="B655" s="198"/>
      <c r="C655" s="199"/>
      <c r="F655" s="203">
        <v>425</v>
      </c>
      <c r="G655" s="203">
        <v>4925</v>
      </c>
      <c r="H655" s="203">
        <v>4925</v>
      </c>
      <c r="I655" s="203">
        <v>4925</v>
      </c>
      <c r="J655" s="1"/>
      <c r="K655" s="1"/>
      <c r="L655" s="1"/>
      <c r="M655" s="1"/>
      <c r="N655" s="1"/>
      <c r="O655" s="1"/>
      <c r="P655" s="1"/>
    </row>
    <row r="656" spans="1:16" x14ac:dyDescent="0.2">
      <c r="A656" s="198"/>
      <c r="B656" s="198"/>
      <c r="C656" s="199"/>
      <c r="F656" s="200"/>
      <c r="G656" s="200"/>
      <c r="H656" s="200"/>
      <c r="I656" s="200"/>
      <c r="J656" s="1"/>
      <c r="K656" s="1"/>
      <c r="L656" s="1"/>
      <c r="M656" s="1"/>
      <c r="N656" s="1"/>
      <c r="O656" s="1"/>
      <c r="P656" s="1"/>
    </row>
    <row r="657" spans="1:16" x14ac:dyDescent="0.2">
      <c r="A657" s="198"/>
      <c r="B657" s="198"/>
      <c r="C657" s="199"/>
      <c r="F657" s="200"/>
      <c r="G657" s="200"/>
      <c r="H657" s="200"/>
      <c r="I657" s="200"/>
      <c r="J657" s="1"/>
      <c r="K657" s="1"/>
      <c r="L657" s="1"/>
      <c r="M657" s="1"/>
      <c r="N657" s="1"/>
      <c r="O657" s="1"/>
      <c r="P657" s="1"/>
    </row>
    <row r="658" spans="1:16" ht="13.5" thickBot="1" x14ac:dyDescent="0.25">
      <c r="A658" s="18" t="s">
        <v>646</v>
      </c>
      <c r="B658" s="44"/>
      <c r="C658" s="44"/>
      <c r="D658" s="44"/>
      <c r="E658" s="19" t="s">
        <v>647</v>
      </c>
      <c r="F658" s="194" t="s">
        <v>5</v>
      </c>
      <c r="G658" s="194" t="s">
        <v>6</v>
      </c>
      <c r="H658" s="194" t="s">
        <v>7</v>
      </c>
      <c r="I658" s="194" t="s">
        <v>8</v>
      </c>
      <c r="J658" s="1"/>
      <c r="K658" s="1"/>
      <c r="L658" s="1"/>
      <c r="M658" s="1"/>
      <c r="N658" s="1"/>
      <c r="O658" s="1"/>
      <c r="P658" s="1"/>
    </row>
    <row r="659" spans="1:16" x14ac:dyDescent="0.2">
      <c r="A659" s="171"/>
      <c r="B659" s="172"/>
      <c r="C659" s="172"/>
      <c r="D659" s="173" t="e">
        <f>MID(#REF!,1,1)</f>
        <v>#REF!</v>
      </c>
      <c r="E659" s="55"/>
      <c r="F659" s="192"/>
      <c r="G659" s="192"/>
      <c r="H659" s="192"/>
      <c r="I659" s="192"/>
      <c r="J659" s="1"/>
      <c r="K659" s="1"/>
      <c r="L659" s="1"/>
      <c r="M659" s="1"/>
      <c r="N659" s="1"/>
      <c r="O659" s="1"/>
      <c r="P659" s="1"/>
    </row>
    <row r="660" spans="1:16" x14ac:dyDescent="0.2">
      <c r="A660" s="198">
        <v>7110</v>
      </c>
      <c r="B660" s="198">
        <v>31103</v>
      </c>
      <c r="C660" s="199">
        <v>2269900</v>
      </c>
      <c r="D660" s="1" t="s">
        <v>14</v>
      </c>
      <c r="E660" s="1" t="s">
        <v>393</v>
      </c>
      <c r="F660" s="200">
        <v>12000</v>
      </c>
      <c r="G660" s="200">
        <v>12000</v>
      </c>
      <c r="H660" s="200">
        <v>12000</v>
      </c>
      <c r="I660" s="200">
        <v>12000</v>
      </c>
      <c r="J660" s="1"/>
      <c r="K660" s="1"/>
      <c r="L660" s="1"/>
      <c r="M660" s="1"/>
      <c r="N660" s="1"/>
      <c r="O660" s="1"/>
      <c r="P660" s="1"/>
    </row>
    <row r="661" spans="1:16" x14ac:dyDescent="0.2">
      <c r="A661" s="198">
        <v>7110</v>
      </c>
      <c r="B661" s="198">
        <v>31103</v>
      </c>
      <c r="C661" s="199">
        <v>2270600</v>
      </c>
      <c r="D661" s="1" t="s">
        <v>14</v>
      </c>
      <c r="E661" s="1" t="s">
        <v>379</v>
      </c>
      <c r="F661" s="196">
        <v>98462</v>
      </c>
      <c r="G661" s="196">
        <v>98462</v>
      </c>
      <c r="H661" s="196">
        <v>98462</v>
      </c>
      <c r="I661" s="196">
        <v>98462</v>
      </c>
      <c r="J661" s="1"/>
      <c r="K661" s="1"/>
      <c r="L661" s="1"/>
      <c r="M661" s="1"/>
      <c r="N661" s="1"/>
      <c r="O661" s="1"/>
      <c r="P661" s="1"/>
    </row>
    <row r="662" spans="1:16" x14ac:dyDescent="0.2">
      <c r="A662" s="198">
        <v>7110</v>
      </c>
      <c r="B662" s="198">
        <v>31103</v>
      </c>
      <c r="C662" s="199">
        <v>4650000</v>
      </c>
      <c r="D662" s="1" t="s">
        <v>249</v>
      </c>
      <c r="E662" s="1" t="s">
        <v>648</v>
      </c>
      <c r="F662" s="196">
        <v>77200</v>
      </c>
      <c r="G662" s="196">
        <v>77200</v>
      </c>
      <c r="H662" s="196">
        <v>77200</v>
      </c>
      <c r="I662" s="196">
        <v>77200</v>
      </c>
      <c r="J662" s="1"/>
      <c r="K662" s="1"/>
      <c r="L662" s="1"/>
      <c r="M662" s="1"/>
      <c r="N662" s="1"/>
      <c r="O662" s="1"/>
      <c r="P662" s="1"/>
    </row>
    <row r="663" spans="1:16" x14ac:dyDescent="0.2">
      <c r="A663" s="198"/>
      <c r="B663" s="198"/>
      <c r="C663" s="199"/>
      <c r="F663" s="203">
        <v>187662</v>
      </c>
      <c r="G663" s="203">
        <v>187662</v>
      </c>
      <c r="H663" s="203">
        <v>187662</v>
      </c>
      <c r="I663" s="203">
        <v>187662</v>
      </c>
      <c r="J663" s="1"/>
      <c r="K663" s="1"/>
      <c r="L663" s="1"/>
      <c r="M663" s="1"/>
      <c r="N663" s="1"/>
      <c r="O663" s="1"/>
      <c r="P663" s="1"/>
    </row>
    <row r="664" spans="1:16" x14ac:dyDescent="0.2">
      <c r="A664" s="198"/>
      <c r="B664" s="198"/>
      <c r="C664" s="199"/>
      <c r="F664" s="196"/>
      <c r="G664" s="196"/>
      <c r="H664" s="196"/>
      <c r="I664" s="196"/>
      <c r="J664" s="1"/>
      <c r="K664" s="1"/>
      <c r="L664" s="1"/>
      <c r="M664" s="1"/>
      <c r="N664" s="1"/>
      <c r="O664" s="1"/>
      <c r="P664" s="1"/>
    </row>
    <row r="665" spans="1:16" x14ac:dyDescent="0.2">
      <c r="A665" s="198"/>
      <c r="B665" s="198"/>
      <c r="C665" s="199"/>
      <c r="F665" s="196"/>
      <c r="G665" s="196"/>
      <c r="H665" s="196"/>
      <c r="I665" s="196"/>
      <c r="J665" s="1"/>
      <c r="K665" s="1"/>
      <c r="L665" s="1"/>
      <c r="M665" s="1"/>
      <c r="N665" s="1"/>
      <c r="O665" s="1"/>
      <c r="P665" s="1"/>
    </row>
    <row r="666" spans="1:16" ht="13.5" thickBot="1" x14ac:dyDescent="0.25">
      <c r="A666" s="18" t="s">
        <v>125</v>
      </c>
      <c r="B666" s="44"/>
      <c r="C666" s="44"/>
      <c r="D666" s="44"/>
      <c r="E666" s="19" t="s">
        <v>649</v>
      </c>
      <c r="F666" s="194" t="s">
        <v>5</v>
      </c>
      <c r="G666" s="194" t="s">
        <v>6</v>
      </c>
      <c r="H666" s="194" t="s">
        <v>7</v>
      </c>
      <c r="I666" s="194" t="s">
        <v>8</v>
      </c>
      <c r="J666" s="1"/>
      <c r="K666" s="1"/>
      <c r="L666" s="1"/>
      <c r="M666" s="1"/>
      <c r="N666" s="1"/>
      <c r="O666" s="1"/>
      <c r="P666" s="1"/>
    </row>
    <row r="667" spans="1:16" x14ac:dyDescent="0.2">
      <c r="A667" s="171"/>
      <c r="B667" s="172"/>
      <c r="C667" s="172"/>
      <c r="D667" s="173" t="e">
        <f>MID(#REF!,1,1)</f>
        <v>#REF!</v>
      </c>
      <c r="E667" s="55"/>
      <c r="F667" s="192"/>
      <c r="G667" s="192"/>
      <c r="H667" s="192"/>
      <c r="I667" s="192"/>
      <c r="J667" s="1"/>
      <c r="K667" s="1"/>
      <c r="L667" s="1"/>
      <c r="M667" s="1"/>
      <c r="N667" s="1"/>
      <c r="O667" s="1"/>
      <c r="P667" s="1"/>
    </row>
    <row r="668" spans="1:16" x14ac:dyDescent="0.2">
      <c r="A668" s="198">
        <v>7120</v>
      </c>
      <c r="B668" s="198">
        <v>17200</v>
      </c>
      <c r="C668" s="199">
        <v>2270600</v>
      </c>
      <c r="D668" s="1" t="s">
        <v>14</v>
      </c>
      <c r="E668" s="1" t="s">
        <v>379</v>
      </c>
      <c r="F668" s="200">
        <v>53000</v>
      </c>
      <c r="G668" s="200">
        <v>53000</v>
      </c>
      <c r="H668" s="200">
        <v>53000</v>
      </c>
      <c r="I668" s="200">
        <v>53000</v>
      </c>
      <c r="J668" s="1"/>
      <c r="K668" s="1"/>
      <c r="L668" s="1"/>
      <c r="M668" s="1"/>
      <c r="N668" s="1"/>
      <c r="O668" s="1"/>
      <c r="P668" s="1"/>
    </row>
    <row r="669" spans="1:16" x14ac:dyDescent="0.2">
      <c r="A669" s="171">
        <v>7120</v>
      </c>
      <c r="B669" s="198">
        <v>17200</v>
      </c>
      <c r="C669" s="172">
        <v>4890100</v>
      </c>
      <c r="D669" s="66" t="s">
        <v>249</v>
      </c>
      <c r="E669" s="66" t="s">
        <v>421</v>
      </c>
      <c r="F669" s="196">
        <v>1500</v>
      </c>
      <c r="G669" s="196">
        <v>1500</v>
      </c>
      <c r="H669" s="196">
        <v>1500</v>
      </c>
      <c r="I669" s="196">
        <v>1500</v>
      </c>
      <c r="J669" s="1"/>
      <c r="K669" s="1"/>
      <c r="L669" s="1"/>
      <c r="M669" s="1"/>
      <c r="N669" s="1"/>
      <c r="O669" s="1"/>
      <c r="P669" s="1"/>
    </row>
    <row r="670" spans="1:16" x14ac:dyDescent="0.2">
      <c r="A670" s="171"/>
      <c r="B670" s="171"/>
      <c r="C670" s="172"/>
      <c r="D670" s="66"/>
      <c r="E670" s="66"/>
      <c r="F670" s="203">
        <v>54500</v>
      </c>
      <c r="G670" s="203">
        <v>54500</v>
      </c>
      <c r="H670" s="203">
        <v>54500</v>
      </c>
      <c r="I670" s="203">
        <v>54500</v>
      </c>
      <c r="J670" s="1"/>
      <c r="K670" s="1"/>
      <c r="L670" s="1"/>
      <c r="M670" s="1"/>
      <c r="N670" s="1"/>
      <c r="O670" s="1"/>
      <c r="P670" s="1"/>
    </row>
    <row r="671" spans="1:16" x14ac:dyDescent="0.2">
      <c r="A671" s="171"/>
      <c r="B671" s="171"/>
      <c r="C671" s="172"/>
      <c r="D671" s="66"/>
      <c r="E671" s="66"/>
      <c r="F671" s="196"/>
      <c r="G671" s="196"/>
      <c r="H671" s="196"/>
      <c r="I671" s="196"/>
      <c r="J671" s="1"/>
      <c r="K671" s="1"/>
      <c r="L671" s="1"/>
      <c r="M671" s="1"/>
      <c r="N671" s="1"/>
      <c r="O671" s="1"/>
      <c r="P671" s="1"/>
    </row>
    <row r="672" spans="1:16" x14ac:dyDescent="0.2">
      <c r="A672" s="171"/>
      <c r="B672" s="171"/>
      <c r="C672" s="172"/>
      <c r="D672" s="66"/>
      <c r="E672" s="66"/>
      <c r="F672" s="196"/>
      <c r="G672" s="196"/>
      <c r="H672" s="196"/>
      <c r="I672" s="196"/>
      <c r="J672" s="1"/>
      <c r="K672" s="1"/>
      <c r="L672" s="1"/>
      <c r="M672" s="1"/>
      <c r="N672" s="1"/>
      <c r="O672" s="1"/>
      <c r="P672" s="1"/>
    </row>
    <row r="673" spans="1:16" ht="13.5" thickBot="1" x14ac:dyDescent="0.25">
      <c r="A673" s="18" t="s">
        <v>650</v>
      </c>
      <c r="B673" s="44"/>
      <c r="C673" s="44"/>
      <c r="D673" s="44"/>
      <c r="E673" s="19" t="s">
        <v>651</v>
      </c>
      <c r="F673" s="194" t="s">
        <v>5</v>
      </c>
      <c r="G673" s="194" t="s">
        <v>6</v>
      </c>
      <c r="H673" s="194" t="s">
        <v>7</v>
      </c>
      <c r="I673" s="194" t="s">
        <v>8</v>
      </c>
      <c r="J673" s="1"/>
      <c r="K673" s="1"/>
      <c r="L673" s="1"/>
      <c r="M673" s="1"/>
      <c r="N673" s="1"/>
      <c r="O673" s="1"/>
      <c r="P673" s="1"/>
    </row>
    <row r="674" spans="1:16" x14ac:dyDescent="0.2">
      <c r="A674" s="171"/>
      <c r="B674" s="172"/>
      <c r="C674" s="172"/>
      <c r="D674" s="172"/>
      <c r="E674" s="55"/>
      <c r="F674" s="192"/>
      <c r="G674" s="192"/>
      <c r="H674" s="192"/>
      <c r="I674" s="192"/>
      <c r="J674" s="1"/>
      <c r="K674" s="1"/>
      <c r="L674" s="1"/>
      <c r="M674" s="1"/>
      <c r="N674" s="1"/>
      <c r="O674" s="1"/>
      <c r="P674" s="1"/>
    </row>
    <row r="675" spans="1:16" x14ac:dyDescent="0.2">
      <c r="A675" s="198">
        <v>7130</v>
      </c>
      <c r="B675" s="198">
        <v>17220</v>
      </c>
      <c r="C675" s="199">
        <v>2270600</v>
      </c>
      <c r="D675" s="1" t="s">
        <v>14</v>
      </c>
      <c r="E675" s="1" t="s">
        <v>379</v>
      </c>
      <c r="F675" s="200">
        <v>78000</v>
      </c>
      <c r="G675" s="200">
        <v>91000</v>
      </c>
      <c r="H675" s="200">
        <v>91000</v>
      </c>
      <c r="I675" s="200">
        <v>91000</v>
      </c>
      <c r="J675" s="1"/>
      <c r="K675" s="1"/>
      <c r="L675" s="1"/>
      <c r="M675" s="1"/>
      <c r="N675" s="1"/>
      <c r="O675" s="1"/>
      <c r="P675" s="1"/>
    </row>
    <row r="676" spans="1:16" x14ac:dyDescent="0.2">
      <c r="A676" s="198"/>
      <c r="B676" s="198"/>
      <c r="C676" s="199"/>
      <c r="F676" s="203">
        <v>78000</v>
      </c>
      <c r="G676" s="203">
        <v>91000</v>
      </c>
      <c r="H676" s="203">
        <v>91000</v>
      </c>
      <c r="I676" s="203">
        <v>91000</v>
      </c>
      <c r="J676" s="1"/>
      <c r="K676" s="1"/>
      <c r="L676" s="1"/>
      <c r="M676" s="1"/>
      <c r="N676" s="1"/>
      <c r="O676" s="1"/>
      <c r="P676" s="1"/>
    </row>
    <row r="677" spans="1:16" x14ac:dyDescent="0.2">
      <c r="A677" s="198"/>
      <c r="B677" s="198"/>
      <c r="C677" s="199"/>
      <c r="F677" s="200"/>
      <c r="G677" s="200"/>
      <c r="H677" s="200"/>
      <c r="I677" s="200"/>
      <c r="J677" s="1"/>
      <c r="K677" s="1"/>
      <c r="L677" s="1"/>
      <c r="M677" s="1"/>
      <c r="N677" s="1"/>
      <c r="O677" s="1"/>
      <c r="P677" s="1"/>
    </row>
    <row r="678" spans="1:16" x14ac:dyDescent="0.2">
      <c r="A678" s="198"/>
      <c r="B678" s="198"/>
      <c r="C678" s="199"/>
      <c r="F678" s="200"/>
      <c r="G678" s="200"/>
      <c r="H678" s="200"/>
      <c r="I678" s="200"/>
      <c r="J678" s="1"/>
      <c r="K678" s="1"/>
      <c r="L678" s="1"/>
      <c r="M678" s="1"/>
      <c r="N678" s="1"/>
      <c r="O678" s="1"/>
      <c r="P678" s="1"/>
    </row>
    <row r="679" spans="1:16" ht="13.5" thickBot="1" x14ac:dyDescent="0.25">
      <c r="A679" s="18" t="s">
        <v>652</v>
      </c>
      <c r="B679" s="44"/>
      <c r="C679" s="44"/>
      <c r="D679" s="44"/>
      <c r="E679" s="19" t="s">
        <v>653</v>
      </c>
      <c r="F679" s="194" t="s">
        <v>5</v>
      </c>
      <c r="G679" s="194" t="s">
        <v>6</v>
      </c>
      <c r="H679" s="194" t="s">
        <v>7</v>
      </c>
      <c r="I679" s="194" t="s">
        <v>8</v>
      </c>
      <c r="J679" s="1"/>
      <c r="K679" s="1"/>
      <c r="L679" s="1"/>
      <c r="M679" s="1"/>
      <c r="N679" s="1"/>
      <c r="O679" s="1"/>
      <c r="P679" s="1"/>
    </row>
    <row r="680" spans="1:16" x14ac:dyDescent="0.2">
      <c r="A680" s="171"/>
      <c r="B680" s="172"/>
      <c r="C680" s="172"/>
      <c r="D680" s="172"/>
      <c r="E680" s="55"/>
      <c r="F680" s="192"/>
      <c r="G680" s="192"/>
      <c r="H680" s="192"/>
      <c r="I680" s="192"/>
      <c r="J680" s="1"/>
      <c r="K680" s="1"/>
      <c r="L680" s="1"/>
      <c r="M680" s="1"/>
      <c r="N680" s="1"/>
      <c r="O680" s="1"/>
      <c r="P680" s="1"/>
    </row>
    <row r="681" spans="1:16" x14ac:dyDescent="0.2">
      <c r="A681" s="171">
        <v>7140</v>
      </c>
      <c r="B681" s="172">
        <v>13600</v>
      </c>
      <c r="C681" s="172">
        <v>2270600</v>
      </c>
      <c r="D681" s="246" t="s">
        <v>14</v>
      </c>
      <c r="E681" s="1" t="s">
        <v>379</v>
      </c>
      <c r="F681" s="200">
        <v>80000</v>
      </c>
      <c r="G681" s="200">
        <v>80000</v>
      </c>
      <c r="H681" s="200">
        <v>80000</v>
      </c>
      <c r="I681" s="200">
        <v>80000</v>
      </c>
      <c r="J681" s="1"/>
      <c r="K681" s="1"/>
      <c r="L681" s="1"/>
      <c r="M681" s="1"/>
      <c r="N681" s="1"/>
      <c r="O681" s="1"/>
      <c r="P681" s="1"/>
    </row>
    <row r="682" spans="1:16" x14ac:dyDescent="0.2">
      <c r="A682" s="198">
        <v>7140</v>
      </c>
      <c r="B682" s="198">
        <v>17230</v>
      </c>
      <c r="C682" s="199">
        <v>2270600</v>
      </c>
      <c r="D682" s="1" t="s">
        <v>14</v>
      </c>
      <c r="E682" s="1" t="s">
        <v>379</v>
      </c>
      <c r="F682" s="200">
        <v>41000</v>
      </c>
      <c r="G682" s="200">
        <v>41000</v>
      </c>
      <c r="H682" s="200">
        <v>41000</v>
      </c>
      <c r="I682" s="200">
        <v>41000</v>
      </c>
      <c r="J682" s="1"/>
      <c r="K682" s="1"/>
      <c r="L682" s="1"/>
      <c r="M682" s="1"/>
      <c r="N682" s="1"/>
      <c r="O682" s="1"/>
      <c r="P682" s="1"/>
    </row>
    <row r="683" spans="1:16" x14ac:dyDescent="0.2">
      <c r="A683" s="198"/>
      <c r="B683" s="198"/>
      <c r="C683" s="199"/>
      <c r="F683" s="203">
        <v>121000</v>
      </c>
      <c r="G683" s="203">
        <v>121000</v>
      </c>
      <c r="H683" s="203">
        <v>121000</v>
      </c>
      <c r="I683" s="203">
        <v>121000</v>
      </c>
      <c r="J683" s="1"/>
      <c r="K683" s="1"/>
      <c r="L683" s="1"/>
      <c r="M683" s="1"/>
      <c r="N683" s="1"/>
      <c r="O683" s="1"/>
      <c r="P683" s="1"/>
    </row>
    <row r="684" spans="1:16" x14ac:dyDescent="0.2">
      <c r="A684" s="198"/>
      <c r="B684" s="198"/>
      <c r="C684" s="199"/>
      <c r="F684" s="200"/>
      <c r="G684" s="200"/>
      <c r="H684" s="200"/>
      <c r="I684" s="200"/>
      <c r="J684" s="1"/>
      <c r="K684" s="1"/>
      <c r="L684" s="1"/>
      <c r="M684" s="1"/>
      <c r="N684" s="1"/>
      <c r="O684" s="1"/>
      <c r="P684" s="1"/>
    </row>
    <row r="685" spans="1:16" x14ac:dyDescent="0.2">
      <c r="A685" s="198"/>
      <c r="B685" s="198"/>
      <c r="C685" s="199"/>
      <c r="F685" s="200"/>
      <c r="G685" s="200"/>
      <c r="H685" s="200"/>
      <c r="I685" s="200"/>
      <c r="J685" s="1"/>
      <c r="K685" s="1"/>
      <c r="L685" s="1"/>
      <c r="M685" s="1"/>
      <c r="N685" s="1"/>
      <c r="O685" s="1"/>
      <c r="P685" s="1"/>
    </row>
    <row r="686" spans="1:16" ht="13.5" thickBot="1" x14ac:dyDescent="0.25">
      <c r="A686" s="18" t="s">
        <v>127</v>
      </c>
      <c r="B686" s="44"/>
      <c r="C686" s="44"/>
      <c r="D686" s="44"/>
      <c r="E686" s="19" t="s">
        <v>128</v>
      </c>
      <c r="F686" s="194" t="s">
        <v>5</v>
      </c>
      <c r="G686" s="194" t="s">
        <v>6</v>
      </c>
      <c r="H686" s="194" t="s">
        <v>7</v>
      </c>
      <c r="I686" s="194" t="s">
        <v>8</v>
      </c>
      <c r="J686" s="1"/>
      <c r="K686" s="1"/>
      <c r="L686" s="1"/>
      <c r="M686" s="1"/>
      <c r="N686" s="1"/>
      <c r="O686" s="1"/>
      <c r="P686" s="1"/>
    </row>
    <row r="687" spans="1:16" x14ac:dyDescent="0.2">
      <c r="A687" s="52"/>
      <c r="B687" s="67"/>
      <c r="C687" s="67"/>
      <c r="D687" s="67"/>
      <c r="E687" s="191"/>
      <c r="F687" s="195"/>
      <c r="G687" s="195"/>
      <c r="H687" s="195"/>
      <c r="I687" s="195"/>
      <c r="J687" s="1"/>
      <c r="K687" s="1"/>
      <c r="L687" s="1"/>
      <c r="M687" s="1"/>
      <c r="N687" s="1"/>
      <c r="O687" s="1"/>
      <c r="P687" s="1"/>
    </row>
    <row r="688" spans="1:16" x14ac:dyDescent="0.2">
      <c r="A688" s="198">
        <v>7150</v>
      </c>
      <c r="B688" s="198">
        <v>16221</v>
      </c>
      <c r="C688" s="199">
        <v>2270000</v>
      </c>
      <c r="D688" s="1" t="s">
        <v>14</v>
      </c>
      <c r="E688" s="1" t="s">
        <v>654</v>
      </c>
      <c r="F688" s="200">
        <v>71000</v>
      </c>
      <c r="G688" s="200">
        <v>71000</v>
      </c>
      <c r="H688" s="200">
        <v>71000</v>
      </c>
      <c r="I688" s="200">
        <v>71000</v>
      </c>
      <c r="J688" s="1"/>
      <c r="K688" s="1"/>
      <c r="L688" s="1"/>
      <c r="M688" s="1"/>
      <c r="N688" s="1"/>
      <c r="O688" s="1"/>
      <c r="P688" s="1"/>
    </row>
    <row r="689" spans="1:16" x14ac:dyDescent="0.2">
      <c r="A689" s="198">
        <v>7150</v>
      </c>
      <c r="B689" s="198">
        <v>16221</v>
      </c>
      <c r="C689" s="199">
        <v>2270600</v>
      </c>
      <c r="D689" s="1" t="s">
        <v>14</v>
      </c>
      <c r="E689" s="1" t="s">
        <v>379</v>
      </c>
      <c r="F689" s="200">
        <v>37500</v>
      </c>
      <c r="G689" s="200">
        <v>37500</v>
      </c>
      <c r="H689" s="200">
        <v>37500</v>
      </c>
      <c r="I689" s="200">
        <v>37500</v>
      </c>
      <c r="J689" s="1"/>
      <c r="K689" s="1"/>
      <c r="L689" s="1"/>
      <c r="M689" s="1"/>
      <c r="N689" s="1"/>
      <c r="O689" s="1"/>
      <c r="P689" s="1"/>
    </row>
    <row r="690" spans="1:16" x14ac:dyDescent="0.2">
      <c r="A690" s="198"/>
      <c r="B690" s="198"/>
      <c r="C690" s="199"/>
      <c r="F690" s="203">
        <v>108500</v>
      </c>
      <c r="G690" s="203">
        <v>108500</v>
      </c>
      <c r="H690" s="203">
        <v>108500</v>
      </c>
      <c r="I690" s="203">
        <v>108500</v>
      </c>
      <c r="J690" s="1"/>
      <c r="K690" s="1"/>
      <c r="L690" s="1"/>
      <c r="M690" s="1"/>
      <c r="N690" s="1"/>
      <c r="O690" s="1"/>
      <c r="P690" s="1"/>
    </row>
    <row r="691" spans="1:16" x14ac:dyDescent="0.2">
      <c r="A691" s="198"/>
      <c r="B691" s="198"/>
      <c r="C691" s="199"/>
      <c r="F691" s="200"/>
      <c r="G691" s="200"/>
      <c r="H691" s="200"/>
      <c r="I691" s="200"/>
      <c r="J691" s="1"/>
      <c r="K691" s="1"/>
      <c r="L691" s="1"/>
      <c r="M691" s="1"/>
      <c r="N691" s="1"/>
      <c r="O691" s="1"/>
      <c r="P691" s="1"/>
    </row>
    <row r="692" spans="1:16" x14ac:dyDescent="0.2">
      <c r="A692" s="198"/>
      <c r="B692" s="198"/>
      <c r="C692" s="199"/>
      <c r="F692" s="200"/>
      <c r="G692" s="200"/>
      <c r="H692" s="200"/>
      <c r="I692" s="200"/>
      <c r="J692" s="1"/>
      <c r="K692" s="1"/>
      <c r="L692" s="1"/>
      <c r="M692" s="1"/>
      <c r="N692" s="1"/>
      <c r="O692" s="1"/>
      <c r="P692" s="1"/>
    </row>
    <row r="693" spans="1:16" ht="13.5" thickBot="1" x14ac:dyDescent="0.25">
      <c r="A693" s="18" t="s">
        <v>129</v>
      </c>
      <c r="B693" s="44"/>
      <c r="C693" s="44"/>
      <c r="D693" s="44"/>
      <c r="E693" s="19" t="s">
        <v>130</v>
      </c>
      <c r="F693" s="194" t="s">
        <v>5</v>
      </c>
      <c r="G693" s="194" t="s">
        <v>6</v>
      </c>
      <c r="H693" s="194" t="s">
        <v>7</v>
      </c>
      <c r="I693" s="194" t="s">
        <v>8</v>
      </c>
      <c r="J693" s="1"/>
      <c r="K693" s="1"/>
      <c r="L693" s="1"/>
      <c r="M693" s="1"/>
      <c r="N693" s="1"/>
      <c r="O693" s="1"/>
      <c r="P693" s="1"/>
    </row>
    <row r="694" spans="1:16" x14ac:dyDescent="0.2">
      <c r="A694" s="247"/>
      <c r="B694" s="247"/>
      <c r="C694" s="248"/>
      <c r="D694" s="172"/>
      <c r="E694" s="55"/>
      <c r="F694" s="192"/>
      <c r="G694" s="192"/>
      <c r="H694" s="192"/>
      <c r="I694" s="192"/>
      <c r="J694" s="1"/>
      <c r="K694" s="1"/>
      <c r="L694" s="1"/>
      <c r="M694" s="1"/>
      <c r="N694" s="1"/>
      <c r="O694" s="1"/>
      <c r="P694" s="1"/>
    </row>
    <row r="695" spans="1:16" hidden="1" x14ac:dyDescent="0.2">
      <c r="A695" s="198">
        <v>7300</v>
      </c>
      <c r="B695" s="198">
        <v>15120</v>
      </c>
      <c r="C695" s="199">
        <v>6810000</v>
      </c>
      <c r="D695" s="66">
        <v>6</v>
      </c>
      <c r="E695" s="1" t="s">
        <v>655</v>
      </c>
      <c r="F695" s="200" t="s">
        <v>20</v>
      </c>
      <c r="G695" s="200">
        <v>0</v>
      </c>
      <c r="H695" s="200" t="s">
        <v>20</v>
      </c>
      <c r="I695" s="200" t="s">
        <v>20</v>
      </c>
      <c r="J695" s="1"/>
      <c r="K695" s="1"/>
      <c r="L695" s="1"/>
      <c r="M695" s="1"/>
      <c r="N695" s="1"/>
      <c r="O695" s="1"/>
      <c r="P695" s="1"/>
    </row>
    <row r="696" spans="1:16" x14ac:dyDescent="0.2">
      <c r="A696" s="198">
        <v>7300</v>
      </c>
      <c r="B696" s="198">
        <v>15120</v>
      </c>
      <c r="C696" s="199">
        <v>6000100</v>
      </c>
      <c r="D696" s="89" t="s">
        <v>111</v>
      </c>
      <c r="E696" s="1" t="s">
        <v>656</v>
      </c>
      <c r="F696" s="196">
        <v>1400000</v>
      </c>
      <c r="G696" s="196">
        <v>1329116.32</v>
      </c>
      <c r="H696" s="196">
        <v>1329116.32</v>
      </c>
      <c r="I696" s="196">
        <v>1329116.32</v>
      </c>
      <c r="J696" s="1"/>
      <c r="K696" s="1"/>
      <c r="L696" s="1"/>
      <c r="M696" s="1"/>
      <c r="N696" s="1"/>
      <c r="O696" s="1"/>
      <c r="P696" s="1"/>
    </row>
    <row r="697" spans="1:16" x14ac:dyDescent="0.2">
      <c r="A697" s="198">
        <v>7300</v>
      </c>
      <c r="B697" s="198">
        <v>23115</v>
      </c>
      <c r="C697" s="199">
        <v>4890600</v>
      </c>
      <c r="D697" s="216">
        <v>4</v>
      </c>
      <c r="E697" s="1" t="s">
        <v>657</v>
      </c>
      <c r="F697" s="196">
        <v>0</v>
      </c>
      <c r="G697" s="196">
        <v>750000</v>
      </c>
      <c r="H697" s="196">
        <v>750000</v>
      </c>
      <c r="I697" s="196">
        <v>750000</v>
      </c>
      <c r="J697" s="1"/>
      <c r="K697" s="1"/>
      <c r="L697" s="1"/>
      <c r="M697" s="1"/>
      <c r="N697" s="1"/>
      <c r="O697" s="1"/>
      <c r="P697" s="1"/>
    </row>
    <row r="698" spans="1:16" x14ac:dyDescent="0.2">
      <c r="A698" s="198">
        <v>7300</v>
      </c>
      <c r="B698" s="198">
        <v>23115</v>
      </c>
      <c r="C698" s="199">
        <v>4890601</v>
      </c>
      <c r="D698" s="216">
        <v>4</v>
      </c>
      <c r="E698" s="1" t="s">
        <v>658</v>
      </c>
      <c r="F698" s="196"/>
      <c r="G698" s="196">
        <v>150000</v>
      </c>
      <c r="H698" s="196">
        <v>150000</v>
      </c>
      <c r="I698" s="196">
        <v>150000</v>
      </c>
      <c r="J698" s="1"/>
      <c r="K698" s="1"/>
      <c r="L698" s="1"/>
      <c r="M698" s="1"/>
      <c r="N698" s="1"/>
      <c r="O698" s="1"/>
      <c r="P698" s="1"/>
    </row>
    <row r="699" spans="1:16" x14ac:dyDescent="0.2">
      <c r="A699" s="198">
        <v>7300</v>
      </c>
      <c r="B699" s="198">
        <v>15000</v>
      </c>
      <c r="C699" s="199">
        <v>2269900</v>
      </c>
      <c r="D699" s="1" t="s">
        <v>14</v>
      </c>
      <c r="E699" s="1" t="s">
        <v>393</v>
      </c>
      <c r="F699" s="200">
        <v>5000</v>
      </c>
      <c r="G699" s="200">
        <v>5000</v>
      </c>
      <c r="H699" s="200">
        <v>5000</v>
      </c>
      <c r="I699" s="200">
        <v>5000</v>
      </c>
      <c r="J699" s="1"/>
      <c r="K699" s="1"/>
      <c r="L699" s="1"/>
      <c r="M699" s="1"/>
      <c r="N699" s="1"/>
      <c r="O699" s="1"/>
      <c r="P699" s="1"/>
    </row>
    <row r="700" spans="1:16" x14ac:dyDescent="0.2">
      <c r="A700" s="198"/>
      <c r="B700" s="198"/>
      <c r="C700" s="199"/>
      <c r="F700" s="203">
        <v>1405000</v>
      </c>
      <c r="G700" s="203">
        <v>2234116.3200000003</v>
      </c>
      <c r="H700" s="203">
        <v>2234116.3200000003</v>
      </c>
      <c r="I700" s="203">
        <v>2234116.3200000003</v>
      </c>
      <c r="J700" s="1"/>
      <c r="K700" s="1"/>
      <c r="L700" s="1"/>
      <c r="M700" s="1"/>
      <c r="N700" s="1"/>
      <c r="O700" s="1"/>
      <c r="P700" s="1"/>
    </row>
    <row r="701" spans="1:16" x14ac:dyDescent="0.2">
      <c r="A701" s="198"/>
      <c r="B701" s="198"/>
      <c r="C701" s="199"/>
      <c r="F701" s="200"/>
      <c r="G701" s="200"/>
      <c r="H701" s="200"/>
      <c r="I701" s="200"/>
      <c r="J701" s="1"/>
      <c r="K701" s="1"/>
      <c r="L701" s="1"/>
      <c r="M701" s="1"/>
      <c r="N701" s="1"/>
      <c r="O701" s="1"/>
      <c r="P701" s="1"/>
    </row>
    <row r="702" spans="1:16" x14ac:dyDescent="0.2">
      <c r="A702" s="198"/>
      <c r="B702" s="198"/>
      <c r="C702" s="199"/>
      <c r="F702" s="200"/>
      <c r="G702" s="200"/>
      <c r="H702" s="200"/>
      <c r="I702" s="200"/>
      <c r="J702" s="1"/>
      <c r="K702" s="1"/>
      <c r="L702" s="1"/>
      <c r="M702" s="1"/>
      <c r="N702" s="1"/>
      <c r="O702" s="1"/>
      <c r="P702" s="1"/>
    </row>
    <row r="703" spans="1:16" ht="13.5" thickBot="1" x14ac:dyDescent="0.25">
      <c r="A703" s="18" t="s">
        <v>132</v>
      </c>
      <c r="B703" s="44"/>
      <c r="C703" s="44"/>
      <c r="D703" s="44"/>
      <c r="E703" s="19" t="s">
        <v>133</v>
      </c>
      <c r="F703" s="194" t="s">
        <v>5</v>
      </c>
      <c r="G703" s="194" t="s">
        <v>6</v>
      </c>
      <c r="H703" s="194" t="s">
        <v>7</v>
      </c>
      <c r="I703" s="194" t="s">
        <v>8</v>
      </c>
      <c r="J703" s="1"/>
      <c r="K703" s="1"/>
      <c r="L703" s="1"/>
      <c r="M703" s="1"/>
      <c r="N703" s="1"/>
      <c r="O703" s="1"/>
      <c r="P703" s="1"/>
    </row>
    <row r="704" spans="1:16" x14ac:dyDescent="0.2">
      <c r="A704" s="247"/>
      <c r="B704" s="247"/>
      <c r="C704" s="248"/>
      <c r="D704" s="172"/>
      <c r="E704" s="55"/>
      <c r="F704" s="192"/>
      <c r="G704" s="192"/>
      <c r="H704" s="192"/>
      <c r="I704" s="192"/>
      <c r="J704" s="1"/>
      <c r="K704" s="1"/>
      <c r="L704" s="1"/>
      <c r="M704" s="1"/>
      <c r="N704" s="1"/>
      <c r="O704" s="1"/>
      <c r="P704" s="1"/>
    </row>
    <row r="705" spans="1:16" x14ac:dyDescent="0.2">
      <c r="A705" s="198">
        <v>7400</v>
      </c>
      <c r="B705" s="198">
        <v>15100</v>
      </c>
      <c r="C705" s="199">
        <v>2270600</v>
      </c>
      <c r="D705" s="215" t="s">
        <v>14</v>
      </c>
      <c r="E705" s="1" t="s">
        <v>379</v>
      </c>
      <c r="F705" s="196">
        <v>80000</v>
      </c>
      <c r="G705" s="196">
        <v>80000</v>
      </c>
      <c r="H705" s="196">
        <v>80000</v>
      </c>
      <c r="I705" s="196">
        <v>80000</v>
      </c>
      <c r="J705" s="1"/>
      <c r="K705" s="1"/>
      <c r="L705" s="1"/>
      <c r="M705" s="1"/>
      <c r="N705" s="1"/>
      <c r="O705" s="1"/>
      <c r="P705" s="1"/>
    </row>
    <row r="706" spans="1:16" x14ac:dyDescent="0.2">
      <c r="A706" s="198">
        <v>7400</v>
      </c>
      <c r="B706" s="198">
        <v>17210</v>
      </c>
      <c r="C706" s="199">
        <v>6090010</v>
      </c>
      <c r="D706" s="215">
        <v>6</v>
      </c>
      <c r="E706" s="1" t="s">
        <v>659</v>
      </c>
      <c r="F706" s="196"/>
      <c r="G706" s="196">
        <v>15000</v>
      </c>
      <c r="H706" s="196">
        <v>0</v>
      </c>
      <c r="I706" s="196">
        <v>0</v>
      </c>
      <c r="J706" s="1"/>
      <c r="K706" s="1"/>
      <c r="L706" s="1"/>
      <c r="M706" s="1"/>
      <c r="N706" s="1"/>
      <c r="O706" s="1"/>
      <c r="P706" s="1"/>
    </row>
    <row r="707" spans="1:16" x14ac:dyDescent="0.2">
      <c r="A707" s="198">
        <v>7400</v>
      </c>
      <c r="B707" s="198">
        <v>15100</v>
      </c>
      <c r="C707" s="199">
        <v>4670300</v>
      </c>
      <c r="D707" s="249" t="s">
        <v>249</v>
      </c>
      <c r="E707" s="8" t="s">
        <v>660</v>
      </c>
      <c r="F707" s="201">
        <v>50000</v>
      </c>
      <c r="G707" s="201">
        <v>50000</v>
      </c>
      <c r="H707" s="201">
        <v>50000</v>
      </c>
      <c r="I707" s="201">
        <v>50000</v>
      </c>
      <c r="J707" s="1"/>
      <c r="K707" s="1"/>
      <c r="L707" s="1"/>
      <c r="M707" s="1"/>
      <c r="N707" s="1"/>
      <c r="O707" s="1"/>
      <c r="P707" s="1"/>
    </row>
    <row r="708" spans="1:16" x14ac:dyDescent="0.2">
      <c r="A708" s="198"/>
      <c r="B708" s="198"/>
      <c r="C708" s="199"/>
      <c r="F708" s="203">
        <v>130000</v>
      </c>
      <c r="G708" s="203">
        <v>145000</v>
      </c>
      <c r="H708" s="203">
        <v>130000</v>
      </c>
      <c r="I708" s="203">
        <v>130000</v>
      </c>
      <c r="J708" s="1"/>
      <c r="K708" s="1"/>
      <c r="L708" s="1"/>
      <c r="M708" s="1"/>
      <c r="N708" s="1"/>
      <c r="O708" s="1"/>
      <c r="P708" s="1"/>
    </row>
    <row r="709" spans="1:16" x14ac:dyDescent="0.2">
      <c r="A709" s="198"/>
      <c r="B709" s="198"/>
      <c r="C709" s="199"/>
      <c r="F709" s="196"/>
      <c r="G709" s="196"/>
      <c r="H709" s="196"/>
      <c r="I709" s="196"/>
      <c r="J709" s="1"/>
      <c r="K709" s="1"/>
      <c r="L709" s="1"/>
      <c r="M709" s="1"/>
      <c r="N709" s="1"/>
      <c r="O709" s="1"/>
      <c r="P709" s="1"/>
    </row>
    <row r="710" spans="1:16" ht="13.5" thickBot="1" x14ac:dyDescent="0.25">
      <c r="A710" s="18" t="s">
        <v>135</v>
      </c>
      <c r="B710" s="44"/>
      <c r="C710" s="44"/>
      <c r="D710" s="44"/>
      <c r="E710" s="19" t="s">
        <v>136</v>
      </c>
      <c r="F710" s="194" t="s">
        <v>5</v>
      </c>
      <c r="G710" s="194" t="s">
        <v>6</v>
      </c>
      <c r="H710" s="194" t="s">
        <v>7</v>
      </c>
      <c r="I710" s="194" t="s">
        <v>8</v>
      </c>
      <c r="J710" s="1"/>
      <c r="K710" s="1"/>
      <c r="L710" s="1"/>
      <c r="M710" s="1"/>
      <c r="N710" s="1"/>
      <c r="O710" s="1"/>
      <c r="P710" s="1"/>
    </row>
    <row r="711" spans="1:16" x14ac:dyDescent="0.2">
      <c r="A711" s="198"/>
      <c r="B711" s="250"/>
      <c r="C711" s="251"/>
      <c r="D711" s="172"/>
      <c r="E711" s="55"/>
      <c r="F711" s="192"/>
      <c r="G711" s="192"/>
      <c r="H711" s="192"/>
      <c r="I711" s="192"/>
      <c r="J711" s="1"/>
      <c r="K711" s="1"/>
      <c r="L711" s="1"/>
      <c r="M711" s="1"/>
      <c r="N711" s="1"/>
      <c r="O711" s="1"/>
      <c r="P711" s="1"/>
    </row>
    <row r="712" spans="1:16" x14ac:dyDescent="0.2">
      <c r="A712" s="198">
        <v>7500</v>
      </c>
      <c r="B712" s="198">
        <v>34200</v>
      </c>
      <c r="C712" s="199">
        <v>6190000</v>
      </c>
      <c r="D712" s="66">
        <v>6</v>
      </c>
      <c r="E712" s="1" t="s">
        <v>661</v>
      </c>
      <c r="F712" s="200"/>
      <c r="G712" s="200">
        <v>2222592.4500000002</v>
      </c>
      <c r="H712" s="200">
        <v>966653.26</v>
      </c>
      <c r="I712" s="200"/>
      <c r="J712" s="1"/>
      <c r="K712" s="1"/>
      <c r="L712" s="1"/>
      <c r="M712" s="1"/>
      <c r="N712" s="1"/>
      <c r="O712" s="1"/>
      <c r="P712" s="1"/>
    </row>
    <row r="713" spans="1:16" x14ac:dyDescent="0.2">
      <c r="A713" s="198">
        <v>7500</v>
      </c>
      <c r="B713" s="198">
        <v>23100</v>
      </c>
      <c r="C713" s="199">
        <v>6320000</v>
      </c>
      <c r="D713" s="66">
        <v>6</v>
      </c>
      <c r="E713" s="1" t="s">
        <v>662</v>
      </c>
      <c r="F713" s="200"/>
      <c r="G713" s="200">
        <v>304807.5</v>
      </c>
      <c r="H713" s="200"/>
      <c r="I713" s="200"/>
      <c r="J713" s="1"/>
      <c r="K713" s="1"/>
      <c r="L713" s="1"/>
      <c r="M713" s="1"/>
      <c r="N713" s="1"/>
      <c r="O713" s="1"/>
      <c r="P713" s="1"/>
    </row>
    <row r="714" spans="1:16" x14ac:dyDescent="0.2">
      <c r="A714" s="198">
        <v>7500</v>
      </c>
      <c r="B714" s="198">
        <v>15210</v>
      </c>
      <c r="C714" s="199">
        <v>4490300</v>
      </c>
      <c r="D714" s="66">
        <v>4</v>
      </c>
      <c r="E714" s="1" t="s">
        <v>663</v>
      </c>
      <c r="F714" s="200"/>
      <c r="G714" s="200">
        <v>157979.6</v>
      </c>
      <c r="H714" s="200">
        <v>0</v>
      </c>
      <c r="I714" s="200">
        <v>0</v>
      </c>
      <c r="J714" s="1"/>
      <c r="K714" s="1"/>
      <c r="L714" s="1"/>
      <c r="M714" s="1"/>
      <c r="N714" s="1"/>
      <c r="O714" s="1"/>
      <c r="P714" s="1"/>
    </row>
    <row r="715" spans="1:16" x14ac:dyDescent="0.2">
      <c r="A715" s="198">
        <v>7500</v>
      </c>
      <c r="B715" s="198">
        <v>24100</v>
      </c>
      <c r="C715" s="199">
        <v>6320100</v>
      </c>
      <c r="D715" s="66">
        <v>6</v>
      </c>
      <c r="E715" s="1" t="s">
        <v>664</v>
      </c>
      <c r="F715" s="200"/>
      <c r="G715" s="200">
        <v>680000</v>
      </c>
      <c r="H715" s="200"/>
      <c r="I715" s="200"/>
      <c r="J715" s="1"/>
      <c r="K715" s="1"/>
      <c r="L715" s="1"/>
      <c r="M715" s="1"/>
      <c r="N715" s="1"/>
      <c r="O715" s="1"/>
      <c r="P715" s="1"/>
    </row>
    <row r="716" spans="1:16" x14ac:dyDescent="0.2">
      <c r="A716" s="198">
        <v>7500</v>
      </c>
      <c r="B716" s="198">
        <v>15100</v>
      </c>
      <c r="C716" s="199">
        <v>6190001</v>
      </c>
      <c r="D716" s="66">
        <v>6</v>
      </c>
      <c r="E716" s="1" t="s">
        <v>665</v>
      </c>
      <c r="F716" s="200"/>
      <c r="G716" s="200">
        <v>288830.40000000002</v>
      </c>
      <c r="H716" s="200"/>
      <c r="I716" s="200"/>
      <c r="J716" s="1"/>
      <c r="K716" s="1"/>
      <c r="L716" s="1"/>
      <c r="M716" s="1"/>
      <c r="N716" s="1"/>
      <c r="O716" s="1"/>
      <c r="P716" s="1"/>
    </row>
    <row r="717" spans="1:16" x14ac:dyDescent="0.2">
      <c r="A717" s="198">
        <v>7500</v>
      </c>
      <c r="B717" s="198">
        <v>15100</v>
      </c>
      <c r="C717" s="199">
        <v>2270600</v>
      </c>
      <c r="D717" s="66">
        <v>2</v>
      </c>
      <c r="E717" s="1" t="s">
        <v>379</v>
      </c>
      <c r="F717" s="200"/>
      <c r="G717" s="200">
        <v>60000</v>
      </c>
      <c r="H717" s="200"/>
      <c r="I717" s="200"/>
      <c r="J717" s="1"/>
      <c r="K717" s="1"/>
      <c r="L717" s="1"/>
      <c r="M717" s="1"/>
      <c r="N717" s="1"/>
      <c r="O717" s="1"/>
      <c r="P717" s="1"/>
    </row>
    <row r="718" spans="1:16" hidden="1" x14ac:dyDescent="0.2">
      <c r="A718" s="198">
        <v>7500</v>
      </c>
      <c r="B718" s="198">
        <v>15210</v>
      </c>
      <c r="C718" s="199">
        <v>7490000</v>
      </c>
      <c r="D718" s="66">
        <v>7</v>
      </c>
      <c r="E718" s="1" t="s">
        <v>326</v>
      </c>
      <c r="F718" s="200"/>
      <c r="G718" s="200">
        <v>0</v>
      </c>
      <c r="H718" s="200"/>
      <c r="I718" s="200"/>
      <c r="J718" s="1"/>
      <c r="K718" s="1"/>
      <c r="L718" s="1"/>
      <c r="M718" s="1"/>
      <c r="N718" s="1"/>
      <c r="O718" s="1"/>
      <c r="P718" s="1"/>
    </row>
    <row r="719" spans="1:16" hidden="1" x14ac:dyDescent="0.2">
      <c r="A719" s="198">
        <v>7500</v>
      </c>
      <c r="B719" s="198">
        <v>24100</v>
      </c>
      <c r="C719" s="199">
        <v>6320200</v>
      </c>
      <c r="D719" s="66">
        <v>6</v>
      </c>
      <c r="E719" s="1" t="s">
        <v>666</v>
      </c>
      <c r="F719" s="200"/>
      <c r="G719" s="200">
        <v>0</v>
      </c>
      <c r="H719" s="200"/>
      <c r="I719" s="200"/>
      <c r="J719" s="1"/>
      <c r="K719" s="1"/>
      <c r="L719" s="1"/>
      <c r="M719" s="1"/>
      <c r="N719" s="1"/>
      <c r="O719" s="1"/>
      <c r="P719" s="1"/>
    </row>
    <row r="720" spans="1:16" x14ac:dyDescent="0.2">
      <c r="A720" s="198">
        <v>7500</v>
      </c>
      <c r="B720" s="198">
        <v>17100</v>
      </c>
      <c r="C720" s="199">
        <v>6090000</v>
      </c>
      <c r="D720" s="66">
        <v>6</v>
      </c>
      <c r="E720" s="1" t="s">
        <v>667</v>
      </c>
      <c r="F720" s="200"/>
      <c r="G720" s="200">
        <v>571774</v>
      </c>
      <c r="H720" s="200">
        <v>0</v>
      </c>
      <c r="I720" s="200">
        <v>0</v>
      </c>
      <c r="J720" s="1"/>
      <c r="K720" s="1"/>
      <c r="L720" s="1"/>
      <c r="M720" s="1"/>
      <c r="N720" s="1"/>
      <c r="O720" s="1"/>
      <c r="P720" s="1"/>
    </row>
    <row r="721" spans="1:16" x14ac:dyDescent="0.2">
      <c r="A721" s="198">
        <v>7500</v>
      </c>
      <c r="B721" s="198">
        <v>15100</v>
      </c>
      <c r="C721" s="199">
        <v>6190002</v>
      </c>
      <c r="D721" s="66" t="s">
        <v>111</v>
      </c>
      <c r="E721" s="1" t="s">
        <v>668</v>
      </c>
      <c r="F721" s="200">
        <v>0</v>
      </c>
      <c r="G721" s="200">
        <v>730277.95</v>
      </c>
      <c r="H721" s="200">
        <v>0</v>
      </c>
      <c r="I721" s="200">
        <v>0</v>
      </c>
      <c r="J721" s="1"/>
      <c r="K721" s="1"/>
      <c r="L721" s="1"/>
      <c r="M721" s="1"/>
      <c r="N721" s="1"/>
      <c r="O721" s="1"/>
      <c r="P721" s="1"/>
    </row>
    <row r="722" spans="1:16" x14ac:dyDescent="0.2">
      <c r="A722" s="198">
        <v>7500</v>
      </c>
      <c r="B722" s="198">
        <v>15100</v>
      </c>
      <c r="C722" s="199">
        <v>3520000</v>
      </c>
      <c r="D722" s="66">
        <v>3</v>
      </c>
      <c r="E722" s="1" t="s">
        <v>669</v>
      </c>
      <c r="F722" s="200">
        <v>0</v>
      </c>
      <c r="G722" s="200">
        <v>12000</v>
      </c>
      <c r="H722" s="200">
        <v>0</v>
      </c>
      <c r="I722" s="200">
        <v>0</v>
      </c>
      <c r="J722" s="1"/>
      <c r="K722" s="1"/>
      <c r="L722" s="1"/>
      <c r="M722" s="1"/>
      <c r="N722" s="1"/>
      <c r="O722" s="1"/>
      <c r="P722" s="1"/>
    </row>
    <row r="723" spans="1:16" x14ac:dyDescent="0.2">
      <c r="A723" s="198">
        <v>7500</v>
      </c>
      <c r="B723" s="198">
        <v>15320</v>
      </c>
      <c r="C723" s="199">
        <v>6190001</v>
      </c>
      <c r="D723" s="66" t="s">
        <v>111</v>
      </c>
      <c r="E723" s="1" t="s">
        <v>670</v>
      </c>
      <c r="F723" s="200">
        <v>374308.58</v>
      </c>
      <c r="G723" s="200">
        <v>1500000</v>
      </c>
      <c r="H723" s="200">
        <v>3000000</v>
      </c>
      <c r="I723" s="200">
        <v>0</v>
      </c>
      <c r="J723" s="1"/>
      <c r="K723" s="1"/>
      <c r="L723" s="1"/>
      <c r="M723" s="1"/>
      <c r="N723" s="1"/>
      <c r="O723" s="1"/>
      <c r="P723" s="1"/>
    </row>
    <row r="724" spans="1:16" hidden="1" x14ac:dyDescent="0.2">
      <c r="A724" s="233"/>
      <c r="B724" s="252"/>
      <c r="C724" s="253"/>
      <c r="D724" s="94"/>
      <c r="E724" s="235" t="s">
        <v>671</v>
      </c>
      <c r="F724" s="254"/>
      <c r="G724" s="254">
        <v>0</v>
      </c>
      <c r="H724" s="254">
        <v>0</v>
      </c>
      <c r="I724" s="254">
        <v>0</v>
      </c>
      <c r="J724" s="1"/>
      <c r="K724" s="1"/>
      <c r="L724" s="1"/>
      <c r="M724" s="1"/>
      <c r="N724" s="1"/>
      <c r="O724" s="1"/>
      <c r="P724" s="1"/>
    </row>
    <row r="725" spans="1:16" x14ac:dyDescent="0.2">
      <c r="A725" s="198"/>
      <c r="B725" s="198"/>
      <c r="C725" s="199"/>
      <c r="D725" s="97"/>
      <c r="E725" s="8"/>
      <c r="F725" s="241">
        <v>374308.58</v>
      </c>
      <c r="G725" s="241">
        <v>6528261.9000000004</v>
      </c>
      <c r="H725" s="241">
        <v>3966653.26</v>
      </c>
      <c r="I725" s="241">
        <v>0</v>
      </c>
      <c r="J725" s="1"/>
      <c r="K725" s="1"/>
      <c r="L725" s="1"/>
      <c r="M725" s="1"/>
      <c r="N725" s="1"/>
      <c r="O725" s="1"/>
      <c r="P725" s="1"/>
    </row>
    <row r="726" spans="1:16" x14ac:dyDescent="0.2">
      <c r="A726" s="198"/>
      <c r="B726" s="198"/>
      <c r="C726" s="199"/>
      <c r="F726" s="196"/>
      <c r="G726" s="196"/>
      <c r="H726" s="196"/>
      <c r="I726" s="196"/>
      <c r="J726" s="1"/>
      <c r="K726" s="1"/>
      <c r="L726" s="1"/>
      <c r="M726" s="1"/>
      <c r="N726" s="1"/>
      <c r="O726" s="1"/>
      <c r="P726" s="1"/>
    </row>
    <row r="727" spans="1:16" x14ac:dyDescent="0.2">
      <c r="A727" s="198"/>
      <c r="B727" s="198"/>
      <c r="C727" s="199"/>
      <c r="F727" s="196"/>
      <c r="G727" s="196"/>
      <c r="H727" s="196"/>
      <c r="I727" s="196"/>
      <c r="J727" s="1"/>
      <c r="K727" s="1"/>
      <c r="L727" s="1"/>
      <c r="M727" s="1"/>
      <c r="N727" s="1"/>
      <c r="O727" s="1"/>
      <c r="P727" s="1"/>
    </row>
    <row r="728" spans="1:16" ht="13.5" thickBot="1" x14ac:dyDescent="0.25">
      <c r="A728" s="18" t="s">
        <v>146</v>
      </c>
      <c r="B728" s="44"/>
      <c r="C728" s="44"/>
      <c r="D728" s="44"/>
      <c r="E728" s="19" t="s">
        <v>147</v>
      </c>
      <c r="F728" s="194" t="s">
        <v>5</v>
      </c>
      <c r="G728" s="194" t="s">
        <v>6</v>
      </c>
      <c r="H728" s="194" t="s">
        <v>7</v>
      </c>
      <c r="I728" s="194" t="s">
        <v>8</v>
      </c>
      <c r="J728" s="1"/>
      <c r="K728" s="1"/>
      <c r="L728" s="1"/>
      <c r="M728" s="1"/>
      <c r="N728" s="1"/>
      <c r="O728" s="1"/>
      <c r="P728" s="1"/>
    </row>
    <row r="729" spans="1:16" x14ac:dyDescent="0.2">
      <c r="A729" s="247"/>
      <c r="B729" s="247"/>
      <c r="C729" s="248"/>
      <c r="D729" s="172"/>
      <c r="E729" s="55"/>
      <c r="F729" s="192"/>
      <c r="G729" s="192"/>
      <c r="H729" s="192"/>
      <c r="I729" s="192"/>
      <c r="J729" s="1"/>
      <c r="K729" s="1"/>
      <c r="L729" s="1"/>
      <c r="M729" s="1"/>
      <c r="N729" s="1"/>
      <c r="O729" s="1"/>
      <c r="P729" s="1"/>
    </row>
    <row r="730" spans="1:16" x14ac:dyDescent="0.2">
      <c r="A730" s="198">
        <v>7610</v>
      </c>
      <c r="B730" s="198">
        <v>16211</v>
      </c>
      <c r="C730" s="199">
        <v>2270000</v>
      </c>
      <c r="D730" s="8" t="s">
        <v>14</v>
      </c>
      <c r="E730" s="8" t="s">
        <v>672</v>
      </c>
      <c r="F730" s="201">
        <v>475000</v>
      </c>
      <c r="G730" s="201">
        <v>500000</v>
      </c>
      <c r="H730" s="201">
        <v>500000</v>
      </c>
      <c r="I730" s="201">
        <v>500000</v>
      </c>
      <c r="J730" s="1"/>
      <c r="K730" s="1"/>
      <c r="L730" s="1"/>
      <c r="M730" s="1"/>
      <c r="N730" s="1"/>
      <c r="O730" s="1"/>
      <c r="P730" s="1"/>
    </row>
    <row r="731" spans="1:16" x14ac:dyDescent="0.2">
      <c r="A731" s="198">
        <v>7610</v>
      </c>
      <c r="B731" s="198">
        <v>16212</v>
      </c>
      <c r="C731" s="199">
        <v>2270000</v>
      </c>
      <c r="D731" s="1" t="s">
        <v>14</v>
      </c>
      <c r="E731" s="1" t="s">
        <v>672</v>
      </c>
      <c r="F731" s="200">
        <v>752000</v>
      </c>
      <c r="G731" s="200">
        <v>752000</v>
      </c>
      <c r="H731" s="200">
        <v>752000</v>
      </c>
      <c r="I731" s="200">
        <v>752000</v>
      </c>
      <c r="J731" s="1"/>
      <c r="K731" s="1"/>
      <c r="L731" s="1"/>
      <c r="M731" s="1"/>
      <c r="N731" s="1"/>
      <c r="O731" s="1"/>
      <c r="P731" s="1"/>
    </row>
    <row r="732" spans="1:16" x14ac:dyDescent="0.2">
      <c r="A732" s="198">
        <v>7610</v>
      </c>
      <c r="B732" s="198">
        <v>16300</v>
      </c>
      <c r="C732" s="199">
        <v>2269900</v>
      </c>
      <c r="D732" s="1" t="s">
        <v>14</v>
      </c>
      <c r="E732" s="1" t="s">
        <v>378</v>
      </c>
      <c r="F732" s="200">
        <v>20000</v>
      </c>
      <c r="G732" s="200">
        <v>20000</v>
      </c>
      <c r="H732" s="200">
        <v>20000</v>
      </c>
      <c r="I732" s="200">
        <v>20000</v>
      </c>
      <c r="J732" s="1"/>
      <c r="K732" s="1"/>
      <c r="L732" s="1"/>
      <c r="M732" s="1"/>
      <c r="N732" s="1"/>
      <c r="O732" s="1"/>
      <c r="P732" s="1"/>
    </row>
    <row r="733" spans="1:16" x14ac:dyDescent="0.2">
      <c r="A733" s="198">
        <v>7610</v>
      </c>
      <c r="B733" s="198">
        <v>16300</v>
      </c>
      <c r="C733" s="199">
        <v>2270000</v>
      </c>
      <c r="D733" s="1" t="s">
        <v>14</v>
      </c>
      <c r="E733" s="1" t="s">
        <v>673</v>
      </c>
      <c r="F733" s="200">
        <v>7627000</v>
      </c>
      <c r="G733" s="200">
        <v>8166165.5800000001</v>
      </c>
      <c r="H733" s="200">
        <v>8166165.5800000001</v>
      </c>
      <c r="I733" s="200">
        <v>8166165.5800000001</v>
      </c>
      <c r="J733" s="1"/>
      <c r="K733" s="1"/>
      <c r="L733" s="1"/>
      <c r="M733" s="1"/>
      <c r="N733" s="1"/>
      <c r="O733" s="1"/>
      <c r="P733" s="1"/>
    </row>
    <row r="734" spans="1:16" x14ac:dyDescent="0.2">
      <c r="A734" s="198">
        <v>7610</v>
      </c>
      <c r="B734" s="198">
        <v>16301</v>
      </c>
      <c r="C734" s="199">
        <v>2270000</v>
      </c>
      <c r="D734" s="89" t="s">
        <v>14</v>
      </c>
      <c r="E734" s="1" t="s">
        <v>674</v>
      </c>
      <c r="F734" s="201">
        <v>50000</v>
      </c>
      <c r="G734" s="201">
        <v>71000</v>
      </c>
      <c r="H734" s="201">
        <v>71000</v>
      </c>
      <c r="I734" s="201">
        <v>71000</v>
      </c>
      <c r="J734" s="1"/>
      <c r="K734" s="1"/>
      <c r="L734" s="1"/>
      <c r="M734" s="1"/>
      <c r="N734" s="1"/>
      <c r="O734" s="1"/>
      <c r="P734" s="1"/>
    </row>
    <row r="735" spans="1:16" x14ac:dyDescent="0.2">
      <c r="A735" s="198">
        <v>7610</v>
      </c>
      <c r="B735" s="198">
        <v>16302</v>
      </c>
      <c r="C735" s="199">
        <v>2270000</v>
      </c>
      <c r="D735" s="216">
        <v>2</v>
      </c>
      <c r="E735" s="1" t="s">
        <v>675</v>
      </c>
      <c r="F735" s="201">
        <v>0</v>
      </c>
      <c r="G735" s="201">
        <v>50000</v>
      </c>
      <c r="H735" s="201">
        <v>50000</v>
      </c>
      <c r="I735" s="201">
        <v>50000</v>
      </c>
      <c r="J735" s="1"/>
      <c r="K735" s="1"/>
      <c r="L735" s="1"/>
      <c r="M735" s="1"/>
      <c r="N735" s="1"/>
      <c r="O735" s="1"/>
      <c r="P735" s="1"/>
    </row>
    <row r="736" spans="1:16" x14ac:dyDescent="0.2">
      <c r="A736" s="198">
        <v>7610</v>
      </c>
      <c r="B736" s="198">
        <v>16302</v>
      </c>
      <c r="C736" s="199">
        <v>2279911</v>
      </c>
      <c r="D736" s="1" t="s">
        <v>14</v>
      </c>
      <c r="E736" s="1" t="s">
        <v>676</v>
      </c>
      <c r="F736" s="200">
        <v>80000</v>
      </c>
      <c r="G736" s="200">
        <v>100000</v>
      </c>
      <c r="H736" s="200">
        <v>100000</v>
      </c>
      <c r="I736" s="200">
        <v>100000</v>
      </c>
      <c r="J736" s="1"/>
      <c r="K736" s="1"/>
      <c r="L736" s="1"/>
      <c r="M736" s="1"/>
      <c r="N736" s="1"/>
      <c r="O736" s="1"/>
      <c r="P736" s="1"/>
    </row>
    <row r="737" spans="1:16" x14ac:dyDescent="0.2">
      <c r="A737" s="198"/>
      <c r="B737" s="198"/>
      <c r="C737" s="199"/>
      <c r="D737" s="8"/>
      <c r="E737" s="8"/>
      <c r="F737" s="203">
        <v>9004000</v>
      </c>
      <c r="G737" s="203">
        <v>9659165.5800000001</v>
      </c>
      <c r="H737" s="203">
        <v>9659165.5800000001</v>
      </c>
      <c r="I737" s="203">
        <v>9659165.5800000001</v>
      </c>
      <c r="J737" s="1"/>
      <c r="K737" s="1"/>
      <c r="L737" s="1"/>
      <c r="M737" s="1"/>
      <c r="N737" s="1"/>
      <c r="O737" s="1"/>
      <c r="P737" s="1"/>
    </row>
    <row r="738" spans="1:16" x14ac:dyDescent="0.2">
      <c r="A738" s="198"/>
      <c r="B738" s="198"/>
      <c r="C738" s="199"/>
      <c r="D738" s="8"/>
      <c r="E738" s="255"/>
      <c r="F738" s="201"/>
      <c r="G738" s="201"/>
      <c r="H738" s="201"/>
      <c r="I738" s="201"/>
      <c r="J738" s="1"/>
      <c r="K738" s="1"/>
      <c r="L738" s="1"/>
      <c r="M738" s="1"/>
      <c r="N738" s="1"/>
      <c r="O738" s="1"/>
      <c r="P738" s="1"/>
    </row>
    <row r="739" spans="1:16" x14ac:dyDescent="0.2">
      <c r="A739" s="198"/>
      <c r="B739" s="198"/>
      <c r="C739" s="199"/>
      <c r="D739" s="8"/>
      <c r="E739" s="8"/>
      <c r="F739" s="201"/>
      <c r="G739" s="201"/>
      <c r="H739" s="201"/>
      <c r="I739" s="201"/>
      <c r="J739" s="1"/>
      <c r="K739" s="1"/>
      <c r="L739" s="1"/>
      <c r="M739" s="1"/>
      <c r="N739" s="1"/>
      <c r="O739" s="1"/>
      <c r="P739" s="1"/>
    </row>
    <row r="740" spans="1:16" ht="13.5" thickBot="1" x14ac:dyDescent="0.25">
      <c r="A740" s="18" t="s">
        <v>677</v>
      </c>
      <c r="B740" s="44"/>
      <c r="C740" s="44"/>
      <c r="D740" s="44"/>
      <c r="E740" s="19" t="s">
        <v>678</v>
      </c>
      <c r="F740" s="194" t="s">
        <v>5</v>
      </c>
      <c r="G740" s="194" t="s">
        <v>6</v>
      </c>
      <c r="H740" s="194" t="s">
        <v>7</v>
      </c>
      <c r="I740" s="194" t="s">
        <v>8</v>
      </c>
      <c r="J740" s="1"/>
      <c r="K740" s="1"/>
      <c r="L740" s="1"/>
      <c r="M740" s="1"/>
      <c r="N740" s="1"/>
      <c r="O740" s="1"/>
      <c r="P740" s="1"/>
    </row>
    <row r="741" spans="1:16" x14ac:dyDescent="0.2">
      <c r="A741" s="247"/>
      <c r="B741" s="247"/>
      <c r="C741" s="248"/>
      <c r="D741" s="172"/>
      <c r="E741" s="55"/>
      <c r="F741" s="192"/>
      <c r="G741" s="192"/>
      <c r="H741" s="192"/>
      <c r="I741" s="192"/>
      <c r="J741" s="1"/>
      <c r="K741" s="1"/>
      <c r="L741" s="1"/>
      <c r="M741" s="1"/>
      <c r="N741" s="1"/>
      <c r="O741" s="1"/>
      <c r="P741" s="1"/>
    </row>
    <row r="742" spans="1:16" x14ac:dyDescent="0.2">
      <c r="A742" s="171">
        <v>7630</v>
      </c>
      <c r="B742" s="171">
        <v>32300</v>
      </c>
      <c r="C742" s="172">
        <v>2270000</v>
      </c>
      <c r="D742" s="12" t="s">
        <v>14</v>
      </c>
      <c r="E742" s="12" t="s">
        <v>672</v>
      </c>
      <c r="F742" s="197">
        <v>1941500</v>
      </c>
      <c r="G742" s="197">
        <v>1941500</v>
      </c>
      <c r="H742" s="197">
        <v>1941500</v>
      </c>
      <c r="I742" s="197">
        <v>1941500</v>
      </c>
      <c r="J742" s="1"/>
      <c r="K742" s="1"/>
      <c r="L742" s="1"/>
      <c r="M742" s="1"/>
      <c r="N742" s="1"/>
      <c r="O742" s="1"/>
      <c r="P742" s="1"/>
    </row>
    <row r="743" spans="1:16" x14ac:dyDescent="0.2">
      <c r="A743" s="171">
        <v>7630</v>
      </c>
      <c r="B743" s="171">
        <v>33000</v>
      </c>
      <c r="C743" s="172">
        <v>2270000</v>
      </c>
      <c r="D743" s="12" t="s">
        <v>14</v>
      </c>
      <c r="E743" s="12" t="s">
        <v>672</v>
      </c>
      <c r="F743" s="197">
        <v>375000</v>
      </c>
      <c r="G743" s="197">
        <v>378010</v>
      </c>
      <c r="H743" s="197">
        <v>378010</v>
      </c>
      <c r="I743" s="197">
        <v>378010</v>
      </c>
      <c r="J743" s="1"/>
      <c r="K743" s="1"/>
      <c r="L743" s="1"/>
      <c r="M743" s="1"/>
      <c r="N743" s="1"/>
      <c r="O743" s="1"/>
      <c r="P743" s="1"/>
    </row>
    <row r="744" spans="1:16" x14ac:dyDescent="0.2">
      <c r="A744" s="171">
        <v>7630</v>
      </c>
      <c r="B744" s="171">
        <v>34000</v>
      </c>
      <c r="C744" s="172">
        <v>2270000</v>
      </c>
      <c r="D744" s="12" t="s">
        <v>14</v>
      </c>
      <c r="E744" s="12" t="s">
        <v>672</v>
      </c>
      <c r="F744" s="197">
        <v>222000</v>
      </c>
      <c r="G744" s="197">
        <v>218010</v>
      </c>
      <c r="H744" s="197">
        <v>218010</v>
      </c>
      <c r="I744" s="197">
        <v>218010</v>
      </c>
      <c r="J744" s="1"/>
      <c r="K744" s="1"/>
      <c r="L744" s="1"/>
      <c r="M744" s="1"/>
      <c r="N744" s="1"/>
      <c r="O744" s="1"/>
      <c r="P744" s="1"/>
    </row>
    <row r="745" spans="1:16" x14ac:dyDescent="0.2">
      <c r="A745" s="171">
        <v>7630</v>
      </c>
      <c r="B745" s="171">
        <v>43120</v>
      </c>
      <c r="C745" s="172">
        <v>2270000</v>
      </c>
      <c r="D745" s="12" t="s">
        <v>14</v>
      </c>
      <c r="E745" s="12" t="s">
        <v>672</v>
      </c>
      <c r="F745" s="197">
        <v>73000</v>
      </c>
      <c r="G745" s="197">
        <v>80000</v>
      </c>
      <c r="H745" s="197">
        <v>80000</v>
      </c>
      <c r="I745" s="197">
        <v>80000</v>
      </c>
      <c r="J745" s="1"/>
      <c r="K745" s="1"/>
      <c r="L745" s="1"/>
      <c r="M745" s="1"/>
      <c r="N745" s="1"/>
      <c r="O745" s="1"/>
      <c r="P745" s="1"/>
    </row>
    <row r="746" spans="1:16" x14ac:dyDescent="0.2">
      <c r="A746" s="171">
        <v>7630</v>
      </c>
      <c r="B746" s="171">
        <v>92000</v>
      </c>
      <c r="C746" s="172">
        <v>2270000</v>
      </c>
      <c r="D746" s="12" t="s">
        <v>14</v>
      </c>
      <c r="E746" s="12" t="s">
        <v>672</v>
      </c>
      <c r="F746" s="197">
        <v>435000</v>
      </c>
      <c r="G746" s="197">
        <v>568000</v>
      </c>
      <c r="H746" s="197">
        <v>568000</v>
      </c>
      <c r="I746" s="197">
        <v>568000</v>
      </c>
      <c r="J746" s="1"/>
      <c r="K746" s="1"/>
      <c r="L746" s="1"/>
      <c r="M746" s="1"/>
      <c r="N746" s="1"/>
      <c r="O746" s="1"/>
      <c r="P746" s="1"/>
    </row>
    <row r="747" spans="1:16" x14ac:dyDescent="0.2">
      <c r="A747" s="198"/>
      <c r="B747" s="198"/>
      <c r="C747" s="199"/>
      <c r="D747" s="8"/>
      <c r="E747" s="8"/>
      <c r="F747" s="203">
        <v>3046500</v>
      </c>
      <c r="G747" s="203">
        <v>3185520</v>
      </c>
      <c r="H747" s="203">
        <v>3185520</v>
      </c>
      <c r="I747" s="203">
        <v>3185520</v>
      </c>
      <c r="J747" s="1"/>
      <c r="K747" s="1"/>
      <c r="L747" s="1"/>
      <c r="M747" s="1"/>
      <c r="N747" s="1"/>
      <c r="O747" s="1"/>
      <c r="P747" s="1"/>
    </row>
    <row r="748" spans="1:16" x14ac:dyDescent="0.2">
      <c r="A748" s="198"/>
      <c r="B748" s="198"/>
      <c r="C748" s="199"/>
      <c r="D748" s="8"/>
      <c r="E748" s="8"/>
      <c r="F748" s="201"/>
      <c r="G748" s="201"/>
      <c r="H748" s="201"/>
      <c r="I748" s="201"/>
      <c r="J748" s="1"/>
      <c r="K748" s="1"/>
      <c r="L748" s="1"/>
      <c r="M748" s="1"/>
      <c r="N748" s="1"/>
      <c r="O748" s="1"/>
      <c r="P748" s="1"/>
    </row>
    <row r="749" spans="1:16" x14ac:dyDescent="0.2">
      <c r="A749" s="198"/>
      <c r="B749" s="198"/>
      <c r="C749" s="199"/>
      <c r="F749" s="200"/>
      <c r="G749" s="200"/>
      <c r="H749" s="200"/>
      <c r="I749" s="200"/>
      <c r="J749" s="1"/>
      <c r="K749" s="1"/>
      <c r="L749" s="1"/>
      <c r="M749" s="1"/>
      <c r="N749" s="1"/>
      <c r="O749" s="1"/>
      <c r="P749" s="1"/>
    </row>
    <row r="750" spans="1:16" ht="13.5" thickBot="1" x14ac:dyDescent="0.25">
      <c r="A750" s="18" t="s">
        <v>148</v>
      </c>
      <c r="B750" s="44"/>
      <c r="C750" s="44"/>
      <c r="D750" s="44"/>
      <c r="E750" s="19" t="s">
        <v>149</v>
      </c>
      <c r="F750" s="194" t="s">
        <v>5</v>
      </c>
      <c r="G750" s="194" t="s">
        <v>6</v>
      </c>
      <c r="H750" s="194" t="s">
        <v>7</v>
      </c>
      <c r="I750" s="194" t="s">
        <v>8</v>
      </c>
      <c r="J750" s="1"/>
      <c r="K750" s="1"/>
      <c r="L750" s="1"/>
      <c r="M750" s="1"/>
      <c r="N750" s="1"/>
      <c r="O750" s="1"/>
      <c r="P750" s="1"/>
    </row>
    <row r="751" spans="1:16" x14ac:dyDescent="0.2">
      <c r="A751" s="247"/>
      <c r="B751" s="247"/>
      <c r="C751" s="248"/>
      <c r="D751" s="172"/>
      <c r="E751" s="55"/>
      <c r="F751" s="192"/>
      <c r="G751" s="192"/>
      <c r="H751" s="192"/>
      <c r="I751" s="192"/>
      <c r="J751" s="1"/>
      <c r="K751" s="1"/>
      <c r="L751" s="1"/>
      <c r="M751" s="1"/>
      <c r="N751" s="1"/>
      <c r="O751" s="1"/>
      <c r="P751" s="1"/>
    </row>
    <row r="752" spans="1:16" x14ac:dyDescent="0.2">
      <c r="A752" s="198">
        <v>7660</v>
      </c>
      <c r="B752" s="198">
        <v>43120</v>
      </c>
      <c r="C752" s="199">
        <v>2120100</v>
      </c>
      <c r="D752" s="1" t="s">
        <v>14</v>
      </c>
      <c r="E752" s="1" t="e">
        <f>#REF!</f>
        <v>#REF!</v>
      </c>
      <c r="F752" s="200">
        <v>120000</v>
      </c>
      <c r="G752" s="200">
        <v>120000</v>
      </c>
      <c r="H752" s="200">
        <v>120000</v>
      </c>
      <c r="I752" s="200">
        <v>120000</v>
      </c>
      <c r="J752" s="1"/>
      <c r="K752" s="1"/>
      <c r="L752" s="1"/>
      <c r="M752" s="1"/>
      <c r="N752" s="1"/>
      <c r="O752" s="1"/>
      <c r="P752" s="1"/>
    </row>
    <row r="753" spans="1:16" s="8" customFormat="1" x14ac:dyDescent="0.2">
      <c r="A753" s="198">
        <v>7660</v>
      </c>
      <c r="B753" s="198">
        <v>43120</v>
      </c>
      <c r="C753" s="199">
        <v>2269900</v>
      </c>
      <c r="D753" s="1" t="s">
        <v>14</v>
      </c>
      <c r="E753" s="1" t="s">
        <v>393</v>
      </c>
      <c r="F753" s="200">
        <v>20000</v>
      </c>
      <c r="G753" s="200">
        <v>20000</v>
      </c>
      <c r="H753" s="200">
        <v>20000</v>
      </c>
      <c r="I753" s="200">
        <v>20000</v>
      </c>
    </row>
    <row r="754" spans="1:16" s="8" customFormat="1" x14ac:dyDescent="0.2">
      <c r="A754" s="198"/>
      <c r="B754" s="198"/>
      <c r="C754" s="199"/>
      <c r="D754" s="1"/>
      <c r="E754" s="1"/>
      <c r="F754" s="203">
        <v>140000</v>
      </c>
      <c r="G754" s="203">
        <v>140000</v>
      </c>
      <c r="H754" s="203">
        <v>140000</v>
      </c>
      <c r="I754" s="203">
        <v>140000</v>
      </c>
    </row>
    <row r="755" spans="1:16" s="8" customFormat="1" x14ac:dyDescent="0.2">
      <c r="A755" s="198"/>
      <c r="B755" s="198"/>
      <c r="C755" s="199"/>
      <c r="D755" s="1"/>
      <c r="E755" s="1"/>
      <c r="F755" s="200"/>
      <c r="G755" s="200"/>
      <c r="H755" s="200"/>
      <c r="I755" s="200"/>
    </row>
    <row r="756" spans="1:16" s="8" customFormat="1" x14ac:dyDescent="0.2">
      <c r="A756" s="198"/>
      <c r="B756" s="198"/>
      <c r="C756" s="199"/>
      <c r="D756" s="1"/>
      <c r="E756" s="1"/>
      <c r="F756" s="200"/>
      <c r="G756" s="200"/>
      <c r="H756" s="200"/>
      <c r="I756" s="200"/>
    </row>
    <row r="757" spans="1:16" s="8" customFormat="1" ht="13.5" thickBot="1" x14ac:dyDescent="0.25">
      <c r="A757" s="18" t="s">
        <v>152</v>
      </c>
      <c r="B757" s="44"/>
      <c r="C757" s="44"/>
      <c r="D757" s="44"/>
      <c r="E757" s="19" t="s">
        <v>153</v>
      </c>
      <c r="F757" s="194" t="s">
        <v>5</v>
      </c>
      <c r="G757" s="194" t="s">
        <v>6</v>
      </c>
      <c r="H757" s="194" t="s">
        <v>7</v>
      </c>
      <c r="I757" s="194" t="s">
        <v>8</v>
      </c>
    </row>
    <row r="758" spans="1:16" s="8" customFormat="1" x14ac:dyDescent="0.2">
      <c r="A758" s="247"/>
      <c r="B758" s="247"/>
      <c r="C758" s="248"/>
      <c r="D758" s="256"/>
      <c r="E758" s="257"/>
      <c r="F758" s="258"/>
      <c r="G758" s="258"/>
      <c r="H758" s="258"/>
      <c r="I758" s="258"/>
    </row>
    <row r="759" spans="1:16" s="8" customFormat="1" x14ac:dyDescent="0.2">
      <c r="A759" s="198">
        <v>7700</v>
      </c>
      <c r="B759" s="198">
        <v>15110</v>
      </c>
      <c r="C759" s="199">
        <v>2100300</v>
      </c>
      <c r="D759" s="1" t="s">
        <v>14</v>
      </c>
      <c r="E759" s="1" t="s">
        <v>679</v>
      </c>
      <c r="F759" s="200">
        <v>39200</v>
      </c>
      <c r="G759" s="200">
        <v>39200</v>
      </c>
      <c r="H759" s="200">
        <v>39200</v>
      </c>
      <c r="I759" s="200">
        <v>39200</v>
      </c>
    </row>
    <row r="760" spans="1:16" s="8" customFormat="1" x14ac:dyDescent="0.2">
      <c r="A760" s="198">
        <v>7700</v>
      </c>
      <c r="B760" s="198">
        <v>15110</v>
      </c>
      <c r="C760" s="199">
        <v>2269900</v>
      </c>
      <c r="D760" s="89" t="s">
        <v>14</v>
      </c>
      <c r="E760" s="1" t="s">
        <v>393</v>
      </c>
      <c r="F760" s="200">
        <v>2000</v>
      </c>
      <c r="G760" s="200">
        <v>2000</v>
      </c>
      <c r="H760" s="200">
        <v>2000</v>
      </c>
      <c r="I760" s="200">
        <v>2000</v>
      </c>
    </row>
    <row r="761" spans="1:16" s="8" customFormat="1" x14ac:dyDescent="0.2">
      <c r="A761" s="198">
        <v>7700</v>
      </c>
      <c r="B761" s="198">
        <v>15110</v>
      </c>
      <c r="C761" s="199">
        <v>2270600</v>
      </c>
      <c r="D761" s="1" t="s">
        <v>14</v>
      </c>
      <c r="E761" s="1" t="s">
        <v>379</v>
      </c>
      <c r="F761" s="200">
        <v>1000</v>
      </c>
      <c r="G761" s="200">
        <v>1000</v>
      </c>
      <c r="H761" s="200">
        <v>1000</v>
      </c>
      <c r="I761" s="200">
        <v>1000</v>
      </c>
    </row>
    <row r="762" spans="1:16" x14ac:dyDescent="0.2">
      <c r="A762" s="198"/>
      <c r="B762" s="198"/>
      <c r="C762" s="199"/>
      <c r="F762" s="203">
        <v>42200</v>
      </c>
      <c r="G762" s="203">
        <v>42200</v>
      </c>
      <c r="H762" s="203">
        <v>42200</v>
      </c>
      <c r="I762" s="203">
        <v>42200</v>
      </c>
      <c r="J762" s="1"/>
      <c r="K762" s="1"/>
      <c r="L762" s="1"/>
      <c r="M762" s="1"/>
      <c r="N762" s="1"/>
      <c r="O762" s="1"/>
      <c r="P762" s="1"/>
    </row>
    <row r="763" spans="1:16" x14ac:dyDescent="0.2">
      <c r="A763" s="198"/>
      <c r="B763" s="198"/>
      <c r="C763" s="199"/>
      <c r="F763" s="200"/>
      <c r="G763" s="200"/>
      <c r="H763" s="200"/>
      <c r="I763" s="200"/>
      <c r="J763" s="1"/>
      <c r="K763" s="1"/>
      <c r="L763" s="1"/>
      <c r="M763" s="1"/>
      <c r="N763" s="1"/>
      <c r="O763" s="1"/>
      <c r="P763" s="1"/>
    </row>
    <row r="764" spans="1:16" x14ac:dyDescent="0.2">
      <c r="A764" s="198"/>
      <c r="B764" s="198"/>
      <c r="C764" s="199"/>
      <c r="F764" s="200"/>
      <c r="G764" s="200"/>
      <c r="H764" s="200"/>
      <c r="I764" s="200"/>
      <c r="J764" s="1"/>
      <c r="K764" s="1"/>
      <c r="L764" s="1"/>
      <c r="M764" s="1"/>
      <c r="N764" s="1"/>
      <c r="O764" s="1"/>
      <c r="P764" s="1"/>
    </row>
    <row r="765" spans="1:16" ht="13.5" thickBot="1" x14ac:dyDescent="0.25">
      <c r="A765" s="18" t="s">
        <v>680</v>
      </c>
      <c r="B765" s="44"/>
      <c r="C765" s="44"/>
      <c r="D765" s="44"/>
      <c r="E765" s="19" t="s">
        <v>681</v>
      </c>
      <c r="F765" s="194" t="s">
        <v>5</v>
      </c>
      <c r="G765" s="194" t="s">
        <v>6</v>
      </c>
      <c r="H765" s="194" t="s">
        <v>7</v>
      </c>
      <c r="I765" s="194" t="s">
        <v>8</v>
      </c>
      <c r="J765" s="1"/>
      <c r="K765" s="1"/>
      <c r="L765" s="1"/>
      <c r="M765" s="1"/>
      <c r="N765" s="1"/>
      <c r="O765" s="1"/>
      <c r="P765" s="1"/>
    </row>
    <row r="766" spans="1:16" x14ac:dyDescent="0.2">
      <c r="A766" s="247"/>
      <c r="B766" s="247"/>
      <c r="C766" s="248"/>
      <c r="D766" s="172"/>
      <c r="E766" s="55"/>
      <c r="F766" s="192"/>
      <c r="G766" s="192"/>
      <c r="H766" s="192"/>
      <c r="I766" s="192"/>
      <c r="J766" s="1"/>
      <c r="K766" s="1"/>
      <c r="L766" s="1"/>
      <c r="M766" s="1"/>
      <c r="N766" s="1"/>
      <c r="O766" s="1"/>
      <c r="P766" s="1"/>
    </row>
    <row r="767" spans="1:16" x14ac:dyDescent="0.2">
      <c r="A767" s="198">
        <v>7800</v>
      </c>
      <c r="B767" s="198">
        <v>15300</v>
      </c>
      <c r="C767" s="199">
        <v>2100100</v>
      </c>
      <c r="D767" s="1" t="s">
        <v>14</v>
      </c>
      <c r="E767" s="1" t="s">
        <v>682</v>
      </c>
      <c r="F767" s="200">
        <v>26000</v>
      </c>
      <c r="G767" s="200">
        <v>26000</v>
      </c>
      <c r="H767" s="200">
        <v>26000</v>
      </c>
      <c r="I767" s="200">
        <v>26000</v>
      </c>
      <c r="J767" s="1"/>
      <c r="K767" s="1"/>
      <c r="L767" s="1"/>
      <c r="M767" s="1"/>
      <c r="N767" s="1"/>
      <c r="O767" s="1"/>
      <c r="P767" s="1"/>
    </row>
    <row r="768" spans="1:16" x14ac:dyDescent="0.2">
      <c r="A768" s="198">
        <v>7800</v>
      </c>
      <c r="B768" s="198">
        <v>16000</v>
      </c>
      <c r="C768" s="199">
        <v>2100200</v>
      </c>
      <c r="D768" s="1" t="s">
        <v>14</v>
      </c>
      <c r="E768" s="1" t="s">
        <v>683</v>
      </c>
      <c r="F768" s="200">
        <v>8600</v>
      </c>
      <c r="G768" s="200">
        <v>8600</v>
      </c>
      <c r="H768" s="200">
        <v>8600</v>
      </c>
      <c r="I768" s="200">
        <v>8600</v>
      </c>
      <c r="J768" s="1"/>
      <c r="K768" s="1"/>
      <c r="L768" s="1"/>
      <c r="M768" s="1"/>
      <c r="N768" s="1"/>
      <c r="O768" s="1"/>
      <c r="P768" s="1"/>
    </row>
    <row r="769" spans="1:16" x14ac:dyDescent="0.2">
      <c r="A769" s="198">
        <v>7800</v>
      </c>
      <c r="B769" s="198">
        <v>15300</v>
      </c>
      <c r="C769" s="199">
        <v>2101100</v>
      </c>
      <c r="D769" s="1" t="s">
        <v>14</v>
      </c>
      <c r="E769" s="1" t="s">
        <v>684</v>
      </c>
      <c r="F769" s="200">
        <v>11500</v>
      </c>
      <c r="G769" s="200">
        <v>11500</v>
      </c>
      <c r="H769" s="200">
        <v>11500</v>
      </c>
      <c r="I769" s="200">
        <v>11500</v>
      </c>
      <c r="J769" s="1"/>
      <c r="K769" s="1"/>
      <c r="L769" s="1"/>
      <c r="M769" s="1"/>
      <c r="N769" s="1"/>
      <c r="O769" s="1"/>
      <c r="P769" s="1"/>
    </row>
    <row r="770" spans="1:16" x14ac:dyDescent="0.2">
      <c r="A770" s="198">
        <v>7800</v>
      </c>
      <c r="B770" s="198">
        <v>15300</v>
      </c>
      <c r="C770" s="199">
        <v>2140100</v>
      </c>
      <c r="D770" s="1" t="s">
        <v>14</v>
      </c>
      <c r="E770" s="1" t="s">
        <v>491</v>
      </c>
      <c r="F770" s="200">
        <v>40100</v>
      </c>
      <c r="G770" s="200">
        <v>40100</v>
      </c>
      <c r="H770" s="200">
        <v>40100</v>
      </c>
      <c r="I770" s="200">
        <v>40100</v>
      </c>
      <c r="J770" s="1"/>
      <c r="K770" s="1"/>
      <c r="L770" s="1"/>
      <c r="M770" s="1"/>
      <c r="N770" s="1"/>
      <c r="O770" s="1"/>
      <c r="P770" s="1"/>
    </row>
    <row r="771" spans="1:16" x14ac:dyDescent="0.2">
      <c r="A771" s="198">
        <v>7800</v>
      </c>
      <c r="B771" s="198">
        <v>15300</v>
      </c>
      <c r="C771" s="199">
        <v>2219900</v>
      </c>
      <c r="D771" s="1" t="s">
        <v>14</v>
      </c>
      <c r="E771" s="1" t="s">
        <v>492</v>
      </c>
      <c r="F771" s="200">
        <v>4400</v>
      </c>
      <c r="G771" s="200">
        <v>4400</v>
      </c>
      <c r="H771" s="200">
        <v>4400</v>
      </c>
      <c r="I771" s="200">
        <v>4400</v>
      </c>
      <c r="J771" s="1"/>
      <c r="K771" s="1"/>
      <c r="L771" s="1"/>
      <c r="M771" s="1"/>
      <c r="N771" s="1"/>
      <c r="O771" s="1"/>
      <c r="P771" s="1"/>
    </row>
    <row r="772" spans="1:16" x14ac:dyDescent="0.2">
      <c r="A772" s="198">
        <v>7800</v>
      </c>
      <c r="B772" s="198">
        <v>15300</v>
      </c>
      <c r="C772" s="199">
        <v>2270600</v>
      </c>
      <c r="D772" s="1" t="s">
        <v>14</v>
      </c>
      <c r="E772" s="1" t="s">
        <v>379</v>
      </c>
      <c r="F772" s="200">
        <v>1000</v>
      </c>
      <c r="G772" s="200">
        <v>1000</v>
      </c>
      <c r="H772" s="200">
        <v>1000</v>
      </c>
      <c r="I772" s="200">
        <v>1000</v>
      </c>
      <c r="J772" s="1"/>
      <c r="K772" s="1"/>
      <c r="L772" s="1"/>
      <c r="M772" s="1"/>
      <c r="N772" s="1"/>
      <c r="O772" s="1"/>
      <c r="P772" s="1"/>
    </row>
    <row r="773" spans="1:16" x14ac:dyDescent="0.2">
      <c r="A773" s="198"/>
      <c r="B773" s="198"/>
      <c r="C773" s="199"/>
      <c r="F773" s="203">
        <v>91600</v>
      </c>
      <c r="G773" s="203">
        <v>91600</v>
      </c>
      <c r="H773" s="203">
        <v>91600</v>
      </c>
      <c r="I773" s="203">
        <v>91600</v>
      </c>
      <c r="J773" s="1"/>
      <c r="K773" s="1"/>
      <c r="L773" s="1"/>
      <c r="M773" s="1"/>
      <c r="N773" s="1"/>
      <c r="O773" s="1"/>
      <c r="P773" s="1"/>
    </row>
    <row r="774" spans="1:16" x14ac:dyDescent="0.2">
      <c r="A774" s="198"/>
      <c r="B774" s="198"/>
      <c r="C774" s="199"/>
      <c r="F774" s="200"/>
      <c r="G774" s="200"/>
      <c r="H774" s="200"/>
      <c r="I774" s="200"/>
      <c r="J774" s="1"/>
      <c r="K774" s="1"/>
      <c r="L774" s="1"/>
      <c r="M774" s="1"/>
      <c r="N774" s="1"/>
      <c r="O774" s="1"/>
      <c r="P774" s="1"/>
    </row>
    <row r="775" spans="1:16" x14ac:dyDescent="0.2">
      <c r="A775" s="198"/>
      <c r="B775" s="198"/>
      <c r="C775" s="199"/>
      <c r="F775" s="200"/>
      <c r="G775" s="200"/>
      <c r="H775" s="200"/>
      <c r="I775" s="200"/>
      <c r="J775" s="1"/>
      <c r="K775" s="1"/>
      <c r="L775" s="1"/>
      <c r="M775" s="1"/>
      <c r="N775" s="1"/>
      <c r="O775" s="1"/>
      <c r="P775" s="1"/>
    </row>
    <row r="776" spans="1:16" ht="13.5" thickBot="1" x14ac:dyDescent="0.25">
      <c r="A776" s="18" t="s">
        <v>154</v>
      </c>
      <c r="B776" s="44"/>
      <c r="C776" s="44"/>
      <c r="D776" s="44"/>
      <c r="E776" s="19" t="s">
        <v>155</v>
      </c>
      <c r="F776" s="194" t="s">
        <v>5</v>
      </c>
      <c r="G776" s="194" t="s">
        <v>6</v>
      </c>
      <c r="H776" s="194" t="s">
        <v>7</v>
      </c>
      <c r="I776" s="194" t="s">
        <v>8</v>
      </c>
      <c r="J776" s="1"/>
      <c r="K776" s="1"/>
      <c r="L776" s="1"/>
      <c r="M776" s="1"/>
      <c r="N776" s="1"/>
      <c r="O776" s="1"/>
      <c r="P776" s="1"/>
    </row>
    <row r="777" spans="1:16" x14ac:dyDescent="0.2">
      <c r="A777" s="247"/>
      <c r="B777" s="247"/>
      <c r="C777" s="248"/>
      <c r="D777" s="172"/>
      <c r="E777" s="55"/>
      <c r="F777" s="192"/>
      <c r="G777" s="192"/>
      <c r="H777" s="192"/>
      <c r="I777" s="192"/>
      <c r="J777" s="1"/>
      <c r="K777" s="1"/>
      <c r="L777" s="1"/>
      <c r="M777" s="1"/>
      <c r="N777" s="1"/>
      <c r="O777" s="1"/>
      <c r="P777" s="1"/>
    </row>
    <row r="778" spans="1:16" x14ac:dyDescent="0.2">
      <c r="A778" s="198">
        <v>7810</v>
      </c>
      <c r="B778" s="198">
        <v>15300</v>
      </c>
      <c r="C778" s="199">
        <v>2100100</v>
      </c>
      <c r="D778" s="1" t="s">
        <v>14</v>
      </c>
      <c r="E778" s="1" t="s">
        <v>682</v>
      </c>
      <c r="F778" s="200">
        <v>347000</v>
      </c>
      <c r="G778" s="200">
        <v>347000</v>
      </c>
      <c r="H778" s="200">
        <v>347000</v>
      </c>
      <c r="I778" s="200">
        <v>347000</v>
      </c>
      <c r="J778" s="1"/>
      <c r="K778" s="1"/>
      <c r="L778" s="1"/>
      <c r="M778" s="1"/>
      <c r="N778" s="1"/>
      <c r="O778" s="1"/>
      <c r="P778" s="1"/>
    </row>
    <row r="779" spans="1:16" x14ac:dyDescent="0.2">
      <c r="A779" s="198">
        <v>7810</v>
      </c>
      <c r="B779" s="198">
        <v>15300</v>
      </c>
      <c r="C779" s="199">
        <v>6090000</v>
      </c>
      <c r="D779" s="1">
        <v>2</v>
      </c>
      <c r="E779" s="1" t="s">
        <v>685</v>
      </c>
      <c r="F779" s="200">
        <v>0</v>
      </c>
      <c r="G779" s="200">
        <v>200000</v>
      </c>
      <c r="H779" s="200">
        <v>0</v>
      </c>
      <c r="I779" s="200">
        <v>0</v>
      </c>
      <c r="J779" s="1"/>
      <c r="K779" s="1"/>
      <c r="L779" s="1"/>
      <c r="M779" s="1"/>
      <c r="N779" s="1"/>
      <c r="O779" s="1"/>
      <c r="P779" s="1"/>
    </row>
    <row r="780" spans="1:16" x14ac:dyDescent="0.2">
      <c r="A780" s="198">
        <v>7810</v>
      </c>
      <c r="B780" s="198">
        <v>15300</v>
      </c>
      <c r="C780" s="199">
        <v>2100300</v>
      </c>
      <c r="D780" s="1" t="s">
        <v>14</v>
      </c>
      <c r="E780" s="1" t="s">
        <v>686</v>
      </c>
      <c r="F780" s="200">
        <v>12000</v>
      </c>
      <c r="G780" s="200">
        <v>12000</v>
      </c>
      <c r="H780" s="200">
        <v>12000</v>
      </c>
      <c r="I780" s="200">
        <v>12000</v>
      </c>
      <c r="J780" s="1"/>
      <c r="K780" s="1"/>
      <c r="L780" s="1"/>
      <c r="M780" s="1"/>
      <c r="N780" s="1"/>
      <c r="O780" s="1"/>
      <c r="P780" s="1"/>
    </row>
    <row r="781" spans="1:16" x14ac:dyDescent="0.2">
      <c r="A781" s="198">
        <v>7810</v>
      </c>
      <c r="B781" s="198">
        <v>15320</v>
      </c>
      <c r="C781" s="199">
        <v>2100700</v>
      </c>
      <c r="D781" s="1" t="s">
        <v>14</v>
      </c>
      <c r="E781" s="1" t="s">
        <v>687</v>
      </c>
      <c r="F781" s="201">
        <v>733000</v>
      </c>
      <c r="G781" s="201">
        <v>733000</v>
      </c>
      <c r="H781" s="201">
        <v>733000</v>
      </c>
      <c r="I781" s="201">
        <v>733000</v>
      </c>
      <c r="J781" s="1"/>
      <c r="K781" s="1"/>
      <c r="L781" s="1"/>
      <c r="M781" s="1"/>
      <c r="N781" s="1"/>
      <c r="O781" s="1"/>
      <c r="P781" s="1"/>
    </row>
    <row r="782" spans="1:16" x14ac:dyDescent="0.2">
      <c r="A782" s="198">
        <v>7810</v>
      </c>
      <c r="B782" s="198">
        <v>24100</v>
      </c>
      <c r="C782" s="199">
        <v>2101600</v>
      </c>
      <c r="D782" s="1" t="s">
        <v>14</v>
      </c>
      <c r="E782" s="1" t="s">
        <v>688</v>
      </c>
      <c r="F782" s="200">
        <v>207500</v>
      </c>
      <c r="G782" s="200">
        <v>207500</v>
      </c>
      <c r="H782" s="200">
        <v>207500</v>
      </c>
      <c r="I782" s="200">
        <v>207500</v>
      </c>
      <c r="J782" s="1"/>
      <c r="K782" s="1"/>
      <c r="L782" s="1"/>
      <c r="M782" s="1"/>
      <c r="N782" s="1"/>
      <c r="O782" s="1"/>
      <c r="P782" s="1"/>
    </row>
    <row r="783" spans="1:16" x14ac:dyDescent="0.2">
      <c r="A783" s="198">
        <v>7810</v>
      </c>
      <c r="B783" s="198">
        <v>15310</v>
      </c>
      <c r="C783" s="199">
        <v>2101700</v>
      </c>
      <c r="D783" s="1" t="s">
        <v>14</v>
      </c>
      <c r="E783" s="1" t="s">
        <v>689</v>
      </c>
      <c r="F783" s="200">
        <v>510000</v>
      </c>
      <c r="G783" s="200">
        <v>510000</v>
      </c>
      <c r="H783" s="200">
        <v>510000</v>
      </c>
      <c r="I783" s="200">
        <v>510000</v>
      </c>
      <c r="J783" s="1"/>
      <c r="K783" s="1"/>
      <c r="L783" s="1"/>
      <c r="M783" s="1"/>
      <c r="N783" s="1"/>
      <c r="O783" s="1"/>
      <c r="P783" s="1"/>
    </row>
    <row r="784" spans="1:16" x14ac:dyDescent="0.2">
      <c r="A784" s="198"/>
      <c r="B784" s="198"/>
      <c r="C784" s="199"/>
      <c r="F784" s="203">
        <v>1809500</v>
      </c>
      <c r="G784" s="203">
        <v>2009500</v>
      </c>
      <c r="H784" s="203">
        <v>1809500</v>
      </c>
      <c r="I784" s="203">
        <v>1809500</v>
      </c>
      <c r="J784" s="1"/>
      <c r="K784" s="1"/>
      <c r="L784" s="1"/>
      <c r="M784" s="1"/>
      <c r="N784" s="1"/>
      <c r="O784" s="1"/>
      <c r="P784" s="1"/>
    </row>
    <row r="785" spans="1:16" x14ac:dyDescent="0.2">
      <c r="A785" s="198"/>
      <c r="B785" s="198"/>
      <c r="C785" s="199"/>
      <c r="E785" s="259"/>
      <c r="F785" s="200"/>
      <c r="G785" s="200"/>
      <c r="H785" s="200"/>
      <c r="I785" s="200"/>
      <c r="J785" s="1"/>
      <c r="K785" s="1"/>
      <c r="L785" s="1"/>
      <c r="M785" s="1"/>
      <c r="N785" s="1"/>
      <c r="O785" s="1"/>
      <c r="P785" s="1"/>
    </row>
    <row r="786" spans="1:16" x14ac:dyDescent="0.2">
      <c r="A786" s="198"/>
      <c r="B786" s="198"/>
      <c r="C786" s="199"/>
      <c r="F786" s="200"/>
      <c r="G786" s="200"/>
      <c r="H786" s="200"/>
      <c r="I786" s="200"/>
      <c r="J786" s="1"/>
      <c r="K786" s="1"/>
      <c r="L786" s="1"/>
      <c r="M786" s="1"/>
      <c r="N786" s="1"/>
      <c r="O786" s="1"/>
      <c r="P786" s="1"/>
    </row>
    <row r="787" spans="1:16" ht="13.5" thickBot="1" x14ac:dyDescent="0.25">
      <c r="A787" s="18" t="s">
        <v>690</v>
      </c>
      <c r="B787" s="44"/>
      <c r="C787" s="44"/>
      <c r="D787" s="44"/>
      <c r="E787" s="19" t="s">
        <v>691</v>
      </c>
      <c r="F787" s="194" t="s">
        <v>5</v>
      </c>
      <c r="G787" s="194" t="s">
        <v>6</v>
      </c>
      <c r="H787" s="194" t="s">
        <v>7</v>
      </c>
      <c r="I787" s="194" t="s">
        <v>8</v>
      </c>
      <c r="J787" s="1"/>
      <c r="K787" s="1"/>
      <c r="L787" s="1"/>
      <c r="M787" s="1"/>
      <c r="N787" s="1"/>
      <c r="O787" s="1"/>
      <c r="P787" s="1"/>
    </row>
    <row r="788" spans="1:16" x14ac:dyDescent="0.2">
      <c r="A788" s="247"/>
      <c r="B788" s="247"/>
      <c r="C788" s="248"/>
      <c r="D788" s="172"/>
      <c r="E788" s="55"/>
      <c r="F788" s="192"/>
      <c r="G788" s="192"/>
      <c r="H788" s="192"/>
      <c r="I788" s="192"/>
      <c r="J788" s="1"/>
      <c r="K788" s="1"/>
      <c r="L788" s="1"/>
      <c r="M788" s="1"/>
      <c r="N788" s="1"/>
      <c r="O788" s="1"/>
      <c r="P788" s="1"/>
    </row>
    <row r="789" spans="1:16" x14ac:dyDescent="0.2">
      <c r="A789" s="198">
        <v>7820</v>
      </c>
      <c r="B789" s="198">
        <v>13300</v>
      </c>
      <c r="C789" s="199">
        <v>2100500</v>
      </c>
      <c r="D789" s="1" t="s">
        <v>14</v>
      </c>
      <c r="E789" s="1" t="s">
        <v>692</v>
      </c>
      <c r="F789" s="200">
        <v>20000</v>
      </c>
      <c r="G789" s="200">
        <v>20000</v>
      </c>
      <c r="H789" s="200">
        <v>20000</v>
      </c>
      <c r="I789" s="200">
        <v>20000</v>
      </c>
      <c r="J789" s="1"/>
      <c r="K789" s="1"/>
      <c r="L789" s="1"/>
      <c r="M789" s="1"/>
      <c r="N789" s="1"/>
      <c r="O789" s="1"/>
      <c r="P789" s="1"/>
    </row>
    <row r="790" spans="1:16" x14ac:dyDescent="0.2">
      <c r="A790" s="198">
        <v>7820</v>
      </c>
      <c r="B790" s="198">
        <v>13300</v>
      </c>
      <c r="C790" s="199">
        <v>2100600</v>
      </c>
      <c r="D790" s="1" t="s">
        <v>14</v>
      </c>
      <c r="E790" s="1" t="s">
        <v>693</v>
      </c>
      <c r="F790" s="200">
        <v>225300</v>
      </c>
      <c r="G790" s="200">
        <v>225300</v>
      </c>
      <c r="H790" s="200">
        <v>225300</v>
      </c>
      <c r="I790" s="200">
        <v>225300</v>
      </c>
      <c r="J790" s="1"/>
      <c r="K790" s="1"/>
      <c r="L790" s="1"/>
      <c r="M790" s="1"/>
      <c r="N790" s="1"/>
      <c r="O790" s="1"/>
      <c r="P790" s="1"/>
    </row>
    <row r="791" spans="1:16" x14ac:dyDescent="0.2">
      <c r="A791" s="198"/>
      <c r="B791" s="198"/>
      <c r="C791" s="199"/>
      <c r="F791" s="203">
        <v>245300</v>
      </c>
      <c r="G791" s="203">
        <v>245300</v>
      </c>
      <c r="H791" s="203">
        <v>245300</v>
      </c>
      <c r="I791" s="203">
        <v>245300</v>
      </c>
      <c r="J791" s="1"/>
      <c r="K791" s="1"/>
      <c r="L791" s="1"/>
      <c r="M791" s="1"/>
      <c r="N791" s="1"/>
      <c r="O791" s="1"/>
      <c r="P791" s="1"/>
    </row>
    <row r="792" spans="1:16" x14ac:dyDescent="0.2">
      <c r="A792" s="198"/>
      <c r="B792" s="198"/>
      <c r="C792" s="199"/>
      <c r="F792" s="200"/>
      <c r="G792" s="200"/>
      <c r="H792" s="200"/>
      <c r="I792" s="200"/>
      <c r="J792" s="1"/>
      <c r="K792" s="1"/>
      <c r="L792" s="1"/>
      <c r="M792" s="1"/>
      <c r="N792" s="1"/>
      <c r="O792" s="1"/>
      <c r="P792" s="1"/>
    </row>
    <row r="793" spans="1:16" s="8" customFormat="1" x14ac:dyDescent="0.2">
      <c r="A793" s="198"/>
      <c r="B793" s="198"/>
      <c r="C793" s="199"/>
      <c r="D793" s="1"/>
      <c r="E793" s="1"/>
      <c r="F793" s="200"/>
      <c r="G793" s="200"/>
      <c r="H793" s="200"/>
      <c r="I793" s="200"/>
    </row>
    <row r="794" spans="1:16" ht="13.5" thickBot="1" x14ac:dyDescent="0.25">
      <c r="A794" s="18" t="s">
        <v>694</v>
      </c>
      <c r="B794" s="44"/>
      <c r="C794" s="44"/>
      <c r="D794" s="44"/>
      <c r="E794" s="19" t="s">
        <v>695</v>
      </c>
      <c r="F794" s="194" t="s">
        <v>5</v>
      </c>
      <c r="G794" s="194" t="s">
        <v>6</v>
      </c>
      <c r="H794" s="194" t="s">
        <v>7</v>
      </c>
      <c r="I794" s="194" t="s">
        <v>8</v>
      </c>
      <c r="J794" s="1"/>
      <c r="K794" s="1"/>
      <c r="L794" s="1"/>
      <c r="M794" s="1"/>
      <c r="N794" s="1"/>
      <c r="O794" s="1"/>
      <c r="P794" s="1"/>
    </row>
    <row r="795" spans="1:16" x14ac:dyDescent="0.2">
      <c r="A795" s="247"/>
      <c r="B795" s="247"/>
      <c r="C795" s="248"/>
      <c r="D795" s="172"/>
      <c r="E795" s="55"/>
      <c r="F795" s="192"/>
      <c r="G795" s="192"/>
      <c r="H795" s="192"/>
      <c r="I795" s="192"/>
      <c r="J795" s="1"/>
      <c r="K795" s="1"/>
      <c r="L795" s="1"/>
      <c r="M795" s="1"/>
      <c r="N795" s="1"/>
      <c r="O795" s="1"/>
      <c r="P795" s="1"/>
    </row>
    <row r="796" spans="1:16" x14ac:dyDescent="0.2">
      <c r="A796" s="198">
        <v>7830</v>
      </c>
      <c r="B796" s="198">
        <v>16500</v>
      </c>
      <c r="C796" s="199">
        <v>2100800</v>
      </c>
      <c r="D796" s="215" t="s">
        <v>14</v>
      </c>
      <c r="E796" s="1" t="s">
        <v>696</v>
      </c>
      <c r="F796" s="200">
        <v>736000</v>
      </c>
      <c r="G796" s="200">
        <v>520817.2</v>
      </c>
      <c r="H796" s="200">
        <v>520817.2</v>
      </c>
      <c r="I796" s="200">
        <v>520817.2</v>
      </c>
      <c r="J796" s="1"/>
      <c r="K796" s="1"/>
      <c r="L796" s="1"/>
      <c r="M796" s="1"/>
      <c r="N796" s="1"/>
      <c r="O796" s="1"/>
      <c r="P796" s="1"/>
    </row>
    <row r="797" spans="1:16" x14ac:dyDescent="0.2">
      <c r="A797" s="198">
        <v>7830</v>
      </c>
      <c r="B797" s="198">
        <v>17100</v>
      </c>
      <c r="C797" s="199">
        <v>2101300</v>
      </c>
      <c r="D797" s="215">
        <v>2</v>
      </c>
      <c r="E797" s="1" t="s">
        <v>697</v>
      </c>
      <c r="F797" s="200">
        <v>0</v>
      </c>
      <c r="G797" s="200">
        <v>45000</v>
      </c>
      <c r="H797" s="200">
        <v>45000</v>
      </c>
      <c r="I797" s="200">
        <v>45000</v>
      </c>
      <c r="J797" s="1"/>
      <c r="K797" s="1"/>
      <c r="L797" s="1"/>
      <c r="M797" s="1"/>
      <c r="N797" s="1"/>
      <c r="O797" s="1"/>
      <c r="P797" s="1"/>
    </row>
    <row r="798" spans="1:16" x14ac:dyDescent="0.2">
      <c r="A798" s="198">
        <v>7830</v>
      </c>
      <c r="B798" s="198">
        <v>16500</v>
      </c>
      <c r="C798" s="199">
        <v>2270600</v>
      </c>
      <c r="D798" s="215">
        <v>2</v>
      </c>
      <c r="E798" s="1" t="s">
        <v>379</v>
      </c>
      <c r="F798" s="200">
        <v>0</v>
      </c>
      <c r="G798" s="200">
        <v>40000</v>
      </c>
      <c r="H798" s="200">
        <v>40000</v>
      </c>
      <c r="I798" s="200">
        <v>40000</v>
      </c>
      <c r="J798" s="1"/>
      <c r="K798" s="1"/>
      <c r="L798" s="1"/>
      <c r="M798" s="1"/>
      <c r="N798" s="1"/>
      <c r="O798" s="1"/>
      <c r="P798" s="1"/>
    </row>
    <row r="799" spans="1:16" x14ac:dyDescent="0.2">
      <c r="A799" s="198">
        <v>7830</v>
      </c>
      <c r="B799" s="198">
        <v>16500</v>
      </c>
      <c r="C799" s="199">
        <v>2130400</v>
      </c>
      <c r="D799" s="215" t="s">
        <v>14</v>
      </c>
      <c r="E799" s="1" t="s">
        <v>698</v>
      </c>
      <c r="F799" s="200">
        <v>25000</v>
      </c>
      <c r="G799" s="200">
        <v>18000</v>
      </c>
      <c r="H799" s="200">
        <v>18000</v>
      </c>
      <c r="I799" s="200">
        <v>18000</v>
      </c>
      <c r="J799" s="1"/>
      <c r="K799" s="1"/>
      <c r="L799" s="1"/>
      <c r="M799" s="1"/>
      <c r="N799" s="1"/>
      <c r="O799" s="1"/>
      <c r="P799" s="1"/>
    </row>
    <row r="800" spans="1:16" x14ac:dyDescent="0.2">
      <c r="A800" s="198">
        <v>7830</v>
      </c>
      <c r="B800" s="198">
        <v>16500</v>
      </c>
      <c r="C800" s="199">
        <v>2219909</v>
      </c>
      <c r="D800" s="215" t="s">
        <v>14</v>
      </c>
      <c r="E800" s="1" t="s">
        <v>509</v>
      </c>
      <c r="F800" s="200">
        <v>18000</v>
      </c>
      <c r="G800" s="200">
        <v>148118.51</v>
      </c>
      <c r="H800" s="200">
        <v>148118.51</v>
      </c>
      <c r="I800" s="200">
        <v>148118.51</v>
      </c>
      <c r="J800" s="1"/>
      <c r="K800" s="1"/>
      <c r="L800" s="1"/>
      <c r="M800" s="1"/>
      <c r="N800" s="1"/>
      <c r="O800" s="1"/>
      <c r="P800" s="1"/>
    </row>
    <row r="801" spans="1:16" x14ac:dyDescent="0.2">
      <c r="A801" s="198"/>
      <c r="B801" s="198"/>
      <c r="C801" s="199"/>
      <c r="F801" s="203">
        <v>779000</v>
      </c>
      <c r="G801" s="203">
        <v>771935.71</v>
      </c>
      <c r="H801" s="203">
        <v>771935.71</v>
      </c>
      <c r="I801" s="203">
        <v>771935.71</v>
      </c>
      <c r="J801" s="1"/>
      <c r="K801" s="1"/>
      <c r="L801" s="1"/>
      <c r="M801" s="1"/>
      <c r="N801" s="1"/>
      <c r="O801" s="1"/>
      <c r="P801" s="1"/>
    </row>
    <row r="802" spans="1:16" x14ac:dyDescent="0.2">
      <c r="A802" s="198"/>
      <c r="B802" s="198"/>
      <c r="C802" s="199"/>
      <c r="F802" s="200"/>
      <c r="G802" s="200"/>
      <c r="H802" s="200"/>
      <c r="I802" s="200"/>
      <c r="J802" s="1"/>
      <c r="K802" s="1"/>
      <c r="L802" s="1"/>
      <c r="M802" s="1"/>
      <c r="N802" s="1"/>
      <c r="O802" s="1"/>
      <c r="P802" s="1"/>
    </row>
    <row r="803" spans="1:16" x14ac:dyDescent="0.2">
      <c r="A803" s="198"/>
      <c r="B803" s="198"/>
      <c r="C803" s="199"/>
      <c r="F803" s="200"/>
      <c r="G803" s="200"/>
      <c r="H803" s="200"/>
      <c r="I803" s="200"/>
      <c r="J803" s="1"/>
      <c r="K803" s="1"/>
      <c r="L803" s="1"/>
      <c r="M803" s="1"/>
      <c r="N803" s="1"/>
      <c r="O803" s="1"/>
      <c r="P803" s="1"/>
    </row>
    <row r="804" spans="1:16" ht="13.5" thickBot="1" x14ac:dyDescent="0.25">
      <c r="A804" s="18" t="s">
        <v>157</v>
      </c>
      <c r="B804" s="44"/>
      <c r="C804" s="44"/>
      <c r="D804" s="44"/>
      <c r="E804" s="19" t="s">
        <v>158</v>
      </c>
      <c r="F804" s="194" t="s">
        <v>5</v>
      </c>
      <c r="G804" s="194" t="s">
        <v>6</v>
      </c>
      <c r="H804" s="194" t="s">
        <v>7</v>
      </c>
      <c r="I804" s="194" t="s">
        <v>8</v>
      </c>
      <c r="J804" s="1"/>
      <c r="K804" s="1"/>
      <c r="L804" s="1"/>
      <c r="M804" s="1"/>
      <c r="N804" s="1"/>
      <c r="O804" s="1"/>
      <c r="P804" s="1"/>
    </row>
    <row r="805" spans="1:16" x14ac:dyDescent="0.2">
      <c r="A805" s="247"/>
      <c r="B805" s="247"/>
      <c r="C805" s="248"/>
      <c r="D805" s="172"/>
      <c r="E805" s="55"/>
      <c r="F805" s="192"/>
      <c r="G805" s="192"/>
      <c r="H805" s="192"/>
      <c r="I805" s="192"/>
      <c r="J805" s="1"/>
      <c r="K805" s="1"/>
      <c r="L805" s="1"/>
      <c r="M805" s="1"/>
      <c r="N805" s="1"/>
      <c r="O805" s="1"/>
      <c r="P805" s="1"/>
    </row>
    <row r="806" spans="1:16" x14ac:dyDescent="0.2">
      <c r="A806" s="198">
        <v>7850</v>
      </c>
      <c r="B806" s="198">
        <v>17100</v>
      </c>
      <c r="C806" s="199">
        <v>2100900</v>
      </c>
      <c r="D806" s="1" t="s">
        <v>14</v>
      </c>
      <c r="E806" s="1" t="s">
        <v>699</v>
      </c>
      <c r="F806" s="200">
        <v>60000</v>
      </c>
      <c r="G806" s="200">
        <v>111695.1</v>
      </c>
      <c r="H806" s="200">
        <v>111695.1</v>
      </c>
      <c r="I806" s="200">
        <v>111695.1</v>
      </c>
      <c r="J806" s="1"/>
      <c r="K806" s="1"/>
      <c r="L806" s="1"/>
      <c r="M806" s="1"/>
      <c r="N806" s="1"/>
      <c r="O806" s="1"/>
      <c r="P806" s="1"/>
    </row>
    <row r="807" spans="1:16" x14ac:dyDescent="0.2">
      <c r="A807" s="198">
        <v>7850</v>
      </c>
      <c r="B807" s="198">
        <v>17100</v>
      </c>
      <c r="C807" s="199">
        <v>2270000</v>
      </c>
      <c r="D807" s="1" t="s">
        <v>14</v>
      </c>
      <c r="E807" s="1" t="s">
        <v>672</v>
      </c>
      <c r="F807" s="200">
        <v>2294000</v>
      </c>
      <c r="G807" s="200">
        <v>2287303</v>
      </c>
      <c r="H807" s="200">
        <v>2287303</v>
      </c>
      <c r="I807" s="200">
        <v>2287303</v>
      </c>
      <c r="J807" s="1"/>
      <c r="K807" s="1"/>
      <c r="L807" s="1"/>
      <c r="M807" s="1"/>
      <c r="N807" s="1"/>
      <c r="O807" s="1"/>
      <c r="P807" s="1"/>
    </row>
    <row r="808" spans="1:16" x14ac:dyDescent="0.2">
      <c r="A808" s="198">
        <v>7850</v>
      </c>
      <c r="B808" s="198">
        <v>33705</v>
      </c>
      <c r="C808" s="199">
        <v>6090000</v>
      </c>
      <c r="D808" s="1" t="s">
        <v>111</v>
      </c>
      <c r="E808" s="1" t="s">
        <v>700</v>
      </c>
      <c r="F808" s="200">
        <v>250000</v>
      </c>
      <c r="G808" s="200">
        <v>460188.75</v>
      </c>
      <c r="H808" s="200">
        <v>0</v>
      </c>
      <c r="I808" s="200">
        <v>0</v>
      </c>
      <c r="J808" s="1"/>
      <c r="K808" s="1"/>
      <c r="L808" s="1"/>
      <c r="M808" s="1"/>
      <c r="N808" s="1"/>
      <c r="O808" s="1"/>
      <c r="P808" s="1"/>
    </row>
    <row r="809" spans="1:16" x14ac:dyDescent="0.2">
      <c r="A809" s="198"/>
      <c r="B809" s="198"/>
      <c r="C809" s="199"/>
      <c r="D809" s="8"/>
      <c r="E809" s="8"/>
      <c r="F809" s="203">
        <v>2604000</v>
      </c>
      <c r="G809" s="203">
        <v>2859186.85</v>
      </c>
      <c r="H809" s="203">
        <v>2398998.1</v>
      </c>
      <c r="I809" s="203">
        <v>2398998.1</v>
      </c>
      <c r="J809" s="1"/>
      <c r="K809" s="1"/>
      <c r="L809" s="1"/>
      <c r="M809" s="1"/>
      <c r="N809" s="1"/>
      <c r="O809" s="1"/>
      <c r="P809" s="1"/>
    </row>
    <row r="810" spans="1:16" x14ac:dyDescent="0.2">
      <c r="A810" s="198"/>
      <c r="B810" s="198"/>
      <c r="C810" s="199"/>
      <c r="D810" s="8"/>
      <c r="E810" s="255"/>
      <c r="F810" s="201"/>
      <c r="G810" s="201"/>
      <c r="H810" s="201"/>
      <c r="I810" s="201"/>
      <c r="J810" s="1"/>
      <c r="K810" s="1"/>
      <c r="L810" s="1"/>
      <c r="M810" s="1"/>
      <c r="N810" s="1"/>
      <c r="O810" s="1"/>
      <c r="P810" s="1"/>
    </row>
    <row r="811" spans="1:16" x14ac:dyDescent="0.2">
      <c r="A811" s="198"/>
      <c r="B811" s="198"/>
      <c r="C811" s="199"/>
      <c r="D811" s="8"/>
      <c r="E811" s="8"/>
      <c r="F811" s="201"/>
      <c r="G811" s="201"/>
      <c r="H811" s="201"/>
      <c r="I811" s="201"/>
      <c r="J811" s="1"/>
      <c r="K811" s="1"/>
      <c r="L811" s="1"/>
      <c r="M811" s="1"/>
      <c r="N811" s="1"/>
      <c r="O811" s="1"/>
      <c r="P811" s="1"/>
    </row>
    <row r="812" spans="1:16" ht="13.5" thickBot="1" x14ac:dyDescent="0.25">
      <c r="A812" s="18" t="s">
        <v>701</v>
      </c>
      <c r="B812" s="44"/>
      <c r="C812" s="44"/>
      <c r="D812" s="44"/>
      <c r="E812" s="19" t="s">
        <v>702</v>
      </c>
      <c r="F812" s="194" t="s">
        <v>5</v>
      </c>
      <c r="G812" s="194" t="s">
        <v>6</v>
      </c>
      <c r="H812" s="194" t="s">
        <v>7</v>
      </c>
      <c r="I812" s="194" t="s">
        <v>8</v>
      </c>
      <c r="J812" s="1"/>
      <c r="K812" s="1"/>
      <c r="L812" s="1"/>
      <c r="M812" s="1"/>
      <c r="N812" s="1"/>
      <c r="O812" s="1"/>
      <c r="P812" s="1"/>
    </row>
    <row r="813" spans="1:16" x14ac:dyDescent="0.2">
      <c r="A813" s="247"/>
      <c r="B813" s="247"/>
      <c r="C813" s="248"/>
      <c r="D813" s="172"/>
      <c r="E813" s="55"/>
      <c r="F813" s="192"/>
      <c r="G813" s="192"/>
      <c r="H813" s="192"/>
      <c r="I813" s="192"/>
      <c r="J813" s="1"/>
      <c r="K813" s="1"/>
      <c r="L813" s="1"/>
      <c r="M813" s="1"/>
      <c r="N813" s="1"/>
      <c r="O813" s="1"/>
      <c r="P813" s="1"/>
    </row>
    <row r="814" spans="1:16" x14ac:dyDescent="0.2">
      <c r="A814" s="198">
        <v>7851</v>
      </c>
      <c r="B814" s="198">
        <v>16000</v>
      </c>
      <c r="C814" s="199">
        <v>2270000</v>
      </c>
      <c r="D814" s="1" t="s">
        <v>14</v>
      </c>
      <c r="E814" s="1" t="s">
        <v>672</v>
      </c>
      <c r="F814" s="200">
        <v>270000</v>
      </c>
      <c r="G814" s="200">
        <v>270000</v>
      </c>
      <c r="H814" s="200">
        <v>270000</v>
      </c>
      <c r="I814" s="200">
        <v>270000</v>
      </c>
      <c r="J814" s="1"/>
      <c r="K814" s="1"/>
      <c r="L814" s="1"/>
      <c r="M814" s="1"/>
      <c r="N814" s="1"/>
      <c r="O814" s="1"/>
      <c r="P814" s="1"/>
    </row>
    <row r="815" spans="1:16" x14ac:dyDescent="0.2">
      <c r="A815" s="198"/>
      <c r="B815" s="198"/>
      <c r="C815" s="199"/>
      <c r="F815" s="203">
        <v>270000</v>
      </c>
      <c r="G815" s="203">
        <v>270000</v>
      </c>
      <c r="H815" s="203">
        <v>270000</v>
      </c>
      <c r="I815" s="203">
        <v>270000</v>
      </c>
      <c r="J815" s="1"/>
      <c r="K815" s="1"/>
      <c r="L815" s="1"/>
      <c r="M815" s="1"/>
      <c r="N815" s="1"/>
      <c r="O815" s="1"/>
      <c r="P815" s="1"/>
    </row>
    <row r="816" spans="1:16" x14ac:dyDescent="0.2">
      <c r="A816" s="198"/>
      <c r="B816" s="198"/>
      <c r="C816" s="199"/>
      <c r="F816" s="200"/>
      <c r="G816" s="200"/>
      <c r="H816" s="200"/>
      <c r="I816" s="200"/>
      <c r="J816" s="1"/>
      <c r="K816" s="1"/>
      <c r="L816" s="1"/>
      <c r="M816" s="1"/>
      <c r="N816" s="1"/>
      <c r="O816" s="1"/>
      <c r="P816" s="1"/>
    </row>
    <row r="817" spans="1:16" x14ac:dyDescent="0.2">
      <c r="A817" s="198"/>
      <c r="B817" s="198"/>
      <c r="C817" s="199"/>
      <c r="F817" s="200"/>
      <c r="G817" s="200"/>
      <c r="H817" s="200"/>
      <c r="I817" s="200"/>
      <c r="J817" s="1"/>
      <c r="K817" s="1"/>
      <c r="L817" s="1"/>
      <c r="M817" s="1"/>
      <c r="N817" s="1"/>
      <c r="O817" s="1"/>
      <c r="P817" s="1"/>
    </row>
    <row r="818" spans="1:16" ht="13.5" thickBot="1" x14ac:dyDescent="0.25">
      <c r="A818" s="18" t="s">
        <v>160</v>
      </c>
      <c r="B818" s="44"/>
      <c r="C818" s="44"/>
      <c r="D818" s="44"/>
      <c r="E818" s="19" t="s">
        <v>703</v>
      </c>
      <c r="F818" s="194" t="s">
        <v>5</v>
      </c>
      <c r="G818" s="194" t="s">
        <v>6</v>
      </c>
      <c r="H818" s="194" t="s">
        <v>7</v>
      </c>
      <c r="I818" s="194" t="s">
        <v>8</v>
      </c>
      <c r="J818" s="1"/>
      <c r="K818" s="1"/>
      <c r="L818" s="1"/>
      <c r="M818" s="1"/>
      <c r="N818" s="1"/>
      <c r="O818" s="1"/>
      <c r="P818" s="1"/>
    </row>
    <row r="819" spans="1:16" x14ac:dyDescent="0.2">
      <c r="A819" s="171"/>
      <c r="B819" s="172"/>
      <c r="C819" s="172"/>
      <c r="D819" s="172"/>
      <c r="E819" s="55"/>
      <c r="F819" s="192"/>
      <c r="G819" s="192"/>
      <c r="H819" s="192"/>
      <c r="I819" s="192"/>
      <c r="J819" s="1"/>
      <c r="K819" s="1"/>
      <c r="L819" s="1"/>
      <c r="M819" s="1"/>
      <c r="N819" s="1"/>
      <c r="O819" s="1"/>
      <c r="P819" s="1"/>
    </row>
    <row r="820" spans="1:16" x14ac:dyDescent="0.2">
      <c r="A820" s="198">
        <v>7900</v>
      </c>
      <c r="B820" s="198">
        <v>32300</v>
      </c>
      <c r="C820" s="199">
        <v>2120100</v>
      </c>
      <c r="D820" s="215" t="s">
        <v>14</v>
      </c>
      <c r="E820" s="1" t="s">
        <v>704</v>
      </c>
      <c r="F820" s="200">
        <v>378000</v>
      </c>
      <c r="G820" s="200">
        <v>478000</v>
      </c>
      <c r="H820" s="200">
        <v>578000</v>
      </c>
      <c r="I820" s="200">
        <v>678000</v>
      </c>
      <c r="J820" s="1"/>
      <c r="K820" s="1"/>
      <c r="L820" s="1"/>
      <c r="M820" s="1"/>
      <c r="N820" s="1"/>
      <c r="O820" s="1"/>
      <c r="P820" s="1"/>
    </row>
    <row r="821" spans="1:16" hidden="1" x14ac:dyDescent="0.2">
      <c r="A821" s="198">
        <v>7900</v>
      </c>
      <c r="B821" s="198">
        <v>32300</v>
      </c>
      <c r="C821" s="199">
        <v>2130100</v>
      </c>
      <c r="D821" s="215">
        <v>2</v>
      </c>
      <c r="E821" s="1" t="s">
        <v>705</v>
      </c>
      <c r="F821" s="200">
        <v>0</v>
      </c>
      <c r="G821" s="200">
        <v>0</v>
      </c>
      <c r="H821" s="200">
        <v>0</v>
      </c>
      <c r="I821" s="200">
        <v>0</v>
      </c>
      <c r="J821" s="1"/>
      <c r="K821" s="1"/>
      <c r="L821" s="1"/>
      <c r="M821" s="1"/>
      <c r="N821" s="1"/>
      <c r="O821" s="1"/>
      <c r="P821" s="1"/>
    </row>
    <row r="822" spans="1:16" x14ac:dyDescent="0.2">
      <c r="A822" s="198">
        <v>7900</v>
      </c>
      <c r="B822" s="198">
        <v>34201</v>
      </c>
      <c r="C822" s="199">
        <v>2120100</v>
      </c>
      <c r="D822" s="216" t="s">
        <v>14</v>
      </c>
      <c r="E822" s="1" t="s">
        <v>706</v>
      </c>
      <c r="F822" s="200">
        <v>195000</v>
      </c>
      <c r="G822" s="200">
        <v>195000</v>
      </c>
      <c r="H822" s="200">
        <v>195000</v>
      </c>
      <c r="I822" s="200">
        <v>195000</v>
      </c>
      <c r="J822" s="1"/>
      <c r="K822" s="1"/>
      <c r="L822" s="1"/>
      <c r="M822" s="1"/>
      <c r="N822" s="1"/>
      <c r="O822" s="1"/>
      <c r="P822" s="1"/>
    </row>
    <row r="823" spans="1:16" x14ac:dyDescent="0.2">
      <c r="A823" s="198">
        <v>7900</v>
      </c>
      <c r="B823" s="198">
        <v>92000</v>
      </c>
      <c r="C823" s="199">
        <v>2120100</v>
      </c>
      <c r="D823" s="215" t="s">
        <v>14</v>
      </c>
      <c r="E823" s="1" t="s">
        <v>707</v>
      </c>
      <c r="F823" s="201">
        <v>600000</v>
      </c>
      <c r="G823" s="201">
        <v>600000</v>
      </c>
      <c r="H823" s="201">
        <v>600000</v>
      </c>
      <c r="I823" s="201">
        <v>600000</v>
      </c>
      <c r="J823" s="1"/>
      <c r="K823" s="1"/>
      <c r="L823" s="1"/>
      <c r="M823" s="1"/>
      <c r="N823" s="1"/>
      <c r="O823" s="1"/>
      <c r="P823" s="1"/>
    </row>
    <row r="824" spans="1:16" x14ac:dyDescent="0.2">
      <c r="A824" s="198">
        <v>7900</v>
      </c>
      <c r="B824" s="198">
        <v>92000</v>
      </c>
      <c r="C824" s="199">
        <v>2130100</v>
      </c>
      <c r="D824" s="215" t="s">
        <v>14</v>
      </c>
      <c r="E824" s="1" t="s">
        <v>388</v>
      </c>
      <c r="F824" s="200">
        <v>545000</v>
      </c>
      <c r="G824" s="200">
        <v>545000</v>
      </c>
      <c r="H824" s="200">
        <v>545000</v>
      </c>
      <c r="I824" s="200">
        <v>545000</v>
      </c>
      <c r="J824" s="1"/>
      <c r="K824" s="1"/>
      <c r="L824" s="1"/>
      <c r="M824" s="1"/>
      <c r="N824" s="1"/>
      <c r="O824" s="1"/>
      <c r="P824" s="1"/>
    </row>
    <row r="825" spans="1:16" x14ac:dyDescent="0.2">
      <c r="A825" s="198">
        <v>7900</v>
      </c>
      <c r="B825" s="198">
        <v>34000</v>
      </c>
      <c r="C825" s="199">
        <v>2140100</v>
      </c>
      <c r="D825" s="216" t="s">
        <v>14</v>
      </c>
      <c r="E825" s="1" t="str">
        <f>E539</f>
        <v>Reparació de vehicles</v>
      </c>
      <c r="F825" s="200">
        <v>5000</v>
      </c>
      <c r="G825" s="200">
        <v>5000</v>
      </c>
      <c r="H825" s="200">
        <v>5000</v>
      </c>
      <c r="I825" s="200">
        <v>5000</v>
      </c>
      <c r="J825" s="1"/>
      <c r="K825" s="1"/>
      <c r="L825" s="1"/>
      <c r="M825" s="1"/>
      <c r="N825" s="1"/>
      <c r="O825" s="1"/>
      <c r="P825" s="1"/>
    </row>
    <row r="826" spans="1:16" x14ac:dyDescent="0.2">
      <c r="A826" s="198">
        <v>7900</v>
      </c>
      <c r="B826" s="198">
        <v>34100</v>
      </c>
      <c r="C826" s="199">
        <v>2211100</v>
      </c>
      <c r="D826" s="216" t="s">
        <v>14</v>
      </c>
      <c r="E826" s="1" t="str">
        <f>E540</f>
        <v>Material Tècnic</v>
      </c>
      <c r="F826" s="200">
        <v>4000</v>
      </c>
      <c r="G826" s="200">
        <v>4000</v>
      </c>
      <c r="H826" s="200">
        <v>4000</v>
      </c>
      <c r="I826" s="200">
        <v>4000</v>
      </c>
      <c r="J826" s="1"/>
      <c r="K826" s="1"/>
      <c r="L826" s="1"/>
      <c r="M826" s="1"/>
      <c r="N826" s="1"/>
      <c r="O826" s="1"/>
      <c r="P826" s="1"/>
    </row>
    <row r="827" spans="1:16" x14ac:dyDescent="0.2">
      <c r="A827" s="198">
        <v>7900</v>
      </c>
      <c r="B827" s="198">
        <v>34000</v>
      </c>
      <c r="C827" s="199">
        <v>2240000</v>
      </c>
      <c r="D827" s="216" t="s">
        <v>14</v>
      </c>
      <c r="E827" s="1" t="s">
        <v>484</v>
      </c>
      <c r="F827" s="200">
        <v>1444</v>
      </c>
      <c r="G827" s="200">
        <v>1444</v>
      </c>
      <c r="H827" s="200">
        <v>1444</v>
      </c>
      <c r="I827" s="200">
        <v>1444</v>
      </c>
      <c r="J827" s="1"/>
      <c r="K827" s="1"/>
      <c r="L827" s="1"/>
      <c r="M827" s="1"/>
      <c r="N827" s="1"/>
      <c r="O827" s="1"/>
      <c r="P827" s="1"/>
    </row>
    <row r="828" spans="1:16" x14ac:dyDescent="0.2">
      <c r="A828" s="198">
        <v>7900</v>
      </c>
      <c r="B828" s="198">
        <v>34201</v>
      </c>
      <c r="C828" s="199">
        <v>2270600</v>
      </c>
      <c r="D828" s="216" t="s">
        <v>14</v>
      </c>
      <c r="E828" s="1" t="str">
        <f>E550</f>
        <v>Estudis i treballs Tècnics Instal·lacions</v>
      </c>
      <c r="F828" s="200">
        <v>49000</v>
      </c>
      <c r="G828" s="200">
        <v>49000</v>
      </c>
      <c r="H828" s="200">
        <v>49000</v>
      </c>
      <c r="I828" s="200">
        <v>49000</v>
      </c>
      <c r="J828" s="1"/>
      <c r="K828" s="1"/>
      <c r="L828" s="1"/>
      <c r="M828" s="1"/>
      <c r="N828" s="1"/>
      <c r="O828" s="1"/>
      <c r="P828" s="1"/>
    </row>
    <row r="829" spans="1:16" x14ac:dyDescent="0.2">
      <c r="A829" s="198">
        <v>7900</v>
      </c>
      <c r="B829" s="198">
        <v>92000</v>
      </c>
      <c r="C829" s="199">
        <v>2270600</v>
      </c>
      <c r="D829" s="215" t="s">
        <v>14</v>
      </c>
      <c r="E829" s="1" t="s">
        <v>379</v>
      </c>
      <c r="F829" s="200">
        <v>22500</v>
      </c>
      <c r="G829" s="200">
        <v>22500</v>
      </c>
      <c r="H829" s="200">
        <v>22500</v>
      </c>
      <c r="I829" s="200">
        <v>22500</v>
      </c>
      <c r="J829" s="1"/>
      <c r="K829" s="1"/>
      <c r="L829" s="1"/>
      <c r="M829" s="1"/>
      <c r="N829" s="1"/>
      <c r="O829" s="1"/>
      <c r="P829" s="1"/>
    </row>
    <row r="830" spans="1:16" hidden="1" x14ac:dyDescent="0.2">
      <c r="A830" s="198">
        <v>7900</v>
      </c>
      <c r="B830" s="198">
        <v>33600</v>
      </c>
      <c r="C830" s="199">
        <v>6090000</v>
      </c>
      <c r="D830" s="216" t="s">
        <v>111</v>
      </c>
      <c r="E830" s="1" t="s">
        <v>708</v>
      </c>
      <c r="F830" s="200">
        <v>214717.5</v>
      </c>
      <c r="G830" s="200">
        <v>0</v>
      </c>
      <c r="H830" s="200">
        <v>0</v>
      </c>
      <c r="I830" s="200">
        <v>0</v>
      </c>
      <c r="J830" s="1"/>
      <c r="K830" s="1"/>
      <c r="L830" s="1"/>
      <c r="M830" s="1"/>
      <c r="N830" s="1"/>
      <c r="O830" s="1"/>
      <c r="P830" s="1"/>
    </row>
    <row r="831" spans="1:16" x14ac:dyDescent="0.2">
      <c r="A831" s="198">
        <v>7900</v>
      </c>
      <c r="B831" s="198">
        <v>34201</v>
      </c>
      <c r="C831" s="199">
        <v>6320100</v>
      </c>
      <c r="D831" s="216" t="s">
        <v>111</v>
      </c>
      <c r="E831" s="8" t="s">
        <v>709</v>
      </c>
      <c r="F831" s="197">
        <v>50000</v>
      </c>
      <c r="G831" s="197">
        <v>50000</v>
      </c>
      <c r="H831" s="197">
        <v>50000</v>
      </c>
      <c r="I831" s="197">
        <v>50000</v>
      </c>
      <c r="J831" s="1"/>
      <c r="K831" s="1"/>
      <c r="L831" s="1"/>
      <c r="M831" s="1"/>
      <c r="N831" s="1"/>
      <c r="O831" s="1"/>
      <c r="P831" s="1"/>
    </row>
    <row r="832" spans="1:16" x14ac:dyDescent="0.2">
      <c r="A832" s="198"/>
      <c r="B832" s="198"/>
      <c r="C832" s="199"/>
      <c r="F832" s="203">
        <v>2064661.5</v>
      </c>
      <c r="G832" s="203">
        <v>1949944</v>
      </c>
      <c r="H832" s="203">
        <v>2049944</v>
      </c>
      <c r="I832" s="203">
        <v>2149944</v>
      </c>
      <c r="J832" s="1"/>
      <c r="K832" s="1"/>
      <c r="L832" s="1"/>
      <c r="M832" s="1"/>
      <c r="N832" s="1"/>
      <c r="O832" s="1"/>
      <c r="P832" s="1"/>
    </row>
    <row r="833" spans="1:16" x14ac:dyDescent="0.2">
      <c r="A833" s="198"/>
      <c r="B833" s="198"/>
      <c r="C833" s="199"/>
      <c r="F833" s="200"/>
      <c r="G833" s="200"/>
      <c r="H833" s="200"/>
      <c r="I833" s="200"/>
      <c r="J833" s="1"/>
      <c r="K833" s="1"/>
      <c r="L833" s="1"/>
      <c r="M833" s="1"/>
      <c r="N833" s="1"/>
      <c r="O833" s="1"/>
      <c r="P833" s="1"/>
    </row>
    <row r="834" spans="1:16" x14ac:dyDescent="0.2">
      <c r="A834" s="198"/>
      <c r="B834" s="198"/>
      <c r="C834" s="199"/>
      <c r="F834" s="200"/>
      <c r="G834" s="200"/>
      <c r="H834" s="200"/>
      <c r="I834" s="200"/>
      <c r="J834" s="1"/>
      <c r="K834" s="1"/>
      <c r="L834" s="1"/>
      <c r="M834" s="1"/>
      <c r="N834" s="1"/>
      <c r="O834" s="1"/>
      <c r="P834" s="1"/>
    </row>
    <row r="835" spans="1:16" ht="13.5" thickBot="1" x14ac:dyDescent="0.25">
      <c r="A835" s="18" t="s">
        <v>710</v>
      </c>
      <c r="B835" s="44"/>
      <c r="C835" s="44"/>
      <c r="D835" s="44"/>
      <c r="E835" s="19" t="s">
        <v>711</v>
      </c>
      <c r="F835" s="194" t="s">
        <v>5</v>
      </c>
      <c r="G835" s="194" t="s">
        <v>6</v>
      </c>
      <c r="H835" s="194" t="s">
        <v>7</v>
      </c>
      <c r="I835" s="194" t="s">
        <v>8</v>
      </c>
      <c r="J835" s="1"/>
      <c r="K835" s="1"/>
      <c r="L835" s="1"/>
      <c r="M835" s="1"/>
      <c r="N835" s="1"/>
      <c r="O835" s="1"/>
      <c r="P835" s="1"/>
    </row>
    <row r="836" spans="1:16" x14ac:dyDescent="0.2">
      <c r="A836" s="171"/>
      <c r="B836" s="172"/>
      <c r="C836" s="172"/>
      <c r="D836" s="172"/>
      <c r="E836" s="55"/>
      <c r="F836" s="192"/>
      <c r="G836" s="192"/>
      <c r="H836" s="192"/>
      <c r="I836" s="192"/>
      <c r="J836" s="1"/>
      <c r="K836" s="1"/>
      <c r="L836" s="1"/>
      <c r="M836" s="1"/>
      <c r="N836" s="1"/>
      <c r="O836" s="1"/>
      <c r="P836" s="1"/>
    </row>
    <row r="837" spans="1:16" x14ac:dyDescent="0.2">
      <c r="A837" s="198">
        <v>7910</v>
      </c>
      <c r="B837" s="198">
        <v>16500</v>
      </c>
      <c r="C837" s="199">
        <v>2210000</v>
      </c>
      <c r="D837" s="1" t="s">
        <v>14</v>
      </c>
      <c r="E837" s="1" t="s">
        <v>712</v>
      </c>
      <c r="F837" s="200">
        <v>680000</v>
      </c>
      <c r="G837" s="200">
        <v>705000</v>
      </c>
      <c r="H837" s="200">
        <v>705000</v>
      </c>
      <c r="I837" s="200">
        <v>705000</v>
      </c>
      <c r="J837" s="1"/>
      <c r="K837" s="1"/>
      <c r="L837" s="1"/>
      <c r="M837" s="1"/>
      <c r="N837" s="1"/>
      <c r="O837" s="1"/>
      <c r="P837" s="1"/>
    </row>
    <row r="838" spans="1:16" x14ac:dyDescent="0.2">
      <c r="A838" s="198">
        <v>7910</v>
      </c>
      <c r="B838" s="198">
        <v>16501</v>
      </c>
      <c r="C838" s="199">
        <v>2210000</v>
      </c>
      <c r="D838" s="1" t="s">
        <v>14</v>
      </c>
      <c r="E838" s="1" t="s">
        <v>712</v>
      </c>
      <c r="F838" s="200">
        <v>39000</v>
      </c>
      <c r="G838" s="200">
        <v>40000</v>
      </c>
      <c r="H838" s="200">
        <v>40000</v>
      </c>
      <c r="I838" s="200">
        <v>40000</v>
      </c>
      <c r="J838" s="1"/>
      <c r="K838" s="1"/>
      <c r="L838" s="1"/>
      <c r="M838" s="1"/>
      <c r="N838" s="1"/>
      <c r="O838" s="1"/>
      <c r="P838" s="1"/>
    </row>
    <row r="839" spans="1:16" x14ac:dyDescent="0.2">
      <c r="A839" s="198">
        <v>7910</v>
      </c>
      <c r="B839" s="198">
        <v>16502</v>
      </c>
      <c r="C839" s="199">
        <v>2210000</v>
      </c>
      <c r="D839" s="1" t="s">
        <v>14</v>
      </c>
      <c r="E839" s="1" t="s">
        <v>712</v>
      </c>
      <c r="F839" s="200">
        <v>74000</v>
      </c>
      <c r="G839" s="200">
        <v>77000</v>
      </c>
      <c r="H839" s="200">
        <v>77000</v>
      </c>
      <c r="I839" s="200">
        <v>77000</v>
      </c>
      <c r="J839" s="1"/>
      <c r="K839" s="1"/>
      <c r="L839" s="1"/>
      <c r="M839" s="1"/>
      <c r="N839" s="1"/>
      <c r="O839" s="1"/>
      <c r="P839" s="1"/>
    </row>
    <row r="840" spans="1:16" x14ac:dyDescent="0.2">
      <c r="A840" s="198">
        <v>7910</v>
      </c>
      <c r="B840" s="198">
        <v>32300</v>
      </c>
      <c r="C840" s="199">
        <v>2210000</v>
      </c>
      <c r="D840" s="1" t="s">
        <v>14</v>
      </c>
      <c r="E840" s="1" t="s">
        <v>712</v>
      </c>
      <c r="F840" s="200">
        <v>400000</v>
      </c>
      <c r="G840" s="200">
        <v>414000</v>
      </c>
      <c r="H840" s="200">
        <v>414000</v>
      </c>
      <c r="I840" s="200">
        <v>414000</v>
      </c>
      <c r="J840" s="1"/>
      <c r="K840" s="1"/>
      <c r="L840" s="1"/>
      <c r="M840" s="1"/>
      <c r="N840" s="1"/>
      <c r="O840" s="1"/>
      <c r="P840" s="1"/>
    </row>
    <row r="841" spans="1:16" x14ac:dyDescent="0.2">
      <c r="A841" s="198">
        <v>7910</v>
      </c>
      <c r="B841" s="198">
        <v>33000</v>
      </c>
      <c r="C841" s="199">
        <v>2210000</v>
      </c>
      <c r="D841" s="1" t="s">
        <v>14</v>
      </c>
      <c r="E841" s="1" t="s">
        <v>712</v>
      </c>
      <c r="F841" s="200">
        <v>177000</v>
      </c>
      <c r="G841" s="200">
        <v>180000</v>
      </c>
      <c r="H841" s="200">
        <v>180000</v>
      </c>
      <c r="I841" s="200">
        <v>180000</v>
      </c>
      <c r="J841" s="1"/>
      <c r="K841" s="1"/>
      <c r="L841" s="1"/>
      <c r="M841" s="1"/>
      <c r="N841" s="1"/>
      <c r="O841" s="1"/>
      <c r="P841" s="1"/>
    </row>
    <row r="842" spans="1:16" x14ac:dyDescent="0.2">
      <c r="A842" s="198">
        <v>7910</v>
      </c>
      <c r="B842" s="198">
        <v>34000</v>
      </c>
      <c r="C842" s="199">
        <v>2210000</v>
      </c>
      <c r="D842" s="1" t="s">
        <v>14</v>
      </c>
      <c r="E842" s="1" t="s">
        <v>712</v>
      </c>
      <c r="F842" s="200">
        <v>54000</v>
      </c>
      <c r="G842" s="200">
        <v>56000</v>
      </c>
      <c r="H842" s="200">
        <v>56000</v>
      </c>
      <c r="I842" s="200">
        <v>56000</v>
      </c>
      <c r="J842" s="1"/>
      <c r="K842" s="1"/>
      <c r="L842" s="1"/>
      <c r="M842" s="1"/>
      <c r="N842" s="1"/>
      <c r="O842" s="1"/>
      <c r="P842" s="1"/>
    </row>
    <row r="843" spans="1:16" x14ac:dyDescent="0.2">
      <c r="A843" s="198">
        <v>7910</v>
      </c>
      <c r="B843" s="198">
        <v>34201</v>
      </c>
      <c r="C843" s="199">
        <v>2210000</v>
      </c>
      <c r="D843" s="1" t="s">
        <v>14</v>
      </c>
      <c r="E843" s="1" t="s">
        <v>712</v>
      </c>
      <c r="F843" s="200">
        <v>269000</v>
      </c>
      <c r="G843" s="200">
        <v>280000</v>
      </c>
      <c r="H843" s="200">
        <v>280000</v>
      </c>
      <c r="I843" s="200">
        <v>280000</v>
      </c>
      <c r="J843" s="1"/>
      <c r="K843" s="1"/>
      <c r="L843" s="1"/>
      <c r="M843" s="1"/>
      <c r="N843" s="1"/>
      <c r="O843" s="1"/>
      <c r="P843" s="1"/>
    </row>
    <row r="844" spans="1:16" x14ac:dyDescent="0.2">
      <c r="A844" s="198">
        <v>7910</v>
      </c>
      <c r="B844" s="198">
        <v>43120</v>
      </c>
      <c r="C844" s="199">
        <v>2210000</v>
      </c>
      <c r="D844" s="1" t="s">
        <v>14</v>
      </c>
      <c r="E844" s="1" t="s">
        <v>712</v>
      </c>
      <c r="F844" s="200">
        <v>114000</v>
      </c>
      <c r="G844" s="200">
        <v>115000</v>
      </c>
      <c r="H844" s="200">
        <v>115000</v>
      </c>
      <c r="I844" s="200">
        <v>115000</v>
      </c>
      <c r="J844" s="1"/>
      <c r="K844" s="1"/>
      <c r="L844" s="1"/>
      <c r="M844" s="1"/>
      <c r="N844" s="1"/>
      <c r="O844" s="1"/>
      <c r="P844" s="1"/>
    </row>
    <row r="845" spans="1:16" x14ac:dyDescent="0.2">
      <c r="A845" s="198">
        <v>7910</v>
      </c>
      <c r="B845" s="198">
        <v>92000</v>
      </c>
      <c r="C845" s="199">
        <v>2210000</v>
      </c>
      <c r="D845" s="1" t="s">
        <v>14</v>
      </c>
      <c r="E845" s="1" t="s">
        <v>712</v>
      </c>
      <c r="F845" s="200">
        <v>282000</v>
      </c>
      <c r="G845" s="200">
        <v>293000</v>
      </c>
      <c r="H845" s="200">
        <v>293000</v>
      </c>
      <c r="I845" s="200">
        <v>293000</v>
      </c>
      <c r="J845" s="1"/>
      <c r="K845" s="1"/>
      <c r="L845" s="1"/>
      <c r="M845" s="1"/>
      <c r="N845" s="1"/>
      <c r="O845" s="1"/>
      <c r="P845" s="1"/>
    </row>
    <row r="846" spans="1:16" x14ac:dyDescent="0.2">
      <c r="A846" s="198">
        <v>7910</v>
      </c>
      <c r="B846" s="198">
        <v>32300</v>
      </c>
      <c r="C846" s="199">
        <v>2210100</v>
      </c>
      <c r="D846" s="1" t="s">
        <v>14</v>
      </c>
      <c r="E846" s="1" t="s">
        <v>713</v>
      </c>
      <c r="F846" s="200">
        <v>146000</v>
      </c>
      <c r="G846" s="200">
        <v>151000</v>
      </c>
      <c r="H846" s="200">
        <v>151000</v>
      </c>
      <c r="I846" s="200">
        <v>151000</v>
      </c>
      <c r="J846" s="1"/>
      <c r="K846" s="1"/>
      <c r="L846" s="1"/>
      <c r="M846" s="1"/>
      <c r="N846" s="1"/>
      <c r="O846" s="1"/>
      <c r="P846" s="1"/>
    </row>
    <row r="847" spans="1:16" x14ac:dyDescent="0.2">
      <c r="A847" s="198">
        <v>7910</v>
      </c>
      <c r="B847" s="198">
        <v>33000</v>
      </c>
      <c r="C847" s="199">
        <v>2210100</v>
      </c>
      <c r="D847" s="1" t="s">
        <v>14</v>
      </c>
      <c r="E847" s="1" t="s">
        <v>713</v>
      </c>
      <c r="F847" s="200">
        <v>52000</v>
      </c>
      <c r="G847" s="200">
        <v>54000</v>
      </c>
      <c r="H847" s="200">
        <v>54000</v>
      </c>
      <c r="I847" s="200">
        <v>54000</v>
      </c>
      <c r="J847" s="1"/>
      <c r="K847" s="1"/>
      <c r="L847" s="1"/>
      <c r="M847" s="1"/>
      <c r="N847" s="1"/>
      <c r="O847" s="1"/>
      <c r="P847" s="1"/>
    </row>
    <row r="848" spans="1:16" x14ac:dyDescent="0.2">
      <c r="A848" s="198">
        <v>7910</v>
      </c>
      <c r="B848" s="198">
        <v>34000</v>
      </c>
      <c r="C848" s="199">
        <v>2210100</v>
      </c>
      <c r="D848" s="1" t="s">
        <v>14</v>
      </c>
      <c r="E848" s="1" t="s">
        <v>713</v>
      </c>
      <c r="F848" s="200">
        <v>1000</v>
      </c>
      <c r="G848" s="200">
        <v>1000</v>
      </c>
      <c r="H848" s="200">
        <v>1000</v>
      </c>
      <c r="I848" s="200">
        <v>1000</v>
      </c>
      <c r="J848" s="1"/>
      <c r="K848" s="1"/>
      <c r="L848" s="1"/>
      <c r="M848" s="1"/>
      <c r="N848" s="1"/>
      <c r="O848" s="1"/>
      <c r="P848" s="1"/>
    </row>
    <row r="849" spans="1:16" x14ac:dyDescent="0.2">
      <c r="A849" s="198">
        <v>7910</v>
      </c>
      <c r="B849" s="198">
        <v>34201</v>
      </c>
      <c r="C849" s="199">
        <v>2210100</v>
      </c>
      <c r="D849" s="1" t="s">
        <v>14</v>
      </c>
      <c r="E849" s="1" t="s">
        <v>713</v>
      </c>
      <c r="F849" s="200">
        <v>79000</v>
      </c>
      <c r="G849" s="200">
        <v>80000</v>
      </c>
      <c r="H849" s="200">
        <v>80000</v>
      </c>
      <c r="I849" s="200">
        <v>80000</v>
      </c>
      <c r="J849" s="1"/>
      <c r="K849" s="1"/>
      <c r="L849" s="1"/>
      <c r="M849" s="1"/>
      <c r="N849" s="1"/>
      <c r="O849" s="1"/>
      <c r="P849" s="1"/>
    </row>
    <row r="850" spans="1:16" x14ac:dyDescent="0.2">
      <c r="A850" s="198">
        <v>7910</v>
      </c>
      <c r="B850" s="198">
        <v>43120</v>
      </c>
      <c r="C850" s="199">
        <v>2210100</v>
      </c>
      <c r="D850" s="1" t="s">
        <v>14</v>
      </c>
      <c r="E850" s="1" t="s">
        <v>713</v>
      </c>
      <c r="F850" s="200">
        <v>35000</v>
      </c>
      <c r="G850" s="200">
        <v>37000</v>
      </c>
      <c r="H850" s="200">
        <v>37000</v>
      </c>
      <c r="I850" s="200">
        <v>37000</v>
      </c>
      <c r="J850" s="1"/>
      <c r="K850" s="1"/>
      <c r="L850" s="1"/>
      <c r="M850" s="1"/>
      <c r="N850" s="1"/>
      <c r="O850" s="1"/>
      <c r="P850" s="1"/>
    </row>
    <row r="851" spans="1:16" x14ac:dyDescent="0.2">
      <c r="A851" s="198">
        <v>7910</v>
      </c>
      <c r="B851" s="198">
        <v>92000</v>
      </c>
      <c r="C851" s="199">
        <v>2210100</v>
      </c>
      <c r="D851" s="1" t="s">
        <v>14</v>
      </c>
      <c r="E851" s="1" t="s">
        <v>713</v>
      </c>
      <c r="F851" s="200">
        <v>65000</v>
      </c>
      <c r="G851" s="200">
        <v>68000</v>
      </c>
      <c r="H851" s="200">
        <v>68000</v>
      </c>
      <c r="I851" s="200">
        <v>68000</v>
      </c>
      <c r="J851" s="1"/>
      <c r="K851" s="1"/>
      <c r="L851" s="1"/>
      <c r="M851" s="1"/>
      <c r="N851" s="1"/>
      <c r="O851" s="1"/>
      <c r="P851" s="1"/>
    </row>
    <row r="852" spans="1:16" x14ac:dyDescent="0.2">
      <c r="A852" s="198">
        <v>7910</v>
      </c>
      <c r="B852" s="198">
        <v>17100</v>
      </c>
      <c r="C852" s="199">
        <v>2210101</v>
      </c>
      <c r="D852" s="1" t="s">
        <v>14</v>
      </c>
      <c r="E852" s="1" t="s">
        <v>714</v>
      </c>
      <c r="F852" s="200">
        <v>140000</v>
      </c>
      <c r="G852" s="200">
        <v>142000</v>
      </c>
      <c r="H852" s="200">
        <v>142000</v>
      </c>
      <c r="I852" s="200">
        <v>142000</v>
      </c>
      <c r="J852" s="1"/>
      <c r="K852" s="1"/>
      <c r="L852" s="1"/>
      <c r="M852" s="1"/>
      <c r="N852" s="1"/>
      <c r="O852" s="1"/>
      <c r="P852" s="1"/>
    </row>
    <row r="853" spans="1:16" x14ac:dyDescent="0.2">
      <c r="A853" s="198">
        <v>7910</v>
      </c>
      <c r="B853" s="198">
        <v>32300</v>
      </c>
      <c r="C853" s="199">
        <v>2210200</v>
      </c>
      <c r="D853" s="1" t="s">
        <v>14</v>
      </c>
      <c r="E853" s="1" t="s">
        <v>715</v>
      </c>
      <c r="F853" s="200">
        <v>200000</v>
      </c>
      <c r="G853" s="200">
        <v>210000</v>
      </c>
      <c r="H853" s="200">
        <v>210000</v>
      </c>
      <c r="I853" s="200">
        <v>210000</v>
      </c>
      <c r="J853" s="1"/>
      <c r="K853" s="1"/>
      <c r="L853" s="1"/>
      <c r="M853" s="1"/>
      <c r="N853" s="1"/>
      <c r="O853" s="1"/>
      <c r="P853" s="1"/>
    </row>
    <row r="854" spans="1:16" x14ac:dyDescent="0.2">
      <c r="A854" s="198">
        <v>7910</v>
      </c>
      <c r="B854" s="198">
        <v>33000</v>
      </c>
      <c r="C854" s="199">
        <v>2210200</v>
      </c>
      <c r="D854" s="1" t="s">
        <v>14</v>
      </c>
      <c r="E854" s="1" t="s">
        <v>715</v>
      </c>
      <c r="F854" s="200">
        <v>35000</v>
      </c>
      <c r="G854" s="200">
        <v>40000</v>
      </c>
      <c r="H854" s="200">
        <v>40000</v>
      </c>
      <c r="I854" s="200">
        <v>40000</v>
      </c>
      <c r="J854" s="1"/>
      <c r="K854" s="1"/>
      <c r="L854" s="1"/>
      <c r="M854" s="1"/>
      <c r="N854" s="1"/>
      <c r="O854" s="1"/>
      <c r="P854" s="1"/>
    </row>
    <row r="855" spans="1:16" x14ac:dyDescent="0.2">
      <c r="A855" s="198">
        <v>7910</v>
      </c>
      <c r="B855" s="198">
        <v>34000</v>
      </c>
      <c r="C855" s="199">
        <v>2210200</v>
      </c>
      <c r="D855" s="1" t="s">
        <v>14</v>
      </c>
      <c r="E855" s="1" t="s">
        <v>715</v>
      </c>
      <c r="F855" s="200">
        <v>30000</v>
      </c>
      <c r="G855" s="200">
        <v>31000</v>
      </c>
      <c r="H855" s="200">
        <v>31000</v>
      </c>
      <c r="I855" s="200">
        <v>31000</v>
      </c>
      <c r="J855" s="1"/>
      <c r="K855" s="1"/>
      <c r="L855" s="1"/>
      <c r="M855" s="1"/>
      <c r="N855" s="1"/>
      <c r="O855" s="1"/>
      <c r="P855" s="1"/>
    </row>
    <row r="856" spans="1:16" x14ac:dyDescent="0.2">
      <c r="A856" s="198">
        <v>7910</v>
      </c>
      <c r="B856" s="198">
        <v>34201</v>
      </c>
      <c r="C856" s="199">
        <v>2210200</v>
      </c>
      <c r="D856" s="1" t="s">
        <v>14</v>
      </c>
      <c r="E856" s="1" t="s">
        <v>715</v>
      </c>
      <c r="F856" s="200">
        <v>33000</v>
      </c>
      <c r="G856" s="200">
        <v>35000</v>
      </c>
      <c r="H856" s="200">
        <v>35000</v>
      </c>
      <c r="I856" s="200">
        <v>35000</v>
      </c>
      <c r="J856" s="1"/>
      <c r="K856" s="1"/>
      <c r="L856" s="1"/>
      <c r="M856" s="1"/>
      <c r="N856" s="1"/>
      <c r="O856" s="1"/>
      <c r="P856" s="1"/>
    </row>
    <row r="857" spans="1:16" x14ac:dyDescent="0.2">
      <c r="A857" s="198">
        <v>7910</v>
      </c>
      <c r="B857" s="198">
        <v>43120</v>
      </c>
      <c r="C857" s="199">
        <v>2210200</v>
      </c>
      <c r="D857" s="1" t="s">
        <v>14</v>
      </c>
      <c r="E857" s="1" t="s">
        <v>715</v>
      </c>
      <c r="F857" s="200">
        <v>25000</v>
      </c>
      <c r="G857" s="200">
        <v>26000</v>
      </c>
      <c r="H857" s="200">
        <v>26000</v>
      </c>
      <c r="I857" s="200">
        <v>26000</v>
      </c>
      <c r="J857" s="1"/>
      <c r="K857" s="1"/>
      <c r="L857" s="1"/>
      <c r="M857" s="1"/>
      <c r="N857" s="1"/>
      <c r="O857" s="1"/>
      <c r="P857" s="1"/>
    </row>
    <row r="858" spans="1:16" x14ac:dyDescent="0.2">
      <c r="A858" s="198">
        <v>7910</v>
      </c>
      <c r="B858" s="198">
        <v>92000</v>
      </c>
      <c r="C858" s="199">
        <v>2210200</v>
      </c>
      <c r="D858" s="1" t="s">
        <v>14</v>
      </c>
      <c r="E858" s="1" t="s">
        <v>715</v>
      </c>
      <c r="F858" s="200">
        <v>60000</v>
      </c>
      <c r="G858" s="200">
        <v>65000</v>
      </c>
      <c r="H858" s="200">
        <v>65000</v>
      </c>
      <c r="I858" s="200">
        <v>65000</v>
      </c>
      <c r="J858" s="1"/>
      <c r="K858" s="1"/>
      <c r="L858" s="1"/>
      <c r="M858" s="1"/>
      <c r="N858" s="1"/>
      <c r="O858" s="1"/>
      <c r="P858" s="1"/>
    </row>
    <row r="859" spans="1:16" x14ac:dyDescent="0.2">
      <c r="A859" s="198"/>
      <c r="B859" s="198"/>
      <c r="C859" s="199"/>
      <c r="F859" s="203">
        <v>2990000</v>
      </c>
      <c r="G859" s="203">
        <v>3100000</v>
      </c>
      <c r="H859" s="203">
        <v>3100000</v>
      </c>
      <c r="I859" s="203">
        <v>3100000</v>
      </c>
      <c r="J859" s="1"/>
      <c r="K859" s="1"/>
      <c r="L859" s="1"/>
      <c r="M859" s="1"/>
      <c r="N859" s="1"/>
      <c r="O859" s="1"/>
      <c r="P859" s="1"/>
    </row>
    <row r="860" spans="1:16" x14ac:dyDescent="0.2">
      <c r="A860" s="198"/>
      <c r="B860" s="198"/>
      <c r="C860" s="199"/>
      <c r="E860" s="259"/>
      <c r="F860" s="200"/>
      <c r="G860" s="200"/>
      <c r="H860" s="200"/>
      <c r="I860" s="200"/>
      <c r="J860" s="1"/>
      <c r="K860" s="1"/>
      <c r="L860" s="1"/>
      <c r="M860" s="1"/>
      <c r="N860" s="1"/>
      <c r="O860" s="1"/>
      <c r="P860" s="1"/>
    </row>
    <row r="861" spans="1:16" x14ac:dyDescent="0.2">
      <c r="A861" s="198"/>
      <c r="B861" s="198"/>
      <c r="C861" s="199"/>
      <c r="F861" s="200"/>
      <c r="G861" s="200"/>
      <c r="H861" s="200"/>
      <c r="I861" s="200"/>
      <c r="J861" s="1"/>
      <c r="K861" s="1"/>
      <c r="L861" s="1"/>
      <c r="M861" s="1"/>
      <c r="N861" s="1"/>
      <c r="O861" s="1"/>
      <c r="P861" s="1"/>
    </row>
    <row r="862" spans="1:16" ht="26.25" thickBot="1" x14ac:dyDescent="0.25">
      <c r="A862" s="29" t="s">
        <v>121</v>
      </c>
      <c r="B862" s="206"/>
      <c r="C862" s="206"/>
      <c r="D862" s="206"/>
      <c r="E862" s="53" t="s">
        <v>716</v>
      </c>
      <c r="F862" s="207">
        <v>25803857.079999998</v>
      </c>
      <c r="G862" s="207">
        <v>34005457.660000004</v>
      </c>
      <c r="H862" s="207">
        <v>30863373.579999998</v>
      </c>
      <c r="I862" s="207">
        <v>26938566.710000001</v>
      </c>
      <c r="J862" s="1"/>
      <c r="K862" s="1"/>
      <c r="L862" s="1"/>
      <c r="M862" s="1"/>
      <c r="N862" s="1"/>
      <c r="O862" s="1"/>
      <c r="P862" s="1"/>
    </row>
    <row r="863" spans="1:16" x14ac:dyDescent="0.2">
      <c r="A863" s="33"/>
      <c r="B863" s="218"/>
      <c r="C863" s="218"/>
      <c r="D863" s="218"/>
      <c r="E863" s="35"/>
      <c r="F863" s="219"/>
      <c r="G863" s="219"/>
      <c r="H863" s="219"/>
      <c r="I863" s="219"/>
      <c r="J863" s="1"/>
      <c r="K863" s="1"/>
      <c r="L863" s="1"/>
      <c r="M863" s="1"/>
      <c r="N863" s="1"/>
      <c r="O863" s="1"/>
      <c r="P863" s="1"/>
    </row>
    <row r="864" spans="1:16" s="8" customFormat="1" x14ac:dyDescent="0.2">
      <c r="A864" s="33"/>
      <c r="B864" s="218"/>
      <c r="C864" s="218"/>
      <c r="D864" s="218"/>
      <c r="E864" s="35"/>
      <c r="F864" s="219"/>
      <c r="G864" s="219"/>
      <c r="H864" s="219"/>
      <c r="I864" s="219"/>
    </row>
    <row r="865" spans="1:16" s="8" customFormat="1" ht="13.5" customHeight="1" thickBot="1" x14ac:dyDescent="0.25">
      <c r="A865" s="224" t="s">
        <v>162</v>
      </c>
      <c r="B865" s="225"/>
      <c r="C865" s="226"/>
      <c r="D865" s="227"/>
      <c r="E865" s="300" t="s">
        <v>163</v>
      </c>
      <c r="F865" s="242"/>
      <c r="G865" s="242"/>
      <c r="H865" s="242"/>
      <c r="I865" s="242"/>
    </row>
    <row r="866" spans="1:16" s="8" customFormat="1" x14ac:dyDescent="0.2">
      <c r="A866" s="220"/>
      <c r="B866" s="221"/>
      <c r="C866" s="222"/>
      <c r="D866" s="223"/>
      <c r="E866" s="222"/>
      <c r="F866" s="221"/>
      <c r="G866" s="221"/>
      <c r="H866" s="221"/>
      <c r="I866" s="221"/>
    </row>
    <row r="867" spans="1:16" s="8" customFormat="1" x14ac:dyDescent="0.2">
      <c r="A867" s="220"/>
      <c r="B867" s="221"/>
      <c r="C867" s="222"/>
      <c r="D867" s="223"/>
      <c r="E867" s="222"/>
      <c r="F867" s="221"/>
      <c r="G867" s="221"/>
      <c r="H867" s="221"/>
      <c r="I867" s="221"/>
    </row>
    <row r="868" spans="1:16" ht="13.5" thickBot="1" x14ac:dyDescent="0.25">
      <c r="A868" s="71" t="s">
        <v>717</v>
      </c>
      <c r="B868" s="211"/>
      <c r="C868" s="211"/>
      <c r="D868" s="211"/>
      <c r="E868" s="72" t="s">
        <v>718</v>
      </c>
      <c r="F868" s="194" t="s">
        <v>5</v>
      </c>
      <c r="G868" s="194" t="s">
        <v>6</v>
      </c>
      <c r="H868" s="194" t="s">
        <v>7</v>
      </c>
      <c r="I868" s="194" t="s">
        <v>8</v>
      </c>
      <c r="J868" s="1"/>
      <c r="K868" s="1"/>
      <c r="L868" s="1"/>
      <c r="M868" s="1"/>
      <c r="N868" s="1"/>
      <c r="O868" s="1"/>
      <c r="P868" s="1"/>
    </row>
    <row r="869" spans="1:16" x14ac:dyDescent="0.2">
      <c r="A869" s="171"/>
      <c r="B869" s="212"/>
      <c r="C869" s="212"/>
      <c r="D869" s="212"/>
      <c r="E869" s="213"/>
      <c r="F869" s="192"/>
      <c r="G869" s="192"/>
      <c r="H869" s="192"/>
      <c r="I869" s="192"/>
      <c r="J869" s="1"/>
      <c r="K869" s="1"/>
      <c r="L869" s="1"/>
      <c r="M869" s="1"/>
      <c r="N869" s="1"/>
      <c r="O869" s="1"/>
      <c r="P869" s="1"/>
    </row>
    <row r="870" spans="1:16" x14ac:dyDescent="0.2">
      <c r="A870" s="198">
        <v>8100</v>
      </c>
      <c r="B870" s="198">
        <v>92011</v>
      </c>
      <c r="C870" s="199">
        <v>2200100</v>
      </c>
      <c r="D870" s="1" t="s">
        <v>14</v>
      </c>
      <c r="E870" s="55" t="s">
        <v>390</v>
      </c>
      <c r="F870" s="200">
        <v>15500</v>
      </c>
      <c r="G870" s="200">
        <v>15500</v>
      </c>
      <c r="H870" s="200">
        <v>15500</v>
      </c>
      <c r="I870" s="200">
        <v>15500</v>
      </c>
      <c r="J870" s="1"/>
      <c r="K870" s="1"/>
      <c r="L870" s="1"/>
      <c r="M870" s="1"/>
      <c r="N870" s="1"/>
      <c r="O870" s="1"/>
      <c r="P870" s="1"/>
    </row>
    <row r="871" spans="1:16" x14ac:dyDescent="0.2">
      <c r="A871" s="198">
        <v>8100</v>
      </c>
      <c r="B871" s="198">
        <v>92011</v>
      </c>
      <c r="C871" s="199">
        <v>2260300</v>
      </c>
      <c r="D871" s="1">
        <v>2</v>
      </c>
      <c r="E871" s="1" t="s">
        <v>719</v>
      </c>
      <c r="F871" s="200">
        <v>0</v>
      </c>
      <c r="G871" s="200">
        <v>1000</v>
      </c>
      <c r="H871" s="200">
        <v>1000</v>
      </c>
      <c r="I871" s="200">
        <v>1000</v>
      </c>
      <c r="J871" s="1"/>
      <c r="K871" s="1"/>
      <c r="L871" s="1"/>
      <c r="M871" s="1"/>
      <c r="N871" s="1"/>
      <c r="O871" s="1"/>
      <c r="P871" s="1"/>
    </row>
    <row r="872" spans="1:16" x14ac:dyDescent="0.2">
      <c r="A872" s="198">
        <v>8100</v>
      </c>
      <c r="B872" s="198">
        <v>92012</v>
      </c>
      <c r="C872" s="199">
        <v>2260300</v>
      </c>
      <c r="D872" s="1">
        <v>2</v>
      </c>
      <c r="E872" s="1" t="s">
        <v>719</v>
      </c>
      <c r="F872" s="200">
        <v>0</v>
      </c>
      <c r="G872" s="200">
        <v>1000</v>
      </c>
      <c r="H872" s="200">
        <v>1000</v>
      </c>
      <c r="I872" s="200">
        <v>1000</v>
      </c>
      <c r="J872" s="1"/>
      <c r="K872" s="1"/>
      <c r="L872" s="1"/>
      <c r="M872" s="1"/>
      <c r="N872" s="1"/>
      <c r="O872" s="1"/>
      <c r="P872" s="1"/>
    </row>
    <row r="873" spans="1:16" x14ac:dyDescent="0.2">
      <c r="A873" s="198">
        <v>8100</v>
      </c>
      <c r="B873" s="198">
        <v>92011</v>
      </c>
      <c r="C873" s="199">
        <v>2260400</v>
      </c>
      <c r="D873" s="1" t="s">
        <v>14</v>
      </c>
      <c r="E873" s="1" t="s">
        <v>669</v>
      </c>
      <c r="F873" s="200">
        <v>8000</v>
      </c>
      <c r="G873" s="200">
        <v>8000</v>
      </c>
      <c r="H873" s="200">
        <v>8000</v>
      </c>
      <c r="I873" s="200">
        <v>8000</v>
      </c>
      <c r="J873" s="1"/>
      <c r="K873" s="1"/>
      <c r="L873" s="1"/>
      <c r="M873" s="1"/>
      <c r="N873" s="1"/>
      <c r="O873" s="1"/>
      <c r="P873" s="1"/>
    </row>
    <row r="874" spans="1:16" x14ac:dyDescent="0.2">
      <c r="A874" s="198">
        <v>8100</v>
      </c>
      <c r="B874" s="198">
        <v>92011</v>
      </c>
      <c r="C874" s="199">
        <v>2269900</v>
      </c>
      <c r="D874" s="89" t="s">
        <v>14</v>
      </c>
      <c r="E874" s="1" t="s">
        <v>378</v>
      </c>
      <c r="F874" s="200">
        <v>10000</v>
      </c>
      <c r="G874" s="200">
        <v>9000</v>
      </c>
      <c r="H874" s="200">
        <v>9000</v>
      </c>
      <c r="I874" s="200">
        <v>9000</v>
      </c>
      <c r="J874" s="1"/>
      <c r="K874" s="1"/>
      <c r="L874" s="1"/>
      <c r="M874" s="1"/>
      <c r="N874" s="1"/>
      <c r="O874" s="1"/>
      <c r="P874" s="1"/>
    </row>
    <row r="875" spans="1:16" x14ac:dyDescent="0.2">
      <c r="A875" s="198"/>
      <c r="B875" s="198"/>
      <c r="C875" s="199"/>
      <c r="F875" s="203">
        <v>33500</v>
      </c>
      <c r="G875" s="203">
        <v>34500</v>
      </c>
      <c r="H875" s="203">
        <v>34500</v>
      </c>
      <c r="I875" s="203">
        <v>34500</v>
      </c>
      <c r="J875" s="1"/>
      <c r="K875" s="1"/>
      <c r="L875" s="1"/>
      <c r="M875" s="1"/>
      <c r="N875" s="1"/>
      <c r="O875" s="1"/>
      <c r="P875" s="1"/>
    </row>
    <row r="876" spans="1:16" x14ac:dyDescent="0.2">
      <c r="A876" s="198"/>
      <c r="B876" s="198"/>
      <c r="C876" s="199"/>
      <c r="F876" s="200"/>
      <c r="G876" s="200"/>
      <c r="H876" s="200"/>
      <c r="I876" s="200"/>
      <c r="J876" s="1"/>
      <c r="K876" s="1"/>
      <c r="L876" s="1"/>
      <c r="M876" s="1"/>
      <c r="N876" s="1"/>
      <c r="O876" s="1"/>
      <c r="P876" s="1"/>
    </row>
    <row r="877" spans="1:16" x14ac:dyDescent="0.2">
      <c r="A877" s="198"/>
      <c r="B877" s="198"/>
      <c r="C877" s="199"/>
      <c r="F877" s="200"/>
      <c r="G877" s="200"/>
      <c r="H877" s="200"/>
      <c r="I877" s="200"/>
      <c r="J877" s="1"/>
      <c r="K877" s="1"/>
      <c r="L877" s="1"/>
      <c r="M877" s="1"/>
      <c r="N877" s="1"/>
      <c r="O877" s="1"/>
      <c r="P877" s="1"/>
    </row>
    <row r="878" spans="1:16" ht="13.5" thickBot="1" x14ac:dyDescent="0.25">
      <c r="A878" s="18" t="s">
        <v>164</v>
      </c>
      <c r="B878" s="44"/>
      <c r="C878" s="44"/>
      <c r="D878" s="44"/>
      <c r="E878" s="19" t="s">
        <v>165</v>
      </c>
      <c r="F878" s="194" t="s">
        <v>5</v>
      </c>
      <c r="G878" s="194" t="s">
        <v>6</v>
      </c>
      <c r="H878" s="194" t="s">
        <v>7</v>
      </c>
      <c r="I878" s="194" t="s">
        <v>8</v>
      </c>
      <c r="J878" s="1"/>
      <c r="K878" s="1"/>
      <c r="L878" s="1"/>
      <c r="M878" s="1"/>
      <c r="N878" s="1"/>
      <c r="O878" s="1"/>
      <c r="P878" s="1"/>
    </row>
    <row r="879" spans="1:16" x14ac:dyDescent="0.2">
      <c r="A879" s="171"/>
      <c r="B879" s="172"/>
      <c r="C879" s="172"/>
      <c r="D879" s="172"/>
      <c r="E879" s="55"/>
      <c r="F879" s="205"/>
      <c r="G879" s="205"/>
      <c r="H879" s="205"/>
      <c r="I879" s="205"/>
      <c r="J879" s="1"/>
      <c r="K879" s="1"/>
      <c r="L879" s="1"/>
      <c r="M879" s="1"/>
      <c r="N879" s="1"/>
      <c r="O879" s="1"/>
      <c r="P879" s="1"/>
    </row>
    <row r="880" spans="1:16" s="8" customFormat="1" x14ac:dyDescent="0.2">
      <c r="A880" s="198">
        <v>8110</v>
      </c>
      <c r="B880" s="198">
        <v>92012</v>
      </c>
      <c r="C880" s="199">
        <v>2100300</v>
      </c>
      <c r="D880" s="1" t="s">
        <v>14</v>
      </c>
      <c r="E880" s="55" t="s">
        <v>720</v>
      </c>
      <c r="F880" s="200">
        <v>18000</v>
      </c>
      <c r="G880" s="200">
        <v>18000</v>
      </c>
      <c r="H880" s="200">
        <v>18000</v>
      </c>
      <c r="I880" s="200">
        <v>18000</v>
      </c>
    </row>
    <row r="881" spans="1:16" s="8" customFormat="1" x14ac:dyDescent="0.2">
      <c r="A881" s="198">
        <v>8110</v>
      </c>
      <c r="B881" s="198">
        <v>92012</v>
      </c>
      <c r="C881" s="199">
        <v>2200100</v>
      </c>
      <c r="D881" s="1" t="s">
        <v>14</v>
      </c>
      <c r="E881" s="55" t="s">
        <v>390</v>
      </c>
      <c r="F881" s="200">
        <v>3400</v>
      </c>
      <c r="G881" s="200">
        <v>9000</v>
      </c>
      <c r="H881" s="200">
        <v>9000</v>
      </c>
      <c r="I881" s="200">
        <v>9000</v>
      </c>
    </row>
    <row r="882" spans="1:16" x14ac:dyDescent="0.2">
      <c r="A882" s="198">
        <v>8110</v>
      </c>
      <c r="B882" s="198">
        <v>92012</v>
      </c>
      <c r="C882" s="199">
        <v>2260400</v>
      </c>
      <c r="D882" s="1" t="s">
        <v>14</v>
      </c>
      <c r="E882" s="1" t="s">
        <v>669</v>
      </c>
      <c r="F882" s="200">
        <v>81000</v>
      </c>
      <c r="G882" s="200">
        <v>85400</v>
      </c>
      <c r="H882" s="200">
        <v>90400</v>
      </c>
      <c r="I882" s="200">
        <v>95400</v>
      </c>
      <c r="J882" s="1"/>
      <c r="K882" s="1"/>
      <c r="L882" s="1"/>
      <c r="M882" s="1"/>
      <c r="N882" s="1"/>
      <c r="O882" s="1"/>
      <c r="P882" s="1"/>
    </row>
    <row r="883" spans="1:16" x14ac:dyDescent="0.2">
      <c r="A883" s="198">
        <v>8110</v>
      </c>
      <c r="B883" s="198">
        <v>92012</v>
      </c>
      <c r="C883" s="199">
        <v>2269900</v>
      </c>
      <c r="D883" s="1" t="s">
        <v>14</v>
      </c>
      <c r="E883" s="1" t="s">
        <v>393</v>
      </c>
      <c r="F883" s="200">
        <v>2000</v>
      </c>
      <c r="G883" s="200">
        <v>1000</v>
      </c>
      <c r="H883" s="200">
        <v>1000</v>
      </c>
      <c r="I883" s="200">
        <v>1000</v>
      </c>
      <c r="J883" s="1"/>
      <c r="K883" s="1"/>
      <c r="L883" s="1"/>
      <c r="M883" s="1"/>
      <c r="N883" s="1"/>
      <c r="O883" s="1"/>
      <c r="P883" s="1"/>
    </row>
    <row r="884" spans="1:16" x14ac:dyDescent="0.2">
      <c r="A884" s="198"/>
      <c r="B884" s="198"/>
      <c r="C884" s="199"/>
      <c r="F884" s="203">
        <v>104400</v>
      </c>
      <c r="G884" s="203">
        <v>113400</v>
      </c>
      <c r="H884" s="203">
        <v>118400</v>
      </c>
      <c r="I884" s="203">
        <v>123400</v>
      </c>
      <c r="J884" s="1"/>
      <c r="K884" s="1"/>
      <c r="L884" s="1"/>
      <c r="M884" s="1"/>
      <c r="N884" s="1"/>
      <c r="O884" s="1"/>
      <c r="P884" s="1"/>
    </row>
    <row r="885" spans="1:16" x14ac:dyDescent="0.2">
      <c r="A885" s="198"/>
      <c r="B885" s="198"/>
      <c r="C885" s="199"/>
      <c r="F885" s="200"/>
      <c r="G885" s="200"/>
      <c r="H885" s="200"/>
      <c r="I885" s="200"/>
      <c r="J885" s="1"/>
      <c r="K885" s="1"/>
      <c r="L885" s="1"/>
      <c r="M885" s="1"/>
      <c r="N885" s="1"/>
      <c r="O885" s="1"/>
      <c r="P885" s="1"/>
    </row>
    <row r="886" spans="1:16" x14ac:dyDescent="0.2">
      <c r="A886" s="198"/>
      <c r="B886" s="198"/>
      <c r="C886" s="199"/>
      <c r="F886" s="200"/>
      <c r="G886" s="200"/>
      <c r="H886" s="200"/>
      <c r="I886" s="200"/>
      <c r="J886" s="1"/>
      <c r="K886" s="1"/>
      <c r="L886" s="1"/>
      <c r="M886" s="1"/>
      <c r="N886" s="1"/>
      <c r="O886" s="1"/>
      <c r="P886" s="1"/>
    </row>
    <row r="887" spans="1:16" ht="13.5" thickBot="1" x14ac:dyDescent="0.25">
      <c r="A887" s="71" t="s">
        <v>721</v>
      </c>
      <c r="B887" s="210"/>
      <c r="C887" s="211"/>
      <c r="D887" s="211"/>
      <c r="E887" s="72" t="s">
        <v>722</v>
      </c>
      <c r="F887" s="194" t="s">
        <v>5</v>
      </c>
      <c r="G887" s="194" t="s">
        <v>6</v>
      </c>
      <c r="H887" s="194" t="s">
        <v>7</v>
      </c>
      <c r="I887" s="194" t="s">
        <v>8</v>
      </c>
      <c r="J887" s="1"/>
      <c r="K887" s="1"/>
      <c r="L887" s="1"/>
      <c r="M887" s="1"/>
      <c r="N887" s="1"/>
      <c r="O887" s="1"/>
      <c r="P887" s="1"/>
    </row>
    <row r="888" spans="1:16" x14ac:dyDescent="0.2">
      <c r="A888" s="171"/>
      <c r="B888" s="212"/>
      <c r="C888" s="212"/>
      <c r="D888" s="212"/>
      <c r="E888" s="213"/>
      <c r="F888" s="192"/>
      <c r="G888" s="192"/>
      <c r="H888" s="192"/>
      <c r="I888" s="192"/>
      <c r="J888" s="1"/>
      <c r="K888" s="1"/>
      <c r="L888" s="1"/>
      <c r="M888" s="1"/>
      <c r="N888" s="1"/>
      <c r="O888" s="1"/>
      <c r="P888" s="1"/>
    </row>
    <row r="889" spans="1:16" x14ac:dyDescent="0.2">
      <c r="A889" s="171">
        <v>8200</v>
      </c>
      <c r="B889" s="212">
        <v>93102</v>
      </c>
      <c r="C889" s="212">
        <v>2269900</v>
      </c>
      <c r="D889" s="260" t="s">
        <v>14</v>
      </c>
      <c r="E889" s="1" t="s">
        <v>393</v>
      </c>
      <c r="F889" s="200">
        <v>1000</v>
      </c>
      <c r="G889" s="200">
        <v>1000</v>
      </c>
      <c r="H889" s="200">
        <v>1000</v>
      </c>
      <c r="I889" s="200">
        <v>1000</v>
      </c>
      <c r="J889" s="1"/>
      <c r="K889" s="1"/>
      <c r="L889" s="1"/>
      <c r="M889" s="1"/>
      <c r="N889" s="1"/>
      <c r="O889" s="1"/>
      <c r="P889" s="1"/>
    </row>
    <row r="890" spans="1:16" x14ac:dyDescent="0.2">
      <c r="A890" s="198">
        <v>8200</v>
      </c>
      <c r="B890" s="198">
        <v>93102</v>
      </c>
      <c r="C890" s="199">
        <v>2270600</v>
      </c>
      <c r="D890" s="1" t="s">
        <v>14</v>
      </c>
      <c r="E890" s="1" t="s">
        <v>379</v>
      </c>
      <c r="F890" s="200">
        <v>74000</v>
      </c>
      <c r="G890" s="200">
        <v>84000</v>
      </c>
      <c r="H890" s="200">
        <v>89000</v>
      </c>
      <c r="I890" s="200">
        <v>94000</v>
      </c>
      <c r="J890" s="1"/>
      <c r="K890" s="1"/>
      <c r="L890" s="1"/>
      <c r="M890" s="1"/>
      <c r="N890" s="1"/>
      <c r="O890" s="1"/>
      <c r="P890" s="1"/>
    </row>
    <row r="891" spans="1:16" x14ac:dyDescent="0.2">
      <c r="A891" s="198"/>
      <c r="B891" s="198"/>
      <c r="C891" s="199"/>
      <c r="F891" s="203">
        <v>75000</v>
      </c>
      <c r="G891" s="203">
        <v>85000</v>
      </c>
      <c r="H891" s="203">
        <v>90000</v>
      </c>
      <c r="I891" s="203">
        <v>95000</v>
      </c>
      <c r="J891" s="1"/>
      <c r="K891" s="1"/>
      <c r="L891" s="1"/>
      <c r="M891" s="1"/>
      <c r="N891" s="1"/>
      <c r="O891" s="1"/>
      <c r="P891" s="1"/>
    </row>
    <row r="892" spans="1:16" x14ac:dyDescent="0.2">
      <c r="A892" s="198"/>
      <c r="B892" s="198"/>
      <c r="C892" s="199"/>
      <c r="F892" s="200"/>
      <c r="G892" s="200"/>
      <c r="H892" s="200"/>
      <c r="I892" s="200"/>
      <c r="J892" s="1"/>
      <c r="K892" s="1"/>
      <c r="L892" s="1"/>
      <c r="M892" s="1"/>
      <c r="N892" s="1"/>
      <c r="O892" s="1"/>
      <c r="P892" s="1"/>
    </row>
    <row r="893" spans="1:16" x14ac:dyDescent="0.2">
      <c r="A893" s="198"/>
      <c r="B893" s="198"/>
      <c r="C893" s="199"/>
      <c r="F893" s="200"/>
      <c r="G893" s="200"/>
      <c r="H893" s="200"/>
      <c r="I893" s="200"/>
      <c r="J893" s="1"/>
      <c r="K893" s="1"/>
      <c r="L893" s="1"/>
      <c r="M893" s="1"/>
      <c r="N893" s="1"/>
      <c r="O893" s="1"/>
      <c r="P893" s="1"/>
    </row>
    <row r="894" spans="1:16" ht="13.5" thickBot="1" x14ac:dyDescent="0.25">
      <c r="A894" s="18" t="s">
        <v>723</v>
      </c>
      <c r="B894" s="44"/>
      <c r="C894" s="44"/>
      <c r="D894" s="44"/>
      <c r="E894" s="19" t="s">
        <v>724</v>
      </c>
      <c r="F894" s="194" t="s">
        <v>5</v>
      </c>
      <c r="G894" s="194" t="s">
        <v>6</v>
      </c>
      <c r="H894" s="194" t="s">
        <v>7</v>
      </c>
      <c r="I894" s="194" t="s">
        <v>8</v>
      </c>
      <c r="J894" s="1"/>
      <c r="K894" s="1"/>
      <c r="L894" s="1"/>
      <c r="M894" s="1"/>
      <c r="N894" s="1"/>
      <c r="O894" s="1"/>
      <c r="P894" s="1"/>
    </row>
    <row r="895" spans="1:16" x14ac:dyDescent="0.2">
      <c r="A895" s="171"/>
      <c r="B895" s="67"/>
      <c r="C895" s="67"/>
      <c r="D895" s="67"/>
      <c r="E895" s="191"/>
      <c r="F895" s="192"/>
      <c r="G895" s="192"/>
      <c r="H895" s="192"/>
      <c r="I895" s="192"/>
      <c r="J895" s="1"/>
      <c r="K895" s="1"/>
      <c r="L895" s="1"/>
      <c r="M895" s="1"/>
      <c r="N895" s="1"/>
      <c r="O895" s="1"/>
      <c r="P895" s="1"/>
    </row>
    <row r="896" spans="1:16" x14ac:dyDescent="0.2">
      <c r="A896" s="198">
        <v>8300</v>
      </c>
      <c r="B896" s="198">
        <v>92502</v>
      </c>
      <c r="C896" s="199">
        <v>2269900</v>
      </c>
      <c r="D896" s="1" t="s">
        <v>14</v>
      </c>
      <c r="E896" s="1" t="s">
        <v>393</v>
      </c>
      <c r="F896" s="200">
        <v>27150</v>
      </c>
      <c r="G896" s="200">
        <v>27150</v>
      </c>
      <c r="H896" s="200">
        <v>27150</v>
      </c>
      <c r="I896" s="200">
        <v>27150</v>
      </c>
      <c r="J896" s="1"/>
      <c r="K896" s="1"/>
      <c r="L896" s="1"/>
      <c r="M896" s="1"/>
      <c r="N896" s="1"/>
      <c r="O896" s="1"/>
      <c r="P896" s="1"/>
    </row>
    <row r="897" spans="1:16" x14ac:dyDescent="0.2">
      <c r="A897" s="198">
        <v>8300</v>
      </c>
      <c r="B897" s="198">
        <v>92502</v>
      </c>
      <c r="C897" s="199">
        <v>4890100</v>
      </c>
      <c r="D897" s="1" t="s">
        <v>249</v>
      </c>
      <c r="E897" s="1" t="s">
        <v>421</v>
      </c>
      <c r="F897" s="196">
        <v>850</v>
      </c>
      <c r="G897" s="196">
        <v>850</v>
      </c>
      <c r="H897" s="196">
        <v>850</v>
      </c>
      <c r="I897" s="196">
        <v>850</v>
      </c>
      <c r="J897" s="1"/>
      <c r="K897" s="1"/>
      <c r="L897" s="1"/>
      <c r="M897" s="1"/>
      <c r="N897" s="1"/>
      <c r="O897" s="1"/>
      <c r="P897" s="1"/>
    </row>
    <row r="898" spans="1:16" x14ac:dyDescent="0.2">
      <c r="A898" s="198"/>
      <c r="B898" s="198"/>
      <c r="C898" s="199"/>
      <c r="F898" s="203">
        <v>28000</v>
      </c>
      <c r="G898" s="203">
        <v>28000</v>
      </c>
      <c r="H898" s="203">
        <v>28000</v>
      </c>
      <c r="I898" s="203">
        <v>28000</v>
      </c>
      <c r="J898" s="1"/>
      <c r="K898" s="1"/>
      <c r="L898" s="1"/>
      <c r="M898" s="1"/>
      <c r="N898" s="1"/>
      <c r="O898" s="1"/>
      <c r="P898" s="1"/>
    </row>
    <row r="899" spans="1:16" x14ac:dyDescent="0.2">
      <c r="A899" s="198"/>
      <c r="B899" s="198"/>
      <c r="C899" s="199"/>
      <c r="F899" s="204"/>
      <c r="G899" s="204"/>
      <c r="H899" s="204"/>
      <c r="I899" s="204"/>
      <c r="J899" s="1"/>
      <c r="K899" s="1"/>
      <c r="L899" s="1"/>
      <c r="M899" s="1"/>
      <c r="N899" s="1"/>
      <c r="O899" s="1"/>
      <c r="P899" s="1"/>
    </row>
    <row r="900" spans="1:16" x14ac:dyDescent="0.2">
      <c r="A900" s="198"/>
      <c r="B900" s="198"/>
      <c r="C900" s="199"/>
      <c r="F900" s="204"/>
      <c r="G900" s="204"/>
      <c r="H900" s="204"/>
      <c r="I900" s="204"/>
      <c r="J900" s="1"/>
      <c r="K900" s="1"/>
      <c r="L900" s="1"/>
      <c r="M900" s="1"/>
      <c r="N900" s="1"/>
      <c r="O900" s="1"/>
      <c r="P900" s="1"/>
    </row>
    <row r="901" spans="1:16" ht="13.5" thickBot="1" x14ac:dyDescent="0.25">
      <c r="A901" s="71" t="s">
        <v>166</v>
      </c>
      <c r="B901" s="211"/>
      <c r="C901" s="261"/>
      <c r="D901" s="261"/>
      <c r="E901" s="72" t="s">
        <v>167</v>
      </c>
      <c r="F901" s="194" t="s">
        <v>5</v>
      </c>
      <c r="G901" s="194" t="s">
        <v>6</v>
      </c>
      <c r="H901" s="194" t="s">
        <v>7</v>
      </c>
      <c r="I901" s="194" t="s">
        <v>8</v>
      </c>
      <c r="J901" s="1"/>
      <c r="K901" s="1"/>
      <c r="L901" s="1"/>
      <c r="M901" s="1"/>
      <c r="N901" s="1"/>
      <c r="O901" s="1"/>
      <c r="P901" s="1"/>
    </row>
    <row r="902" spans="1:16" x14ac:dyDescent="0.2">
      <c r="A902" s="262"/>
      <c r="B902" s="263"/>
      <c r="C902" s="212"/>
      <c r="D902" s="212"/>
      <c r="E902" s="264"/>
      <c r="F902" s="265"/>
      <c r="G902" s="265"/>
      <c r="H902" s="265"/>
      <c r="I902" s="265"/>
      <c r="J902" s="1"/>
      <c r="K902" s="1"/>
      <c r="L902" s="1"/>
      <c r="M902" s="1"/>
      <c r="N902" s="1"/>
      <c r="O902" s="1"/>
      <c r="P902" s="1"/>
    </row>
    <row r="903" spans="1:16" hidden="1" x14ac:dyDescent="0.2">
      <c r="A903" s="198" t="s">
        <v>166</v>
      </c>
      <c r="B903" s="266" t="s">
        <v>725</v>
      </c>
      <c r="C903" s="199">
        <v>3100101</v>
      </c>
      <c r="D903" s="215">
        <v>3</v>
      </c>
      <c r="E903" s="1" t="s">
        <v>726</v>
      </c>
      <c r="F903" s="267">
        <v>0</v>
      </c>
      <c r="G903" s="267">
        <v>0</v>
      </c>
      <c r="H903" s="267">
        <v>0</v>
      </c>
      <c r="I903" s="267">
        <v>0</v>
      </c>
      <c r="J903" s="1"/>
      <c r="K903" s="1"/>
      <c r="L903" s="1"/>
      <c r="M903" s="1"/>
      <c r="N903" s="1"/>
      <c r="O903" s="1"/>
      <c r="P903" s="1"/>
    </row>
    <row r="904" spans="1:16" x14ac:dyDescent="0.2">
      <c r="A904" s="198">
        <v>8400</v>
      </c>
      <c r="B904" s="266" t="s">
        <v>725</v>
      </c>
      <c r="C904" s="199">
        <v>3100100</v>
      </c>
      <c r="D904" s="1" t="s">
        <v>45</v>
      </c>
      <c r="E904" s="1" t="s">
        <v>727</v>
      </c>
      <c r="F904" s="267">
        <v>562116.26</v>
      </c>
      <c r="G904" s="267">
        <v>476000</v>
      </c>
      <c r="H904" s="267">
        <v>429000</v>
      </c>
      <c r="I904" s="267">
        <v>333000</v>
      </c>
      <c r="J904" s="1"/>
      <c r="K904" s="1"/>
      <c r="L904" s="1"/>
      <c r="M904" s="1"/>
      <c r="N904" s="1"/>
      <c r="O904" s="1"/>
      <c r="P904" s="1"/>
    </row>
    <row r="905" spans="1:16" x14ac:dyDescent="0.2">
      <c r="A905" s="198">
        <v>8400</v>
      </c>
      <c r="B905" s="266" t="s">
        <v>725</v>
      </c>
      <c r="C905" s="199">
        <v>3100200</v>
      </c>
      <c r="D905" s="1" t="s">
        <v>45</v>
      </c>
      <c r="E905" s="1" t="s">
        <v>728</v>
      </c>
      <c r="F905" s="267">
        <v>30000</v>
      </c>
      <c r="G905" s="267">
        <v>30000</v>
      </c>
      <c r="H905" s="267">
        <v>30000</v>
      </c>
      <c r="I905" s="267">
        <v>30000</v>
      </c>
      <c r="J905" s="1"/>
      <c r="K905" s="1"/>
      <c r="L905" s="1"/>
      <c r="M905" s="1"/>
      <c r="N905" s="1"/>
      <c r="O905" s="1"/>
      <c r="P905" s="1"/>
    </row>
    <row r="906" spans="1:16" x14ac:dyDescent="0.2">
      <c r="A906" s="198">
        <v>8400</v>
      </c>
      <c r="B906" s="266" t="s">
        <v>725</v>
      </c>
      <c r="C906" s="199">
        <v>3530000</v>
      </c>
      <c r="D906" s="1" t="s">
        <v>45</v>
      </c>
      <c r="E906" s="1" t="s">
        <v>729</v>
      </c>
      <c r="F906" s="267">
        <v>455741.56</v>
      </c>
      <c r="G906" s="267">
        <v>368000</v>
      </c>
      <c r="H906" s="267">
        <v>273000</v>
      </c>
      <c r="I906" s="267">
        <v>171000</v>
      </c>
      <c r="J906" s="1"/>
      <c r="K906" s="1"/>
      <c r="L906" s="1"/>
      <c r="M906" s="1"/>
      <c r="N906" s="1"/>
      <c r="O906" s="1"/>
      <c r="P906" s="1"/>
    </row>
    <row r="907" spans="1:16" x14ac:dyDescent="0.2">
      <c r="A907" s="198">
        <v>8400</v>
      </c>
      <c r="B907" s="266" t="s">
        <v>725</v>
      </c>
      <c r="C907" s="199">
        <v>9110100</v>
      </c>
      <c r="D907" s="8" t="s">
        <v>730</v>
      </c>
      <c r="E907" s="8" t="s">
        <v>731</v>
      </c>
      <c r="F907" s="201">
        <v>84680.51</v>
      </c>
      <c r="G907" s="201">
        <v>46541.66</v>
      </c>
      <c r="H907" s="201">
        <v>0</v>
      </c>
      <c r="I907" s="201">
        <v>0</v>
      </c>
      <c r="J907" s="1"/>
      <c r="K907" s="1"/>
      <c r="L907" s="1"/>
      <c r="M907" s="1"/>
      <c r="N907" s="1"/>
      <c r="O907" s="1"/>
      <c r="P907" s="1"/>
    </row>
    <row r="908" spans="1:16" x14ac:dyDescent="0.2">
      <c r="A908" s="198">
        <v>8400</v>
      </c>
      <c r="B908" s="266" t="s">
        <v>725</v>
      </c>
      <c r="C908" s="199">
        <v>9130100</v>
      </c>
      <c r="D908" s="8" t="s">
        <v>730</v>
      </c>
      <c r="E908" s="8" t="s">
        <v>732</v>
      </c>
      <c r="F908" s="201">
        <v>5150116.4800000004</v>
      </c>
      <c r="G908" s="201">
        <v>4586108.4000000004</v>
      </c>
      <c r="H908" s="201">
        <v>4493269.8</v>
      </c>
      <c r="I908" s="201">
        <v>4310716.7799999993</v>
      </c>
      <c r="J908" s="1"/>
      <c r="K908" s="1"/>
      <c r="L908" s="1"/>
      <c r="M908" s="1"/>
      <c r="N908" s="1"/>
      <c r="O908" s="1"/>
      <c r="P908" s="1"/>
    </row>
    <row r="909" spans="1:16" x14ac:dyDescent="0.2">
      <c r="A909" s="198">
        <v>8400</v>
      </c>
      <c r="B909" s="198">
        <v>93400</v>
      </c>
      <c r="C909" s="199">
        <v>2269900</v>
      </c>
      <c r="D909" s="1" t="s">
        <v>14</v>
      </c>
      <c r="E909" s="1" t="s">
        <v>393</v>
      </c>
      <c r="F909" s="200">
        <v>6000</v>
      </c>
      <c r="G909" s="200">
        <v>1500</v>
      </c>
      <c r="H909" s="200">
        <v>1500</v>
      </c>
      <c r="I909" s="200">
        <v>1500</v>
      </c>
      <c r="J909" s="1"/>
      <c r="K909" s="1"/>
      <c r="L909" s="1"/>
      <c r="M909" s="1"/>
      <c r="N909" s="1"/>
      <c r="O909" s="1"/>
      <c r="P909" s="1"/>
    </row>
    <row r="910" spans="1:16" x14ac:dyDescent="0.2">
      <c r="A910" s="198">
        <v>8400</v>
      </c>
      <c r="B910" s="198">
        <v>93400</v>
      </c>
      <c r="C910" s="199">
        <v>2270600</v>
      </c>
      <c r="D910" s="1">
        <v>2</v>
      </c>
      <c r="E910" s="1" t="s">
        <v>379</v>
      </c>
      <c r="F910" s="200">
        <v>0</v>
      </c>
      <c r="G910" s="200">
        <v>11000</v>
      </c>
      <c r="H910" s="200">
        <v>11000</v>
      </c>
      <c r="I910" s="200">
        <v>11000</v>
      </c>
      <c r="J910" s="1"/>
      <c r="K910" s="1"/>
      <c r="L910" s="1"/>
      <c r="M910" s="1"/>
      <c r="N910" s="1"/>
      <c r="O910" s="1"/>
      <c r="P910" s="1"/>
    </row>
    <row r="911" spans="1:16" x14ac:dyDescent="0.2">
      <c r="A911" s="198">
        <v>8400</v>
      </c>
      <c r="B911" s="198">
        <v>93400</v>
      </c>
      <c r="C911" s="199">
        <v>2279909</v>
      </c>
      <c r="D911" s="1" t="s">
        <v>14</v>
      </c>
      <c r="E911" s="1" t="s">
        <v>376</v>
      </c>
      <c r="F911" s="200">
        <v>7000</v>
      </c>
      <c r="G911" s="200">
        <v>25200</v>
      </c>
      <c r="H911" s="200">
        <v>25200</v>
      </c>
      <c r="I911" s="200">
        <v>25200</v>
      </c>
      <c r="J911" s="1"/>
      <c r="K911" s="1"/>
      <c r="L911" s="1"/>
      <c r="M911" s="1"/>
      <c r="N911" s="1"/>
      <c r="O911" s="1"/>
      <c r="P911" s="1"/>
    </row>
    <row r="912" spans="1:16" x14ac:dyDescent="0.2">
      <c r="A912" s="198">
        <v>8400</v>
      </c>
      <c r="B912" s="266">
        <v>93400</v>
      </c>
      <c r="C912" s="199">
        <v>2279916</v>
      </c>
      <c r="D912" s="8" t="s">
        <v>14</v>
      </c>
      <c r="E912" s="8" t="s">
        <v>733</v>
      </c>
      <c r="F912" s="201">
        <v>25000</v>
      </c>
      <c r="G912" s="201">
        <v>11000</v>
      </c>
      <c r="H912" s="201">
        <v>27000</v>
      </c>
      <c r="I912" s="201">
        <v>27000</v>
      </c>
      <c r="J912" s="1"/>
      <c r="K912" s="1"/>
      <c r="L912" s="1"/>
      <c r="M912" s="1"/>
      <c r="N912" s="1"/>
      <c r="O912" s="1"/>
      <c r="P912" s="1"/>
    </row>
    <row r="913" spans="1:16" x14ac:dyDescent="0.2">
      <c r="A913" s="198">
        <v>8400</v>
      </c>
      <c r="B913" s="198">
        <v>93400</v>
      </c>
      <c r="C913" s="199">
        <v>3110100</v>
      </c>
      <c r="D913" s="1" t="s">
        <v>45</v>
      </c>
      <c r="E913" s="1" t="s">
        <v>734</v>
      </c>
      <c r="F913" s="267">
        <v>30000</v>
      </c>
      <c r="G913" s="267">
        <v>30000</v>
      </c>
      <c r="H913" s="267">
        <v>30000</v>
      </c>
      <c r="I913" s="267">
        <v>30000</v>
      </c>
      <c r="J913" s="1"/>
      <c r="K913" s="1"/>
      <c r="L913" s="1"/>
      <c r="M913" s="1"/>
      <c r="N913" s="1"/>
      <c r="O913" s="1"/>
      <c r="P913" s="1"/>
    </row>
    <row r="914" spans="1:16" x14ac:dyDescent="0.2">
      <c r="A914" s="198">
        <v>8400</v>
      </c>
      <c r="B914" s="198">
        <v>93400</v>
      </c>
      <c r="C914" s="199">
        <v>3190000</v>
      </c>
      <c r="D914" s="1" t="s">
        <v>45</v>
      </c>
      <c r="E914" s="1" t="s">
        <v>735</v>
      </c>
      <c r="F914" s="267">
        <v>2000</v>
      </c>
      <c r="G914" s="267">
        <v>2000</v>
      </c>
      <c r="H914" s="267">
        <v>2000</v>
      </c>
      <c r="I914" s="267">
        <v>2000</v>
      </c>
      <c r="J914" s="1"/>
      <c r="K914" s="1"/>
      <c r="L914" s="1"/>
      <c r="M914" s="1"/>
      <c r="N914" s="1"/>
      <c r="O914" s="1"/>
      <c r="P914" s="1"/>
    </row>
    <row r="915" spans="1:16" x14ac:dyDescent="0.2">
      <c r="A915" s="198">
        <v>8400</v>
      </c>
      <c r="B915" s="198">
        <v>93400</v>
      </c>
      <c r="C915" s="199">
        <v>3520000</v>
      </c>
      <c r="D915" s="1" t="s">
        <v>45</v>
      </c>
      <c r="E915" s="1" t="s">
        <v>736</v>
      </c>
      <c r="F915" s="267">
        <v>19000</v>
      </c>
      <c r="G915" s="267">
        <v>19000</v>
      </c>
      <c r="H915" s="267">
        <v>19000</v>
      </c>
      <c r="I915" s="267">
        <v>19000</v>
      </c>
      <c r="J915" s="1"/>
      <c r="K915" s="1"/>
      <c r="L915" s="1"/>
      <c r="M915" s="1"/>
      <c r="N915" s="1"/>
      <c r="O915" s="1"/>
      <c r="P915" s="1"/>
    </row>
    <row r="916" spans="1:16" x14ac:dyDescent="0.2">
      <c r="A916" s="198">
        <v>8400</v>
      </c>
      <c r="B916" s="198">
        <v>93400</v>
      </c>
      <c r="C916" s="199">
        <v>6410000</v>
      </c>
      <c r="D916" s="215">
        <v>6</v>
      </c>
      <c r="E916" s="1" t="s">
        <v>737</v>
      </c>
      <c r="F916" s="267">
        <v>0</v>
      </c>
      <c r="G916" s="267">
        <v>16000</v>
      </c>
      <c r="H916" s="267">
        <v>0</v>
      </c>
      <c r="I916" s="267">
        <v>0</v>
      </c>
      <c r="J916" s="1"/>
      <c r="K916" s="1"/>
      <c r="L916" s="1"/>
      <c r="M916" s="1"/>
      <c r="N916" s="1"/>
      <c r="O916" s="1"/>
      <c r="P916" s="1"/>
    </row>
    <row r="917" spans="1:16" x14ac:dyDescent="0.2">
      <c r="A917" s="198">
        <v>8400</v>
      </c>
      <c r="B917" s="198">
        <v>24100</v>
      </c>
      <c r="C917" s="199">
        <v>4490101</v>
      </c>
      <c r="D917" s="89" t="s">
        <v>249</v>
      </c>
      <c r="E917" s="1" t="s">
        <v>738</v>
      </c>
      <c r="F917" s="201">
        <v>100000</v>
      </c>
      <c r="G917" s="201">
        <v>100000</v>
      </c>
      <c r="H917" s="201">
        <v>100000</v>
      </c>
      <c r="I917" s="201">
        <v>100000</v>
      </c>
      <c r="J917" s="1"/>
      <c r="K917" s="1"/>
      <c r="L917" s="1"/>
      <c r="M917" s="1"/>
      <c r="N917" s="1"/>
      <c r="O917" s="1"/>
      <c r="P917" s="1"/>
    </row>
    <row r="918" spans="1:16" x14ac:dyDescent="0.2">
      <c r="A918" s="198">
        <v>8400</v>
      </c>
      <c r="B918" s="266">
        <v>93201</v>
      </c>
      <c r="C918" s="199">
        <v>2269900</v>
      </c>
      <c r="D918" s="8" t="s">
        <v>14</v>
      </c>
      <c r="E918" s="8" t="s">
        <v>393</v>
      </c>
      <c r="F918" s="201">
        <v>0</v>
      </c>
      <c r="G918" s="201">
        <v>4300</v>
      </c>
      <c r="H918" s="201">
        <v>4300</v>
      </c>
      <c r="I918" s="201">
        <v>4300</v>
      </c>
      <c r="J918" s="1"/>
      <c r="K918" s="1"/>
      <c r="L918" s="1"/>
      <c r="M918" s="1"/>
      <c r="N918" s="1"/>
      <c r="O918" s="1"/>
      <c r="P918" s="1"/>
    </row>
    <row r="919" spans="1:16" x14ac:dyDescent="0.2">
      <c r="A919" s="198">
        <v>8400</v>
      </c>
      <c r="B919" s="266">
        <v>93201</v>
      </c>
      <c r="C919" s="199">
        <v>2279909</v>
      </c>
      <c r="D919" s="8" t="s">
        <v>14</v>
      </c>
      <c r="E919" s="8" t="s">
        <v>376</v>
      </c>
      <c r="F919" s="201">
        <v>0</v>
      </c>
      <c r="G919" s="201">
        <v>56000</v>
      </c>
      <c r="H919" s="201">
        <v>56000</v>
      </c>
      <c r="I919" s="201">
        <v>56000</v>
      </c>
      <c r="J919" s="1"/>
      <c r="K919" s="1"/>
      <c r="L919" s="1"/>
      <c r="M919" s="1"/>
      <c r="N919" s="1"/>
      <c r="O919" s="1"/>
      <c r="P919" s="1"/>
    </row>
    <row r="920" spans="1:16" x14ac:dyDescent="0.2">
      <c r="A920" s="198">
        <v>8400</v>
      </c>
      <c r="B920" s="198">
        <v>15000</v>
      </c>
      <c r="C920" s="199">
        <v>4490101</v>
      </c>
      <c r="D920" s="89" t="s">
        <v>121</v>
      </c>
      <c r="E920" s="1" t="s">
        <v>739</v>
      </c>
      <c r="F920" s="201">
        <v>100000</v>
      </c>
      <c r="G920" s="201">
        <v>100000</v>
      </c>
      <c r="H920" s="201">
        <v>100000</v>
      </c>
      <c r="I920" s="201">
        <v>100000</v>
      </c>
      <c r="J920" s="1"/>
      <c r="K920" s="1"/>
      <c r="L920" s="1"/>
      <c r="M920" s="1"/>
      <c r="N920" s="1"/>
      <c r="O920" s="1"/>
      <c r="P920" s="1"/>
    </row>
    <row r="921" spans="1:16" x14ac:dyDescent="0.2">
      <c r="A921" s="198"/>
      <c r="B921" s="268"/>
      <c r="C921" s="199"/>
      <c r="D921" s="8"/>
      <c r="E921" s="8"/>
      <c r="F921" s="203">
        <v>6571654.8100000005</v>
      </c>
      <c r="G921" s="203">
        <v>5882650.0600000005</v>
      </c>
      <c r="H921" s="203">
        <v>5601269.7999999998</v>
      </c>
      <c r="I921" s="203">
        <v>5220716.7799999993</v>
      </c>
      <c r="J921" s="1"/>
      <c r="K921" s="1"/>
      <c r="L921" s="1"/>
      <c r="M921" s="1"/>
      <c r="N921" s="1"/>
      <c r="O921" s="1"/>
      <c r="P921" s="1"/>
    </row>
    <row r="922" spans="1:16" x14ac:dyDescent="0.2">
      <c r="A922" s="198"/>
      <c r="B922" s="198"/>
      <c r="C922" s="199"/>
      <c r="F922" s="204"/>
      <c r="G922" s="204"/>
      <c r="H922" s="204"/>
      <c r="I922" s="204"/>
      <c r="J922" s="1"/>
      <c r="K922" s="1"/>
      <c r="L922" s="1"/>
      <c r="M922" s="1"/>
      <c r="N922" s="1"/>
      <c r="O922" s="1"/>
      <c r="P922" s="1"/>
    </row>
    <row r="923" spans="1:16" x14ac:dyDescent="0.2">
      <c r="A923" s="198"/>
      <c r="B923" s="198"/>
      <c r="C923" s="199"/>
      <c r="E923" s="259"/>
      <c r="F923" s="204"/>
      <c r="G923" s="204"/>
      <c r="H923" s="204"/>
      <c r="I923" s="204"/>
      <c r="J923" s="1"/>
      <c r="K923" s="1"/>
      <c r="L923" s="1"/>
      <c r="M923" s="1"/>
      <c r="N923" s="1"/>
      <c r="O923" s="1"/>
      <c r="P923" s="1"/>
    </row>
    <row r="924" spans="1:16" ht="13.5" thickBot="1" x14ac:dyDescent="0.25">
      <c r="A924" s="71" t="s">
        <v>168</v>
      </c>
      <c r="B924" s="211"/>
      <c r="C924" s="211"/>
      <c r="D924" s="211"/>
      <c r="E924" s="72" t="s">
        <v>169</v>
      </c>
      <c r="F924" s="194" t="s">
        <v>5</v>
      </c>
      <c r="G924" s="194" t="s">
        <v>6</v>
      </c>
      <c r="H924" s="194" t="s">
        <v>7</v>
      </c>
      <c r="I924" s="194" t="s">
        <v>8</v>
      </c>
      <c r="J924" s="1"/>
      <c r="K924" s="1"/>
      <c r="L924" s="1"/>
      <c r="M924" s="1"/>
      <c r="N924" s="1"/>
      <c r="O924" s="1"/>
      <c r="P924" s="1"/>
    </row>
    <row r="925" spans="1:16" x14ac:dyDescent="0.2">
      <c r="A925" s="171"/>
      <c r="B925" s="212"/>
      <c r="C925" s="212"/>
      <c r="D925" s="212"/>
      <c r="E925" s="213"/>
      <c r="F925" s="192"/>
      <c r="G925" s="192"/>
      <c r="H925" s="192"/>
      <c r="I925" s="192"/>
      <c r="J925" s="1"/>
      <c r="K925" s="1"/>
      <c r="L925" s="1"/>
      <c r="M925" s="1"/>
      <c r="N925" s="1"/>
      <c r="O925" s="1"/>
      <c r="P925" s="1"/>
    </row>
    <row r="926" spans="1:16" x14ac:dyDescent="0.2">
      <c r="A926" s="171">
        <v>8410</v>
      </c>
      <c r="B926" s="212">
        <v>93201</v>
      </c>
      <c r="C926" s="212">
        <v>2269900</v>
      </c>
      <c r="D926" s="212">
        <v>2</v>
      </c>
      <c r="E926" s="213" t="s">
        <v>378</v>
      </c>
      <c r="F926" s="201">
        <v>3000</v>
      </c>
      <c r="G926" s="201">
        <v>0</v>
      </c>
      <c r="H926" s="201">
        <v>0</v>
      </c>
      <c r="I926" s="201">
        <v>0</v>
      </c>
      <c r="J926" s="1"/>
      <c r="K926" s="1"/>
      <c r="L926" s="1"/>
      <c r="M926" s="1"/>
      <c r="N926" s="1"/>
      <c r="O926" s="1"/>
      <c r="P926" s="1"/>
    </row>
    <row r="927" spans="1:16" x14ac:dyDescent="0.2">
      <c r="A927" s="198">
        <v>8410</v>
      </c>
      <c r="B927" s="198">
        <v>93201</v>
      </c>
      <c r="C927" s="199">
        <v>2270800</v>
      </c>
      <c r="D927" s="8">
        <v>2</v>
      </c>
      <c r="E927" s="8" t="s">
        <v>740</v>
      </c>
      <c r="F927" s="201">
        <v>650000</v>
      </c>
      <c r="G927" s="201">
        <v>650000</v>
      </c>
      <c r="H927" s="201">
        <v>650000</v>
      </c>
      <c r="I927" s="201">
        <v>650000</v>
      </c>
      <c r="J927" s="1"/>
      <c r="K927" s="1"/>
      <c r="L927" s="1"/>
      <c r="M927" s="1"/>
      <c r="N927" s="1"/>
      <c r="O927" s="1"/>
      <c r="P927" s="1"/>
    </row>
    <row r="928" spans="1:16" x14ac:dyDescent="0.2">
      <c r="A928" s="198">
        <v>8410</v>
      </c>
      <c r="B928" s="198">
        <v>93201</v>
      </c>
      <c r="C928" s="199">
        <v>2279917</v>
      </c>
      <c r="D928" s="8">
        <v>2</v>
      </c>
      <c r="E928" s="8" t="s">
        <v>741</v>
      </c>
      <c r="F928" s="201">
        <v>150000</v>
      </c>
      <c r="G928" s="201">
        <v>150000</v>
      </c>
      <c r="H928" s="201">
        <v>150000</v>
      </c>
      <c r="I928" s="201">
        <v>150000</v>
      </c>
      <c r="J928" s="1"/>
      <c r="K928" s="1"/>
      <c r="L928" s="1"/>
      <c r="M928" s="1"/>
      <c r="N928" s="1"/>
      <c r="O928" s="1"/>
      <c r="P928" s="1"/>
    </row>
    <row r="929" spans="1:16" x14ac:dyDescent="0.2">
      <c r="A929" s="198">
        <v>8410</v>
      </c>
      <c r="B929" s="198">
        <v>93201</v>
      </c>
      <c r="C929" s="199">
        <v>2279909</v>
      </c>
      <c r="D929" s="8">
        <v>2</v>
      </c>
      <c r="E929" s="8" t="s">
        <v>376</v>
      </c>
      <c r="F929" s="201">
        <v>14000</v>
      </c>
      <c r="G929" s="201">
        <v>0</v>
      </c>
      <c r="H929" s="201">
        <v>0</v>
      </c>
      <c r="I929" s="201">
        <v>0</v>
      </c>
      <c r="J929" s="1"/>
      <c r="K929" s="1"/>
      <c r="L929" s="1"/>
      <c r="M929" s="1"/>
      <c r="N929" s="1"/>
      <c r="O929" s="1"/>
      <c r="P929" s="1"/>
    </row>
    <row r="930" spans="1:16" x14ac:dyDescent="0.2">
      <c r="A930" s="198">
        <v>8410</v>
      </c>
      <c r="B930" s="198">
        <v>93201</v>
      </c>
      <c r="C930" s="199">
        <v>2279918</v>
      </c>
      <c r="D930" s="8" t="s">
        <v>14</v>
      </c>
      <c r="E930" s="8" t="s">
        <v>742</v>
      </c>
      <c r="F930" s="201">
        <v>75000</v>
      </c>
      <c r="G930" s="201">
        <v>75000</v>
      </c>
      <c r="H930" s="201">
        <v>75000</v>
      </c>
      <c r="I930" s="201">
        <v>75000</v>
      </c>
      <c r="J930" s="1"/>
      <c r="K930" s="1"/>
      <c r="L930" s="1"/>
      <c r="M930" s="1"/>
      <c r="N930" s="1"/>
      <c r="O930" s="1"/>
      <c r="P930" s="1"/>
    </row>
    <row r="931" spans="1:16" x14ac:dyDescent="0.2">
      <c r="A931" s="198"/>
      <c r="B931" s="198"/>
      <c r="C931" s="199"/>
      <c r="F931" s="203">
        <v>892000</v>
      </c>
      <c r="G931" s="203">
        <v>875000</v>
      </c>
      <c r="H931" s="203">
        <v>875000</v>
      </c>
      <c r="I931" s="203">
        <v>875000</v>
      </c>
      <c r="J931" s="1"/>
      <c r="K931" s="1"/>
      <c r="L931" s="1"/>
      <c r="M931" s="1"/>
      <c r="N931" s="1"/>
      <c r="O931" s="1"/>
      <c r="P931" s="1"/>
    </row>
    <row r="932" spans="1:16" x14ac:dyDescent="0.2">
      <c r="A932" s="198"/>
      <c r="B932" s="198"/>
      <c r="C932" s="199"/>
      <c r="F932" s="204"/>
      <c r="G932" s="204"/>
      <c r="H932" s="204"/>
      <c r="I932" s="204"/>
      <c r="J932" s="1"/>
      <c r="K932" s="1"/>
      <c r="L932" s="1"/>
      <c r="M932" s="1"/>
      <c r="N932" s="1"/>
      <c r="O932" s="1"/>
      <c r="P932" s="1"/>
    </row>
    <row r="933" spans="1:16" ht="26.25" thickBot="1" x14ac:dyDescent="0.25">
      <c r="A933" s="29" t="s">
        <v>162</v>
      </c>
      <c r="B933" s="206"/>
      <c r="C933" s="206"/>
      <c r="D933" s="206"/>
      <c r="E933" s="53" t="s">
        <v>170</v>
      </c>
      <c r="F933" s="207">
        <v>7704554.8100000005</v>
      </c>
      <c r="G933" s="207">
        <v>7018550.0600000005</v>
      </c>
      <c r="H933" s="207">
        <v>6747169.7999999998</v>
      </c>
      <c r="I933" s="207">
        <v>6376616.7799999993</v>
      </c>
      <c r="J933" s="1"/>
      <c r="K933" s="1"/>
      <c r="L933" s="1"/>
      <c r="M933" s="1"/>
      <c r="N933" s="1"/>
      <c r="O933" s="1"/>
      <c r="P933" s="1"/>
    </row>
    <row r="934" spans="1:16" x14ac:dyDescent="0.2">
      <c r="A934" s="33"/>
      <c r="B934" s="218"/>
      <c r="C934" s="218"/>
      <c r="D934" s="218"/>
      <c r="E934" s="35"/>
      <c r="F934" s="219"/>
      <c r="G934" s="219"/>
      <c r="H934" s="219"/>
      <c r="I934" s="219"/>
      <c r="J934" s="1"/>
      <c r="K934" s="1"/>
      <c r="L934" s="1"/>
      <c r="M934" s="1"/>
      <c r="N934" s="1"/>
      <c r="O934" s="1"/>
      <c r="P934" s="1"/>
    </row>
    <row r="935" spans="1:16" x14ac:dyDescent="0.2">
      <c r="A935" s="202"/>
      <c r="B935" s="202"/>
      <c r="C935" s="199"/>
      <c r="D935" s="75"/>
      <c r="E935" s="76" t="s">
        <v>743</v>
      </c>
      <c r="F935" s="103">
        <v>69813871.439999998</v>
      </c>
      <c r="G935" s="103">
        <v>79244645.99000001</v>
      </c>
      <c r="H935" s="103">
        <v>73924433.039999992</v>
      </c>
      <c r="I935" s="103">
        <v>70475564.5</v>
      </c>
      <c r="J935" s="1"/>
      <c r="K935" s="1"/>
      <c r="L935" s="1"/>
      <c r="M935" s="1"/>
      <c r="N935" s="1"/>
      <c r="O935" s="1"/>
      <c r="P935" s="1"/>
    </row>
    <row r="936" spans="1:16" x14ac:dyDescent="0.2">
      <c r="A936" s="221"/>
      <c r="B936" s="221"/>
      <c r="C936" s="222"/>
      <c r="D936" s="269"/>
      <c r="E936" s="270"/>
      <c r="F936" s="271"/>
      <c r="G936" s="271"/>
      <c r="H936" s="271"/>
      <c r="I936" s="271"/>
      <c r="J936" s="1"/>
      <c r="K936" s="1"/>
      <c r="L936" s="1"/>
      <c r="M936" s="1"/>
      <c r="N936" s="1"/>
      <c r="O936" s="1"/>
      <c r="P936" s="1"/>
    </row>
    <row r="937" spans="1:16" x14ac:dyDescent="0.2">
      <c r="A937" s="221"/>
      <c r="B937" s="221"/>
      <c r="C937" s="222"/>
      <c r="D937" s="269"/>
      <c r="E937" s="272"/>
      <c r="F937" s="271"/>
      <c r="G937" s="271"/>
      <c r="H937" s="271"/>
      <c r="I937" s="271"/>
      <c r="J937" s="1"/>
      <c r="K937" s="1"/>
      <c r="L937" s="1"/>
      <c r="M937" s="1"/>
      <c r="N937" s="1"/>
      <c r="O937" s="1"/>
      <c r="P937" s="1"/>
    </row>
    <row r="938" spans="1:16" x14ac:dyDescent="0.2">
      <c r="A938" s="198"/>
      <c r="B938" s="198"/>
      <c r="C938" s="199"/>
      <c r="E938" s="73" t="s">
        <v>744</v>
      </c>
      <c r="F938" s="196">
        <v>33410014.760000002</v>
      </c>
      <c r="G938" s="196">
        <v>35355182.359999999</v>
      </c>
      <c r="H938" s="196">
        <v>36561463.49873127</v>
      </c>
      <c r="I938" s="196">
        <v>36571635.776318356</v>
      </c>
      <c r="J938" s="1"/>
      <c r="K938" s="1"/>
      <c r="L938" s="1"/>
      <c r="M938" s="1"/>
      <c r="N938" s="1"/>
      <c r="O938" s="1"/>
      <c r="P938" s="1"/>
    </row>
    <row r="939" spans="1:16" x14ac:dyDescent="0.2">
      <c r="A939" s="198"/>
      <c r="B939" s="198"/>
      <c r="C939" s="199"/>
      <c r="F939" s="273"/>
      <c r="G939" s="273"/>
      <c r="H939" s="273"/>
      <c r="I939" s="273"/>
      <c r="J939" s="1"/>
      <c r="K939" s="1"/>
      <c r="L939" s="1"/>
      <c r="M939" s="1"/>
      <c r="N939" s="1"/>
      <c r="O939" s="1"/>
      <c r="P939" s="1"/>
    </row>
    <row r="940" spans="1:16" x14ac:dyDescent="0.2">
      <c r="A940" s="171"/>
      <c r="B940" s="172"/>
      <c r="C940" s="172"/>
      <c r="D940" s="173"/>
      <c r="E940" s="274" t="s">
        <v>745</v>
      </c>
      <c r="F940" s="275">
        <v>103223886.2</v>
      </c>
      <c r="G940" s="275">
        <v>114599828.35000001</v>
      </c>
      <c r="H940" s="275">
        <v>110485896.53873126</v>
      </c>
      <c r="I940" s="275">
        <v>107047200.27631836</v>
      </c>
      <c r="J940" s="1"/>
      <c r="K940" s="1"/>
      <c r="L940" s="1"/>
      <c r="M940" s="1"/>
      <c r="N940" s="1"/>
      <c r="O940" s="1"/>
      <c r="P940" s="1"/>
    </row>
    <row r="941" spans="1:16" x14ac:dyDescent="0.2">
      <c r="E941" s="274" t="s">
        <v>746</v>
      </c>
      <c r="F941" s="200">
        <v>103223886.2</v>
      </c>
      <c r="G941" s="200">
        <v>114599828.35000001</v>
      </c>
      <c r="H941" s="200">
        <v>110485896.53873126</v>
      </c>
      <c r="I941" s="200">
        <v>107047200.27631836</v>
      </c>
      <c r="J941" s="1"/>
      <c r="K941" s="1"/>
      <c r="L941" s="1"/>
      <c r="M941" s="1"/>
      <c r="N941" s="1"/>
      <c r="O941" s="1"/>
      <c r="P941" s="1"/>
    </row>
    <row r="942" spans="1:16" x14ac:dyDescent="0.2">
      <c r="F942" s="78"/>
      <c r="G942" s="78">
        <v>0</v>
      </c>
      <c r="H942" s="78">
        <v>0</v>
      </c>
      <c r="I942" s="78">
        <v>0</v>
      </c>
      <c r="J942" s="1"/>
      <c r="K942" s="1"/>
      <c r="L942" s="1"/>
      <c r="M942" s="1"/>
      <c r="N942" s="1"/>
      <c r="O942" s="1"/>
      <c r="P942" s="1"/>
    </row>
    <row r="943" spans="1:16" x14ac:dyDescent="0.2">
      <c r="E943" s="78"/>
      <c r="J943" s="1"/>
      <c r="K943" s="1"/>
      <c r="L943" s="1"/>
      <c r="M943" s="1"/>
      <c r="N943" s="1"/>
      <c r="O943" s="1"/>
      <c r="P943" s="1"/>
    </row>
    <row r="944" spans="1:16" x14ac:dyDescent="0.2">
      <c r="J944" s="1"/>
      <c r="K944" s="1"/>
      <c r="L944" s="1"/>
      <c r="M944" s="1"/>
      <c r="N944" s="1"/>
      <c r="O944" s="1"/>
      <c r="P944" s="1"/>
    </row>
    <row r="945" spans="1:16" x14ac:dyDescent="0.2">
      <c r="J945" s="1"/>
      <c r="K945" s="1"/>
      <c r="L945" s="1"/>
      <c r="M945" s="1"/>
      <c r="N945" s="1"/>
      <c r="O945" s="1"/>
      <c r="P945" s="1"/>
    </row>
    <row r="946" spans="1:16" x14ac:dyDescent="0.2">
      <c r="J946" s="1"/>
      <c r="K946" s="1"/>
      <c r="L946" s="1"/>
      <c r="M946" s="1"/>
      <c r="N946" s="1"/>
      <c r="O946" s="1"/>
      <c r="P946" s="1"/>
    </row>
    <row r="947" spans="1:16" s="8" customFormat="1" x14ac:dyDescent="0.2">
      <c r="A947" s="276"/>
      <c r="B947" s="276"/>
      <c r="C947" s="277"/>
      <c r="D947" s="1"/>
      <c r="E947" s="1"/>
    </row>
    <row r="948" spans="1:16" s="8" customFormat="1" x14ac:dyDescent="0.2">
      <c r="A948" s="276"/>
      <c r="B948" s="276"/>
      <c r="C948" s="277"/>
      <c r="D948" s="1"/>
      <c r="E948" s="1"/>
    </row>
    <row r="949" spans="1:16" x14ac:dyDescent="0.2">
      <c r="J949" s="1"/>
      <c r="K949" s="1"/>
      <c r="L949" s="1"/>
      <c r="M949" s="1"/>
      <c r="N949" s="1"/>
      <c r="O949" s="1"/>
      <c r="P949" s="1"/>
    </row>
    <row r="950" spans="1:16" x14ac:dyDescent="0.2">
      <c r="J950" s="1"/>
      <c r="K950" s="1"/>
      <c r="L950" s="1"/>
      <c r="M950" s="1"/>
      <c r="N950" s="1"/>
      <c r="O950" s="1"/>
      <c r="P950" s="1"/>
    </row>
    <row r="951" spans="1:16" x14ac:dyDescent="0.2">
      <c r="J951" s="1"/>
      <c r="K951" s="1"/>
      <c r="L951" s="1"/>
      <c r="M951" s="1"/>
      <c r="N951" s="1"/>
      <c r="O951" s="1"/>
      <c r="P951" s="1"/>
    </row>
    <row r="952" spans="1:16" x14ac:dyDescent="0.2">
      <c r="J952" s="1"/>
      <c r="K952" s="1"/>
      <c r="L952" s="1"/>
      <c r="M952" s="1"/>
      <c r="N952" s="1"/>
      <c r="O952" s="1"/>
      <c r="P952" s="1"/>
    </row>
    <row r="953" spans="1:16" x14ac:dyDescent="0.2">
      <c r="J953" s="1"/>
      <c r="K953" s="1"/>
      <c r="L953" s="1"/>
      <c r="M953" s="1"/>
      <c r="N953" s="1"/>
      <c r="O953" s="1"/>
      <c r="P953" s="1"/>
    </row>
    <row r="956" spans="1:16" x14ac:dyDescent="0.2">
      <c r="J956" s="1"/>
      <c r="K956" s="1"/>
      <c r="L956" s="1"/>
      <c r="M956" s="1"/>
      <c r="N956" s="1"/>
      <c r="O956" s="1"/>
      <c r="P956" s="1"/>
    </row>
  </sheetData>
  <mergeCells count="1">
    <mergeCell ref="A3:C3"/>
  </mergeCells>
  <printOptions horizontalCentered="1"/>
  <pageMargins left="0.39370078740157483" right="0.39370078740157483" top="0.39370078740157483" bottom="0.39370078740157483" header="0.31496062992125984" footer="0.31496062992125984"/>
  <pageSetup paperSize="8" scale="74" firstPageNumber="22" fitToHeight="0" orientation="portrait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2:XEQ217"/>
  <sheetViews>
    <sheetView view="pageBreakPreview" zoomScaleNormal="100" zoomScaleSheetLayoutView="100" zoomScalePageLayoutView="70" workbookViewId="0">
      <selection activeCell="E22" sqref="E22"/>
    </sheetView>
  </sheetViews>
  <sheetFormatPr baseColWidth="10" defaultColWidth="18" defaultRowHeight="12.75" x14ac:dyDescent="0.2"/>
  <cols>
    <col min="1" max="1" width="10.7109375" style="79" customWidth="1"/>
    <col min="2" max="2" width="9.85546875" style="79" bestFit="1" customWidth="1"/>
    <col min="3" max="3" width="16.5703125" style="1" hidden="1" customWidth="1"/>
    <col min="4" max="4" width="2" style="1" hidden="1" customWidth="1"/>
    <col min="5" max="5" width="70.42578125" style="1" bestFit="1" customWidth="1"/>
    <col min="6" max="7" width="16.5703125" style="1" bestFit="1" customWidth="1"/>
    <col min="8" max="8" width="16.5703125" style="1" customWidth="1"/>
    <col min="9" max="9" width="17.7109375" style="1" bestFit="1" customWidth="1"/>
    <col min="10" max="16384" width="18" style="1"/>
  </cols>
  <sheetData>
    <row r="2" spans="1:9" x14ac:dyDescent="0.2">
      <c r="A2" s="308" t="s">
        <v>172</v>
      </c>
      <c r="B2" s="308"/>
      <c r="C2" s="308"/>
      <c r="D2" s="308"/>
      <c r="E2" s="308"/>
      <c r="F2" s="308"/>
      <c r="G2" s="308"/>
      <c r="H2" s="308"/>
      <c r="I2" s="308"/>
    </row>
    <row r="3" spans="1:9" x14ac:dyDescent="0.2">
      <c r="A3" s="308"/>
      <c r="B3" s="308"/>
      <c r="C3" s="308"/>
      <c r="D3" s="308"/>
      <c r="E3" s="308"/>
      <c r="F3" s="308"/>
      <c r="G3" s="308"/>
      <c r="H3" s="308"/>
      <c r="I3" s="308"/>
    </row>
    <row r="4" spans="1:9" x14ac:dyDescent="0.2">
      <c r="A4" s="308"/>
      <c r="B4" s="308"/>
      <c r="C4" s="308"/>
      <c r="D4" s="308"/>
      <c r="E4" s="308"/>
      <c r="F4" s="308"/>
      <c r="G4" s="308"/>
      <c r="H4" s="308"/>
      <c r="I4" s="308"/>
    </row>
    <row r="5" spans="1:9" x14ac:dyDescent="0.2">
      <c r="A5" s="308"/>
      <c r="B5" s="308"/>
      <c r="C5" s="308"/>
      <c r="D5" s="308"/>
      <c r="E5" s="308"/>
      <c r="F5" s="308"/>
      <c r="G5" s="308"/>
      <c r="H5" s="308"/>
      <c r="I5" s="308"/>
    </row>
    <row r="6" spans="1:9" x14ac:dyDescent="0.2">
      <c r="A6" s="10"/>
      <c r="B6" s="10"/>
      <c r="C6" s="10"/>
      <c r="D6" s="10"/>
      <c r="E6" s="10"/>
    </row>
    <row r="7" spans="1:9" x14ac:dyDescent="0.2">
      <c r="A7" s="104" t="s">
        <v>173</v>
      </c>
      <c r="B7" s="104"/>
      <c r="C7" s="104"/>
      <c r="D7" s="104"/>
      <c r="E7" s="104"/>
      <c r="F7" s="104"/>
      <c r="G7" s="104"/>
      <c r="H7" s="104"/>
      <c r="I7" s="104"/>
    </row>
    <row r="8" spans="1:9" ht="30" customHeight="1" x14ac:dyDescent="0.2">
      <c r="A8" s="80" t="s">
        <v>174</v>
      </c>
      <c r="B8" s="80" t="s">
        <v>175</v>
      </c>
      <c r="C8" s="80"/>
      <c r="D8" s="81"/>
      <c r="E8" s="81"/>
      <c r="F8" s="82" t="s">
        <v>176</v>
      </c>
      <c r="G8" s="82" t="s">
        <v>177</v>
      </c>
      <c r="H8" s="82" t="s">
        <v>178</v>
      </c>
      <c r="I8" s="82" t="s">
        <v>179</v>
      </c>
    </row>
    <row r="9" spans="1:9" x14ac:dyDescent="0.2">
      <c r="A9" s="79" t="s">
        <v>3</v>
      </c>
      <c r="B9" s="79">
        <v>10000</v>
      </c>
      <c r="C9" s="1" t="str">
        <f>CONCATENATE(A9," ",B9)</f>
        <v>0000 10000</v>
      </c>
      <c r="D9" s="1" t="s">
        <v>180</v>
      </c>
      <c r="E9" s="1" t="s">
        <v>181</v>
      </c>
      <c r="F9" s="22">
        <v>1356000</v>
      </c>
      <c r="G9" s="22">
        <v>1310000</v>
      </c>
      <c r="H9" s="22">
        <v>1310000</v>
      </c>
      <c r="I9" s="22">
        <v>1310000</v>
      </c>
    </row>
    <row r="10" spans="1:9" x14ac:dyDescent="0.2">
      <c r="A10" s="79" t="s">
        <v>3</v>
      </c>
      <c r="B10" s="79">
        <v>11300</v>
      </c>
      <c r="C10" s="1" t="str">
        <f t="shared" ref="C10:C73" si="0">CONCATENATE(A10," ",B10)</f>
        <v>0000 11300</v>
      </c>
      <c r="D10" s="1" t="s">
        <v>180</v>
      </c>
      <c r="E10" s="1" t="s">
        <v>182</v>
      </c>
      <c r="F10" s="22">
        <v>21214322.719999999</v>
      </c>
      <c r="G10" s="22">
        <v>22501067.6032</v>
      </c>
      <c r="H10" s="22">
        <v>23865017.18</v>
      </c>
      <c r="I10" s="22">
        <v>25280483.309999999</v>
      </c>
    </row>
    <row r="11" spans="1:9" x14ac:dyDescent="0.2">
      <c r="A11" s="79" t="s">
        <v>3</v>
      </c>
      <c r="B11" s="79">
        <v>11500</v>
      </c>
      <c r="C11" s="1" t="str">
        <f t="shared" si="0"/>
        <v>0000 11500</v>
      </c>
      <c r="D11" s="1" t="s">
        <v>180</v>
      </c>
      <c r="E11" s="1" t="s">
        <v>183</v>
      </c>
      <c r="F11" s="22">
        <v>4300000</v>
      </c>
      <c r="G11" s="22">
        <v>4300000</v>
      </c>
      <c r="H11" s="22">
        <v>4300000</v>
      </c>
      <c r="I11" s="22">
        <v>4300000</v>
      </c>
    </row>
    <row r="12" spans="1:9" x14ac:dyDescent="0.2">
      <c r="A12" s="79" t="s">
        <v>3</v>
      </c>
      <c r="B12" s="79">
        <v>11600</v>
      </c>
      <c r="C12" s="1" t="str">
        <f t="shared" si="0"/>
        <v>0000 11600</v>
      </c>
      <c r="D12" s="1" t="s">
        <v>180</v>
      </c>
      <c r="E12" s="1" t="s">
        <v>184</v>
      </c>
      <c r="F12" s="22">
        <v>4100000</v>
      </c>
      <c r="G12" s="22">
        <v>4100000</v>
      </c>
      <c r="H12" s="22">
        <v>4100000</v>
      </c>
      <c r="I12" s="22">
        <v>4100000</v>
      </c>
    </row>
    <row r="13" spans="1:9" x14ac:dyDescent="0.2">
      <c r="A13" s="79" t="s">
        <v>3</v>
      </c>
      <c r="B13" s="79">
        <v>13000</v>
      </c>
      <c r="C13" s="1" t="str">
        <f t="shared" si="0"/>
        <v>0000 13000</v>
      </c>
      <c r="D13" s="1" t="s">
        <v>180</v>
      </c>
      <c r="E13" s="1" t="s">
        <v>185</v>
      </c>
      <c r="F13" s="24">
        <v>2000000</v>
      </c>
      <c r="G13" s="24">
        <v>2000000</v>
      </c>
      <c r="H13" s="24">
        <v>2000000</v>
      </c>
      <c r="I13" s="24">
        <v>2000000</v>
      </c>
    </row>
    <row r="14" spans="1:9" x14ac:dyDescent="0.2">
      <c r="A14" s="83"/>
      <c r="B14" s="83"/>
      <c r="C14" s="1" t="str">
        <f t="shared" si="0"/>
        <v xml:space="preserve"> </v>
      </c>
      <c r="D14" s="84"/>
      <c r="E14" s="85" t="s">
        <v>186</v>
      </c>
      <c r="F14" s="87">
        <v>32970322.719999999</v>
      </c>
      <c r="G14" s="87">
        <v>34211067.603200004</v>
      </c>
      <c r="H14" s="87">
        <v>35575017.18</v>
      </c>
      <c r="I14" s="87">
        <v>36990483.310000002</v>
      </c>
    </row>
    <row r="15" spans="1:9" x14ac:dyDescent="0.2">
      <c r="A15" s="83"/>
      <c r="B15" s="83"/>
      <c r="C15" s="1" t="str">
        <f t="shared" si="0"/>
        <v xml:space="preserve"> </v>
      </c>
      <c r="D15" s="84"/>
      <c r="E15" s="85"/>
      <c r="F15" s="86"/>
      <c r="G15" s="86"/>
      <c r="H15" s="86"/>
      <c r="I15" s="86"/>
    </row>
    <row r="16" spans="1:9" x14ac:dyDescent="0.2">
      <c r="C16" s="1" t="str">
        <f t="shared" si="0"/>
        <v xml:space="preserve"> </v>
      </c>
      <c r="F16" s="17"/>
      <c r="G16" s="17"/>
      <c r="H16" s="17"/>
      <c r="I16" s="17"/>
    </row>
    <row r="17" spans="1:16371" x14ac:dyDescent="0.2">
      <c r="A17" s="104" t="s">
        <v>187</v>
      </c>
      <c r="B17" s="104"/>
      <c r="C17" s="104" t="str">
        <f t="shared" si="0"/>
        <v xml:space="preserve">CAPÍTOL II: IMPOSTOS INDIRECTES </v>
      </c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  <c r="DL17" s="104"/>
      <c r="DM17" s="104"/>
      <c r="DN17" s="104"/>
      <c r="DO17" s="104"/>
      <c r="DP17" s="104"/>
      <c r="DQ17" s="104"/>
      <c r="DR17" s="104"/>
      <c r="DS17" s="104"/>
      <c r="DT17" s="104"/>
      <c r="DU17" s="104"/>
      <c r="DV17" s="104"/>
      <c r="DW17" s="104"/>
      <c r="DX17" s="104"/>
      <c r="DY17" s="104"/>
      <c r="DZ17" s="104"/>
      <c r="EA17" s="104"/>
      <c r="EB17" s="104"/>
      <c r="EC17" s="104"/>
      <c r="ED17" s="104"/>
      <c r="EE17" s="104"/>
      <c r="EF17" s="104"/>
      <c r="EG17" s="104"/>
      <c r="EH17" s="104"/>
      <c r="EI17" s="104"/>
      <c r="EJ17" s="104"/>
      <c r="EK17" s="104"/>
      <c r="EL17" s="104"/>
      <c r="EM17" s="104"/>
      <c r="EN17" s="104"/>
      <c r="EO17" s="104"/>
      <c r="EP17" s="104"/>
      <c r="EQ17" s="104"/>
      <c r="ER17" s="104"/>
      <c r="ES17" s="104"/>
      <c r="ET17" s="104"/>
      <c r="EU17" s="104"/>
      <c r="EV17" s="104"/>
      <c r="EW17" s="104"/>
      <c r="EX17" s="104"/>
      <c r="EY17" s="104"/>
      <c r="EZ17" s="104"/>
      <c r="FA17" s="104"/>
      <c r="FB17" s="104"/>
      <c r="FC17" s="104"/>
      <c r="FD17" s="104"/>
      <c r="FE17" s="104"/>
      <c r="FF17" s="104"/>
      <c r="FG17" s="104"/>
      <c r="FH17" s="104"/>
      <c r="FI17" s="104"/>
      <c r="FJ17" s="104"/>
      <c r="FK17" s="104"/>
      <c r="FL17" s="104"/>
      <c r="FM17" s="104"/>
      <c r="FN17" s="104"/>
      <c r="FO17" s="104"/>
      <c r="FP17" s="104"/>
      <c r="FQ17" s="104"/>
      <c r="FR17" s="104"/>
      <c r="FS17" s="104"/>
      <c r="FT17" s="104"/>
      <c r="FU17" s="104"/>
      <c r="FV17" s="104"/>
      <c r="FW17" s="104"/>
      <c r="FX17" s="104"/>
      <c r="FY17" s="104"/>
      <c r="FZ17" s="104"/>
      <c r="GA17" s="104"/>
      <c r="GB17" s="104"/>
      <c r="GC17" s="104"/>
      <c r="GD17" s="104"/>
      <c r="GE17" s="104"/>
      <c r="GF17" s="104"/>
      <c r="GG17" s="104"/>
      <c r="GH17" s="104"/>
      <c r="GI17" s="104"/>
      <c r="GJ17" s="104"/>
      <c r="GK17" s="104"/>
      <c r="GL17" s="104"/>
      <c r="GM17" s="104"/>
      <c r="GN17" s="104"/>
      <c r="GO17" s="104"/>
      <c r="GP17" s="104"/>
      <c r="GQ17" s="104"/>
      <c r="GR17" s="104"/>
      <c r="GS17" s="104"/>
      <c r="GT17" s="104"/>
      <c r="GU17" s="104"/>
      <c r="GV17" s="104"/>
      <c r="GW17" s="104"/>
      <c r="GX17" s="104"/>
      <c r="GY17" s="104"/>
      <c r="GZ17" s="104"/>
      <c r="HA17" s="104"/>
      <c r="HB17" s="104"/>
      <c r="HC17" s="104"/>
      <c r="HD17" s="104"/>
      <c r="HE17" s="104"/>
      <c r="HF17" s="104"/>
      <c r="HG17" s="104"/>
      <c r="HH17" s="104"/>
      <c r="HI17" s="104"/>
      <c r="HJ17" s="104"/>
      <c r="HK17" s="104"/>
      <c r="HL17" s="104"/>
      <c r="HM17" s="104"/>
      <c r="HN17" s="104"/>
      <c r="HO17" s="104"/>
      <c r="HP17" s="104"/>
      <c r="HQ17" s="104"/>
      <c r="HR17" s="104"/>
      <c r="HS17" s="104"/>
      <c r="HT17" s="104"/>
      <c r="HU17" s="104"/>
      <c r="HV17" s="104"/>
      <c r="HW17" s="104"/>
      <c r="HX17" s="104"/>
      <c r="HY17" s="104"/>
      <c r="HZ17" s="104"/>
      <c r="IA17" s="104"/>
      <c r="IB17" s="104"/>
      <c r="IC17" s="104"/>
      <c r="ID17" s="104"/>
      <c r="IE17" s="104"/>
      <c r="IF17" s="104"/>
      <c r="IG17" s="104"/>
      <c r="IH17" s="104"/>
      <c r="II17" s="104"/>
      <c r="IJ17" s="104"/>
      <c r="IK17" s="104"/>
      <c r="IL17" s="104"/>
      <c r="IM17" s="104"/>
      <c r="IN17" s="104"/>
      <c r="IO17" s="104"/>
      <c r="IP17" s="104"/>
      <c r="IQ17" s="104"/>
      <c r="IR17" s="104"/>
      <c r="IS17" s="104"/>
      <c r="IT17" s="104"/>
      <c r="IU17" s="104"/>
      <c r="IV17" s="104"/>
      <c r="IW17" s="104"/>
      <c r="IX17" s="104"/>
      <c r="IY17" s="104"/>
      <c r="IZ17" s="104"/>
      <c r="JA17" s="104"/>
      <c r="JB17" s="104"/>
      <c r="JC17" s="104"/>
      <c r="JD17" s="104"/>
      <c r="JE17" s="104"/>
      <c r="JF17" s="104"/>
      <c r="JG17" s="104"/>
      <c r="JH17" s="104"/>
      <c r="JI17" s="104"/>
      <c r="JJ17" s="104"/>
      <c r="JK17" s="104"/>
      <c r="JL17" s="104"/>
      <c r="JM17" s="104"/>
      <c r="JN17" s="104"/>
      <c r="JO17" s="104"/>
      <c r="JP17" s="104"/>
      <c r="JQ17" s="104"/>
      <c r="JR17" s="104"/>
      <c r="JS17" s="104"/>
      <c r="JT17" s="104"/>
      <c r="JU17" s="104"/>
      <c r="JV17" s="104"/>
      <c r="JW17" s="104"/>
      <c r="JX17" s="104"/>
      <c r="JY17" s="104"/>
      <c r="JZ17" s="104"/>
      <c r="KA17" s="104"/>
      <c r="KB17" s="104"/>
      <c r="KC17" s="104"/>
      <c r="KD17" s="104"/>
      <c r="KE17" s="104"/>
      <c r="KF17" s="104"/>
      <c r="KG17" s="104"/>
      <c r="KH17" s="104"/>
      <c r="KI17" s="104"/>
      <c r="KJ17" s="104"/>
      <c r="KK17" s="104"/>
      <c r="KL17" s="104"/>
      <c r="KM17" s="104"/>
      <c r="KN17" s="104"/>
      <c r="KO17" s="104"/>
      <c r="KP17" s="104"/>
      <c r="KQ17" s="104"/>
      <c r="KR17" s="104"/>
      <c r="KS17" s="104"/>
      <c r="KT17" s="104"/>
      <c r="KU17" s="104"/>
      <c r="KV17" s="104"/>
      <c r="KW17" s="104"/>
      <c r="KX17" s="104"/>
      <c r="KY17" s="104"/>
      <c r="KZ17" s="104"/>
      <c r="LA17" s="104"/>
      <c r="LB17" s="104"/>
      <c r="LC17" s="104"/>
      <c r="LD17" s="104"/>
      <c r="LE17" s="104"/>
      <c r="LF17" s="104"/>
      <c r="LG17" s="104"/>
      <c r="LH17" s="104"/>
      <c r="LI17" s="104"/>
      <c r="LJ17" s="104"/>
      <c r="LK17" s="104"/>
      <c r="LL17" s="104"/>
      <c r="LM17" s="104"/>
      <c r="LN17" s="104"/>
      <c r="LO17" s="104"/>
      <c r="LP17" s="104"/>
      <c r="LQ17" s="104"/>
      <c r="LR17" s="104"/>
      <c r="LS17" s="104"/>
      <c r="LT17" s="104"/>
      <c r="LU17" s="104"/>
      <c r="LV17" s="104"/>
      <c r="LW17" s="104"/>
      <c r="LX17" s="104"/>
      <c r="LY17" s="104"/>
      <c r="LZ17" s="104"/>
      <c r="MA17" s="104"/>
      <c r="MB17" s="104"/>
      <c r="MC17" s="104"/>
      <c r="MD17" s="104"/>
      <c r="ME17" s="104"/>
      <c r="MF17" s="104"/>
      <c r="MG17" s="104"/>
      <c r="MH17" s="104"/>
      <c r="MI17" s="104"/>
      <c r="MJ17" s="104"/>
      <c r="MK17" s="104"/>
      <c r="ML17" s="104"/>
      <c r="MM17" s="104"/>
      <c r="MN17" s="104"/>
      <c r="MO17" s="104"/>
      <c r="MP17" s="104"/>
      <c r="MQ17" s="104"/>
      <c r="MR17" s="104"/>
      <c r="MS17" s="104"/>
      <c r="MT17" s="104"/>
      <c r="MU17" s="104"/>
      <c r="MV17" s="104"/>
      <c r="MW17" s="104"/>
      <c r="MX17" s="104"/>
      <c r="MY17" s="104"/>
      <c r="MZ17" s="104"/>
      <c r="NA17" s="104"/>
      <c r="NB17" s="104"/>
      <c r="NC17" s="104"/>
      <c r="ND17" s="104"/>
      <c r="NE17" s="104"/>
      <c r="NF17" s="104"/>
      <c r="NG17" s="104"/>
      <c r="NH17" s="104"/>
      <c r="NI17" s="104"/>
      <c r="NJ17" s="104"/>
      <c r="NK17" s="104"/>
      <c r="NL17" s="104"/>
      <c r="NM17" s="104"/>
      <c r="NN17" s="104"/>
      <c r="NO17" s="104"/>
      <c r="NP17" s="104"/>
      <c r="NQ17" s="104"/>
      <c r="NR17" s="104"/>
      <c r="NS17" s="104"/>
      <c r="NT17" s="104"/>
      <c r="NU17" s="104"/>
      <c r="NV17" s="104"/>
      <c r="NW17" s="104"/>
      <c r="NX17" s="104"/>
      <c r="NY17" s="104"/>
      <c r="NZ17" s="104"/>
      <c r="OA17" s="104"/>
      <c r="OB17" s="104"/>
      <c r="OC17" s="104"/>
      <c r="OD17" s="104"/>
      <c r="OE17" s="104"/>
      <c r="OF17" s="104"/>
      <c r="OG17" s="104"/>
      <c r="OH17" s="104"/>
      <c r="OI17" s="104"/>
      <c r="OJ17" s="104"/>
      <c r="OK17" s="104"/>
      <c r="OL17" s="104"/>
      <c r="OM17" s="104"/>
      <c r="ON17" s="104"/>
      <c r="OO17" s="104"/>
      <c r="OP17" s="104"/>
      <c r="OQ17" s="104"/>
      <c r="OR17" s="104"/>
      <c r="OS17" s="104"/>
      <c r="OT17" s="104"/>
      <c r="OU17" s="104"/>
      <c r="OV17" s="104"/>
      <c r="OW17" s="104"/>
      <c r="OX17" s="104"/>
      <c r="OY17" s="104"/>
      <c r="OZ17" s="104"/>
      <c r="PA17" s="104"/>
      <c r="PB17" s="104"/>
      <c r="PC17" s="104"/>
      <c r="PD17" s="104"/>
      <c r="PE17" s="104"/>
      <c r="PF17" s="104"/>
      <c r="PG17" s="104"/>
      <c r="PH17" s="104"/>
      <c r="PI17" s="104"/>
      <c r="PJ17" s="104"/>
      <c r="PK17" s="104"/>
      <c r="PL17" s="104"/>
      <c r="PM17" s="104"/>
      <c r="PN17" s="104"/>
      <c r="PO17" s="104"/>
      <c r="PP17" s="104"/>
      <c r="PQ17" s="104"/>
      <c r="PR17" s="104"/>
      <c r="PS17" s="104"/>
      <c r="PT17" s="104"/>
      <c r="PU17" s="104"/>
      <c r="PV17" s="104"/>
      <c r="PW17" s="104"/>
      <c r="PX17" s="104"/>
      <c r="PY17" s="104"/>
      <c r="PZ17" s="104"/>
      <c r="QA17" s="104"/>
      <c r="QB17" s="104"/>
      <c r="QC17" s="104"/>
      <c r="QD17" s="104"/>
      <c r="QE17" s="104"/>
      <c r="QF17" s="104"/>
      <c r="QG17" s="104"/>
      <c r="QH17" s="104"/>
      <c r="QI17" s="104"/>
      <c r="QJ17" s="104"/>
      <c r="QK17" s="104"/>
      <c r="QL17" s="104"/>
      <c r="QM17" s="104"/>
      <c r="QN17" s="104"/>
      <c r="QO17" s="104"/>
      <c r="QP17" s="104"/>
      <c r="QQ17" s="104"/>
      <c r="QR17" s="104"/>
      <c r="QS17" s="104"/>
      <c r="QT17" s="104"/>
      <c r="QU17" s="104"/>
      <c r="QV17" s="104"/>
      <c r="QW17" s="104"/>
      <c r="QX17" s="104"/>
      <c r="QY17" s="104"/>
      <c r="QZ17" s="104"/>
      <c r="RA17" s="104"/>
      <c r="RB17" s="104"/>
      <c r="RC17" s="104"/>
      <c r="RD17" s="104"/>
      <c r="RE17" s="104"/>
      <c r="RF17" s="104"/>
      <c r="RG17" s="104"/>
      <c r="RH17" s="104"/>
      <c r="RI17" s="104"/>
      <c r="RJ17" s="104"/>
      <c r="RK17" s="104"/>
      <c r="RL17" s="104"/>
      <c r="RM17" s="104"/>
      <c r="RN17" s="104"/>
      <c r="RO17" s="104"/>
      <c r="RP17" s="104"/>
      <c r="RQ17" s="104"/>
      <c r="RR17" s="104"/>
      <c r="RS17" s="104"/>
      <c r="RT17" s="104"/>
      <c r="RU17" s="104"/>
      <c r="RV17" s="104"/>
      <c r="RW17" s="104"/>
      <c r="RX17" s="104"/>
      <c r="RY17" s="104"/>
      <c r="RZ17" s="104"/>
      <c r="SA17" s="104"/>
      <c r="SB17" s="104"/>
      <c r="SC17" s="104"/>
      <c r="SD17" s="104"/>
      <c r="SE17" s="104"/>
      <c r="SF17" s="104"/>
      <c r="SG17" s="104"/>
      <c r="SH17" s="104"/>
      <c r="SI17" s="104"/>
      <c r="SJ17" s="104"/>
      <c r="SK17" s="104"/>
      <c r="SL17" s="104"/>
      <c r="SM17" s="104"/>
      <c r="SN17" s="104"/>
      <c r="SO17" s="104"/>
      <c r="SP17" s="104"/>
      <c r="SQ17" s="104"/>
      <c r="SR17" s="104"/>
      <c r="SS17" s="104"/>
      <c r="ST17" s="104"/>
      <c r="SU17" s="104"/>
      <c r="SV17" s="104"/>
      <c r="SW17" s="104"/>
      <c r="SX17" s="104"/>
      <c r="SY17" s="104"/>
      <c r="SZ17" s="104"/>
      <c r="TA17" s="104"/>
      <c r="TB17" s="104"/>
      <c r="TC17" s="104"/>
      <c r="TD17" s="104"/>
      <c r="TE17" s="104"/>
      <c r="TF17" s="104"/>
      <c r="TG17" s="104"/>
      <c r="TH17" s="104"/>
      <c r="TI17" s="104"/>
      <c r="TJ17" s="104"/>
      <c r="TK17" s="104"/>
      <c r="TL17" s="104"/>
      <c r="TM17" s="104"/>
      <c r="TN17" s="104"/>
      <c r="TO17" s="104"/>
      <c r="TP17" s="104"/>
      <c r="TQ17" s="104"/>
      <c r="TR17" s="104"/>
      <c r="TS17" s="104"/>
      <c r="TT17" s="104"/>
      <c r="TU17" s="104"/>
      <c r="TV17" s="104"/>
      <c r="TW17" s="104"/>
      <c r="TX17" s="104"/>
      <c r="TY17" s="104"/>
      <c r="TZ17" s="104"/>
      <c r="UA17" s="104"/>
      <c r="UB17" s="104"/>
      <c r="UC17" s="104"/>
      <c r="UD17" s="104"/>
      <c r="UE17" s="104"/>
      <c r="UF17" s="104"/>
      <c r="UG17" s="104"/>
      <c r="UH17" s="104"/>
      <c r="UI17" s="104"/>
      <c r="UJ17" s="104"/>
      <c r="UK17" s="104"/>
      <c r="UL17" s="104"/>
      <c r="UM17" s="104"/>
      <c r="UN17" s="104"/>
      <c r="UO17" s="104"/>
      <c r="UP17" s="104"/>
      <c r="UQ17" s="104"/>
      <c r="UR17" s="104"/>
      <c r="US17" s="104"/>
      <c r="UT17" s="104"/>
      <c r="UU17" s="104"/>
      <c r="UV17" s="104"/>
      <c r="UW17" s="104"/>
      <c r="UX17" s="104"/>
      <c r="UY17" s="104"/>
      <c r="UZ17" s="104"/>
      <c r="VA17" s="104"/>
      <c r="VB17" s="104"/>
      <c r="VC17" s="104"/>
      <c r="VD17" s="104"/>
      <c r="VE17" s="104"/>
      <c r="VF17" s="104"/>
      <c r="VG17" s="104"/>
      <c r="VH17" s="104"/>
      <c r="VI17" s="104"/>
      <c r="VJ17" s="104"/>
      <c r="VK17" s="104"/>
      <c r="VL17" s="104"/>
      <c r="VM17" s="104"/>
      <c r="VN17" s="104"/>
      <c r="VO17" s="104"/>
      <c r="VP17" s="104"/>
      <c r="VQ17" s="104"/>
      <c r="VR17" s="104"/>
      <c r="VS17" s="104"/>
      <c r="VT17" s="104"/>
      <c r="VU17" s="104"/>
      <c r="VV17" s="104"/>
      <c r="VW17" s="104"/>
      <c r="VX17" s="104"/>
      <c r="VY17" s="104"/>
      <c r="VZ17" s="104"/>
      <c r="WA17" s="104"/>
      <c r="WB17" s="104"/>
      <c r="WC17" s="104"/>
      <c r="WD17" s="104"/>
      <c r="WE17" s="104"/>
      <c r="WF17" s="104"/>
      <c r="WG17" s="104"/>
      <c r="WH17" s="104"/>
      <c r="WI17" s="104"/>
      <c r="WJ17" s="104"/>
      <c r="WK17" s="104"/>
      <c r="WL17" s="104"/>
      <c r="WM17" s="104"/>
      <c r="WN17" s="104"/>
      <c r="WO17" s="104"/>
      <c r="WP17" s="104"/>
      <c r="WQ17" s="104"/>
      <c r="WR17" s="104"/>
      <c r="WS17" s="104"/>
      <c r="WT17" s="104"/>
      <c r="WU17" s="104"/>
      <c r="WV17" s="104"/>
      <c r="WW17" s="104"/>
      <c r="WX17" s="104"/>
      <c r="WY17" s="104"/>
      <c r="WZ17" s="104"/>
      <c r="XA17" s="104"/>
      <c r="XB17" s="104"/>
      <c r="XC17" s="104"/>
      <c r="XD17" s="104"/>
      <c r="XE17" s="104"/>
      <c r="XF17" s="104"/>
      <c r="XG17" s="104"/>
      <c r="XH17" s="104"/>
      <c r="XI17" s="104"/>
      <c r="XJ17" s="104"/>
      <c r="XK17" s="104"/>
      <c r="XL17" s="104"/>
      <c r="XM17" s="104"/>
      <c r="XN17" s="104"/>
      <c r="XO17" s="104"/>
      <c r="XP17" s="104"/>
      <c r="XQ17" s="104"/>
      <c r="XR17" s="104"/>
      <c r="XS17" s="104"/>
      <c r="XT17" s="104"/>
      <c r="XU17" s="104"/>
      <c r="XV17" s="104"/>
      <c r="XW17" s="104"/>
      <c r="XX17" s="104"/>
      <c r="XY17" s="104"/>
      <c r="XZ17" s="104"/>
      <c r="YA17" s="104"/>
      <c r="YB17" s="104"/>
      <c r="YC17" s="104"/>
      <c r="YD17" s="104"/>
      <c r="YE17" s="104"/>
      <c r="YF17" s="104"/>
      <c r="YG17" s="104"/>
      <c r="YH17" s="104"/>
      <c r="YI17" s="104"/>
      <c r="YJ17" s="104"/>
      <c r="YK17" s="104"/>
      <c r="YL17" s="104"/>
      <c r="YM17" s="104"/>
      <c r="YN17" s="104"/>
      <c r="YO17" s="104"/>
      <c r="YP17" s="104"/>
      <c r="YQ17" s="104"/>
      <c r="YR17" s="104"/>
      <c r="YS17" s="104"/>
      <c r="YT17" s="104"/>
      <c r="YU17" s="104"/>
      <c r="YV17" s="104"/>
      <c r="YW17" s="104"/>
      <c r="YX17" s="104"/>
      <c r="YY17" s="104"/>
      <c r="YZ17" s="104"/>
      <c r="ZA17" s="104"/>
      <c r="ZB17" s="104"/>
      <c r="ZC17" s="104"/>
      <c r="ZD17" s="104"/>
      <c r="ZE17" s="104"/>
      <c r="ZF17" s="104"/>
      <c r="ZG17" s="104"/>
      <c r="ZH17" s="104"/>
      <c r="ZI17" s="104"/>
      <c r="ZJ17" s="104"/>
      <c r="ZK17" s="104"/>
      <c r="ZL17" s="104"/>
      <c r="ZM17" s="104"/>
      <c r="ZN17" s="104"/>
      <c r="ZO17" s="104"/>
      <c r="ZP17" s="104"/>
      <c r="ZQ17" s="104"/>
      <c r="ZR17" s="104"/>
      <c r="ZS17" s="104"/>
      <c r="ZT17" s="104"/>
      <c r="ZU17" s="104"/>
      <c r="ZV17" s="104"/>
      <c r="ZW17" s="104"/>
      <c r="ZX17" s="104"/>
      <c r="ZY17" s="104"/>
      <c r="ZZ17" s="104"/>
      <c r="AAA17" s="104"/>
      <c r="AAB17" s="104"/>
      <c r="AAC17" s="104"/>
      <c r="AAD17" s="104"/>
      <c r="AAE17" s="104"/>
      <c r="AAF17" s="104"/>
      <c r="AAG17" s="104"/>
      <c r="AAH17" s="104"/>
      <c r="AAI17" s="104"/>
      <c r="AAJ17" s="104"/>
      <c r="AAK17" s="104"/>
      <c r="AAL17" s="104"/>
      <c r="AAM17" s="104"/>
      <c r="AAN17" s="104"/>
      <c r="AAO17" s="104"/>
      <c r="AAP17" s="104"/>
      <c r="AAQ17" s="104"/>
      <c r="AAR17" s="104"/>
      <c r="AAS17" s="104"/>
      <c r="AAT17" s="104"/>
      <c r="AAU17" s="104"/>
      <c r="AAV17" s="104"/>
      <c r="AAW17" s="104"/>
      <c r="AAX17" s="104"/>
      <c r="AAY17" s="104"/>
      <c r="AAZ17" s="104"/>
      <c r="ABA17" s="104"/>
      <c r="ABB17" s="104"/>
      <c r="ABC17" s="104"/>
      <c r="ABD17" s="104"/>
      <c r="ABE17" s="104"/>
      <c r="ABF17" s="104"/>
      <c r="ABG17" s="104"/>
      <c r="ABH17" s="104"/>
      <c r="ABI17" s="104"/>
      <c r="ABJ17" s="104"/>
      <c r="ABK17" s="104"/>
      <c r="ABL17" s="104"/>
      <c r="ABM17" s="104"/>
      <c r="ABN17" s="104"/>
      <c r="ABO17" s="104"/>
      <c r="ABP17" s="104"/>
      <c r="ABQ17" s="104"/>
      <c r="ABR17" s="104"/>
      <c r="ABS17" s="104"/>
      <c r="ABT17" s="104"/>
      <c r="ABU17" s="104"/>
      <c r="ABV17" s="104"/>
      <c r="ABW17" s="104"/>
      <c r="ABX17" s="104"/>
      <c r="ABY17" s="104"/>
      <c r="ABZ17" s="104"/>
      <c r="ACA17" s="104"/>
      <c r="ACB17" s="104"/>
      <c r="ACC17" s="104"/>
      <c r="ACD17" s="104"/>
      <c r="ACE17" s="104"/>
      <c r="ACF17" s="104"/>
      <c r="ACG17" s="104"/>
      <c r="ACH17" s="104"/>
      <c r="ACI17" s="104"/>
      <c r="ACJ17" s="104"/>
      <c r="ACK17" s="104"/>
      <c r="ACL17" s="104"/>
      <c r="ACM17" s="104"/>
      <c r="ACN17" s="104"/>
      <c r="ACO17" s="104"/>
      <c r="ACP17" s="104"/>
      <c r="ACQ17" s="104"/>
      <c r="ACR17" s="104"/>
      <c r="ACS17" s="104"/>
      <c r="ACT17" s="104"/>
      <c r="ACU17" s="104"/>
      <c r="ACV17" s="104"/>
      <c r="ACW17" s="104"/>
      <c r="ACX17" s="104"/>
      <c r="ACY17" s="104"/>
      <c r="ACZ17" s="104"/>
      <c r="ADA17" s="104"/>
      <c r="ADB17" s="104"/>
      <c r="ADC17" s="104"/>
      <c r="ADD17" s="104"/>
      <c r="ADE17" s="104"/>
      <c r="ADF17" s="104"/>
      <c r="ADG17" s="104"/>
      <c r="ADH17" s="104"/>
      <c r="ADI17" s="104"/>
      <c r="ADJ17" s="104"/>
      <c r="ADK17" s="104"/>
      <c r="ADL17" s="104"/>
      <c r="ADM17" s="104"/>
      <c r="ADN17" s="104"/>
      <c r="ADO17" s="104"/>
      <c r="ADP17" s="104"/>
      <c r="ADQ17" s="104"/>
      <c r="ADR17" s="104"/>
      <c r="ADS17" s="104"/>
      <c r="ADT17" s="104"/>
      <c r="ADU17" s="104"/>
      <c r="ADV17" s="104"/>
      <c r="ADW17" s="104"/>
      <c r="ADX17" s="104"/>
      <c r="ADY17" s="104"/>
      <c r="ADZ17" s="104"/>
      <c r="AEA17" s="104"/>
      <c r="AEB17" s="104"/>
      <c r="AEC17" s="104"/>
      <c r="AED17" s="104"/>
      <c r="AEE17" s="104"/>
      <c r="AEF17" s="104"/>
      <c r="AEG17" s="104"/>
      <c r="AEH17" s="104"/>
      <c r="AEI17" s="104"/>
      <c r="AEJ17" s="104"/>
      <c r="AEK17" s="104"/>
      <c r="AEL17" s="104"/>
      <c r="AEM17" s="104"/>
      <c r="AEN17" s="104"/>
      <c r="AEO17" s="104"/>
      <c r="AEP17" s="104"/>
      <c r="AEQ17" s="104"/>
      <c r="AER17" s="104"/>
      <c r="AES17" s="104"/>
      <c r="AET17" s="104"/>
      <c r="AEU17" s="104"/>
      <c r="AEV17" s="104"/>
      <c r="AEW17" s="104"/>
      <c r="AEX17" s="104"/>
      <c r="AEY17" s="104"/>
      <c r="AEZ17" s="104"/>
      <c r="AFA17" s="104"/>
      <c r="AFB17" s="104"/>
      <c r="AFC17" s="104"/>
      <c r="AFD17" s="104"/>
      <c r="AFE17" s="104"/>
      <c r="AFF17" s="104"/>
      <c r="AFG17" s="104"/>
      <c r="AFH17" s="104"/>
      <c r="AFI17" s="104"/>
      <c r="AFJ17" s="104"/>
      <c r="AFK17" s="104"/>
      <c r="AFL17" s="104"/>
      <c r="AFM17" s="104"/>
      <c r="AFN17" s="104"/>
      <c r="AFO17" s="104"/>
      <c r="AFP17" s="104"/>
      <c r="AFQ17" s="104"/>
      <c r="AFR17" s="104"/>
      <c r="AFS17" s="104"/>
      <c r="AFT17" s="104"/>
      <c r="AFU17" s="104"/>
      <c r="AFV17" s="104"/>
      <c r="AFW17" s="104"/>
      <c r="AFX17" s="104"/>
      <c r="AFY17" s="104"/>
      <c r="AFZ17" s="104"/>
      <c r="AGA17" s="104"/>
      <c r="AGB17" s="104"/>
      <c r="AGC17" s="104"/>
      <c r="AGD17" s="104"/>
      <c r="AGE17" s="104"/>
      <c r="AGF17" s="104"/>
      <c r="AGG17" s="104"/>
      <c r="AGH17" s="104"/>
      <c r="AGI17" s="104"/>
      <c r="AGJ17" s="104"/>
      <c r="AGK17" s="104"/>
      <c r="AGL17" s="104"/>
      <c r="AGM17" s="104"/>
      <c r="AGN17" s="104"/>
      <c r="AGO17" s="104"/>
      <c r="AGP17" s="104"/>
      <c r="AGQ17" s="104"/>
      <c r="AGR17" s="104"/>
      <c r="AGS17" s="104"/>
      <c r="AGT17" s="104"/>
      <c r="AGU17" s="104"/>
      <c r="AGV17" s="104"/>
      <c r="AGW17" s="104"/>
      <c r="AGX17" s="104"/>
      <c r="AGY17" s="104"/>
      <c r="AGZ17" s="104"/>
      <c r="AHA17" s="104"/>
      <c r="AHB17" s="104"/>
      <c r="AHC17" s="104"/>
      <c r="AHD17" s="104"/>
      <c r="AHE17" s="104"/>
      <c r="AHF17" s="104"/>
      <c r="AHG17" s="104"/>
      <c r="AHH17" s="104"/>
      <c r="AHI17" s="104"/>
      <c r="AHJ17" s="104"/>
      <c r="AHK17" s="104"/>
      <c r="AHL17" s="104"/>
      <c r="AHM17" s="104"/>
      <c r="AHN17" s="104"/>
      <c r="AHO17" s="104"/>
      <c r="AHP17" s="104"/>
      <c r="AHQ17" s="104"/>
      <c r="AHR17" s="104"/>
      <c r="AHS17" s="104"/>
      <c r="AHT17" s="104"/>
      <c r="AHU17" s="104"/>
      <c r="AHV17" s="104"/>
      <c r="AHW17" s="104"/>
      <c r="AHX17" s="104"/>
      <c r="AHY17" s="104"/>
      <c r="AHZ17" s="104"/>
      <c r="AIA17" s="104"/>
      <c r="AIB17" s="104"/>
      <c r="AIC17" s="104"/>
      <c r="AID17" s="104"/>
      <c r="AIE17" s="104"/>
      <c r="AIF17" s="104"/>
      <c r="AIG17" s="104"/>
      <c r="AIH17" s="104"/>
      <c r="AII17" s="104"/>
      <c r="AIJ17" s="104"/>
      <c r="AIK17" s="104"/>
      <c r="AIL17" s="104"/>
      <c r="AIM17" s="104"/>
      <c r="AIN17" s="104"/>
      <c r="AIO17" s="104"/>
      <c r="AIP17" s="104"/>
      <c r="AIQ17" s="104"/>
      <c r="AIR17" s="104"/>
      <c r="AIS17" s="104"/>
      <c r="AIT17" s="104"/>
      <c r="AIU17" s="104"/>
      <c r="AIV17" s="104"/>
      <c r="AIW17" s="104"/>
      <c r="AIX17" s="104"/>
      <c r="AIY17" s="104"/>
      <c r="AIZ17" s="104"/>
      <c r="AJA17" s="104"/>
      <c r="AJB17" s="104"/>
      <c r="AJC17" s="104"/>
      <c r="AJD17" s="104"/>
      <c r="AJE17" s="104"/>
      <c r="AJF17" s="104"/>
      <c r="AJG17" s="104"/>
      <c r="AJH17" s="104"/>
      <c r="AJI17" s="104"/>
      <c r="AJJ17" s="104"/>
      <c r="AJK17" s="104"/>
      <c r="AJL17" s="104"/>
      <c r="AJM17" s="104"/>
      <c r="AJN17" s="104"/>
      <c r="AJO17" s="104"/>
      <c r="AJP17" s="104"/>
      <c r="AJQ17" s="104"/>
      <c r="AJR17" s="104"/>
      <c r="AJS17" s="104"/>
      <c r="AJT17" s="104"/>
      <c r="AJU17" s="104"/>
      <c r="AJV17" s="104"/>
      <c r="AJW17" s="104"/>
      <c r="AJX17" s="104"/>
      <c r="AJY17" s="104"/>
      <c r="AJZ17" s="104"/>
      <c r="AKA17" s="104"/>
      <c r="AKB17" s="104"/>
      <c r="AKC17" s="104"/>
      <c r="AKD17" s="104"/>
      <c r="AKE17" s="104"/>
      <c r="AKF17" s="104"/>
      <c r="AKG17" s="104"/>
      <c r="AKH17" s="104"/>
      <c r="AKI17" s="104"/>
      <c r="AKJ17" s="104"/>
      <c r="AKK17" s="104"/>
      <c r="AKL17" s="104"/>
      <c r="AKM17" s="104"/>
      <c r="AKN17" s="104"/>
      <c r="AKO17" s="104"/>
      <c r="AKP17" s="104"/>
      <c r="AKQ17" s="104"/>
      <c r="AKR17" s="104"/>
      <c r="AKS17" s="104"/>
      <c r="AKT17" s="104"/>
      <c r="AKU17" s="104"/>
      <c r="AKV17" s="104"/>
      <c r="AKW17" s="104"/>
      <c r="AKX17" s="104"/>
      <c r="AKY17" s="104"/>
      <c r="AKZ17" s="104"/>
      <c r="ALA17" s="104"/>
      <c r="ALB17" s="104"/>
      <c r="ALC17" s="104"/>
      <c r="ALD17" s="104"/>
      <c r="ALE17" s="104"/>
      <c r="ALF17" s="104"/>
      <c r="ALG17" s="104"/>
      <c r="ALH17" s="104"/>
      <c r="ALI17" s="104"/>
      <c r="ALJ17" s="104"/>
      <c r="ALK17" s="104"/>
      <c r="ALL17" s="104"/>
      <c r="ALM17" s="104"/>
      <c r="ALN17" s="104"/>
      <c r="ALO17" s="104"/>
      <c r="ALP17" s="104"/>
      <c r="ALQ17" s="104"/>
      <c r="ALR17" s="104"/>
      <c r="ALS17" s="104"/>
      <c r="ALT17" s="104"/>
      <c r="ALU17" s="104"/>
      <c r="ALV17" s="104"/>
      <c r="ALW17" s="104"/>
      <c r="ALX17" s="104"/>
      <c r="ALY17" s="104"/>
      <c r="ALZ17" s="104"/>
      <c r="AMA17" s="104"/>
      <c r="AMB17" s="104"/>
      <c r="AMC17" s="104"/>
      <c r="AMD17" s="104"/>
      <c r="AME17" s="104"/>
      <c r="AMF17" s="104"/>
      <c r="AMG17" s="104"/>
      <c r="AMH17" s="104"/>
      <c r="AMI17" s="104"/>
      <c r="AMJ17" s="104"/>
      <c r="AMK17" s="104"/>
      <c r="AML17" s="104"/>
      <c r="AMM17" s="104"/>
      <c r="AMN17" s="104"/>
      <c r="AMO17" s="104"/>
      <c r="AMP17" s="104"/>
      <c r="AMQ17" s="104"/>
      <c r="AMR17" s="104"/>
      <c r="AMS17" s="104"/>
      <c r="AMT17" s="104"/>
      <c r="AMU17" s="104"/>
      <c r="AMV17" s="104"/>
      <c r="AMW17" s="104"/>
      <c r="AMX17" s="104"/>
      <c r="AMY17" s="104"/>
      <c r="AMZ17" s="104"/>
      <c r="ANA17" s="104"/>
      <c r="ANB17" s="104"/>
      <c r="ANC17" s="104"/>
      <c r="AND17" s="104"/>
      <c r="ANE17" s="104"/>
      <c r="ANF17" s="104"/>
      <c r="ANG17" s="104"/>
      <c r="ANH17" s="104"/>
      <c r="ANI17" s="104"/>
      <c r="ANJ17" s="104"/>
      <c r="ANK17" s="104"/>
      <c r="ANL17" s="104"/>
      <c r="ANM17" s="104"/>
      <c r="ANN17" s="104"/>
      <c r="ANO17" s="104"/>
      <c r="ANP17" s="104"/>
      <c r="ANQ17" s="104"/>
      <c r="ANR17" s="104"/>
      <c r="ANS17" s="104"/>
      <c r="ANT17" s="104"/>
      <c r="ANU17" s="104"/>
      <c r="ANV17" s="104"/>
      <c r="ANW17" s="104"/>
      <c r="ANX17" s="104"/>
      <c r="ANY17" s="104"/>
      <c r="ANZ17" s="104"/>
      <c r="AOA17" s="104"/>
      <c r="AOB17" s="104"/>
      <c r="AOC17" s="104"/>
      <c r="AOD17" s="104"/>
      <c r="AOE17" s="104"/>
      <c r="AOF17" s="104"/>
      <c r="AOG17" s="104"/>
      <c r="AOH17" s="104"/>
      <c r="AOI17" s="104"/>
      <c r="AOJ17" s="104"/>
      <c r="AOK17" s="104"/>
      <c r="AOL17" s="104"/>
      <c r="AOM17" s="104"/>
      <c r="AON17" s="104"/>
      <c r="AOO17" s="104"/>
      <c r="AOP17" s="104"/>
      <c r="AOQ17" s="104"/>
      <c r="AOR17" s="104"/>
      <c r="AOS17" s="104"/>
      <c r="AOT17" s="104"/>
      <c r="AOU17" s="104"/>
      <c r="AOV17" s="104"/>
      <c r="AOW17" s="104"/>
      <c r="AOX17" s="104"/>
      <c r="AOY17" s="104"/>
      <c r="AOZ17" s="104"/>
      <c r="APA17" s="104"/>
      <c r="APB17" s="104"/>
      <c r="APC17" s="104"/>
      <c r="APD17" s="104"/>
      <c r="APE17" s="104"/>
      <c r="APF17" s="104"/>
      <c r="APG17" s="104"/>
      <c r="APH17" s="104"/>
      <c r="API17" s="104"/>
      <c r="APJ17" s="104"/>
      <c r="APK17" s="104"/>
      <c r="APL17" s="104"/>
      <c r="APM17" s="104"/>
      <c r="APN17" s="104"/>
      <c r="APO17" s="104"/>
      <c r="APP17" s="104"/>
      <c r="APQ17" s="104"/>
      <c r="APR17" s="104"/>
      <c r="APS17" s="104"/>
      <c r="APT17" s="104"/>
      <c r="APU17" s="104"/>
      <c r="APV17" s="104"/>
      <c r="APW17" s="104"/>
      <c r="APX17" s="104"/>
      <c r="APY17" s="104"/>
      <c r="APZ17" s="104"/>
      <c r="AQA17" s="104"/>
      <c r="AQB17" s="104"/>
      <c r="AQC17" s="104"/>
      <c r="AQD17" s="104"/>
      <c r="AQE17" s="104"/>
      <c r="AQF17" s="104"/>
      <c r="AQG17" s="104"/>
      <c r="AQH17" s="104"/>
      <c r="AQI17" s="104"/>
      <c r="AQJ17" s="104"/>
      <c r="AQK17" s="104"/>
      <c r="AQL17" s="104"/>
      <c r="AQM17" s="104"/>
      <c r="AQN17" s="104"/>
      <c r="AQO17" s="104"/>
      <c r="AQP17" s="104"/>
      <c r="AQQ17" s="104"/>
      <c r="AQR17" s="104"/>
      <c r="AQS17" s="104"/>
      <c r="AQT17" s="104"/>
      <c r="AQU17" s="104"/>
      <c r="AQV17" s="104"/>
      <c r="AQW17" s="104"/>
      <c r="AQX17" s="104"/>
      <c r="AQY17" s="104"/>
      <c r="AQZ17" s="104"/>
      <c r="ARA17" s="104"/>
      <c r="ARB17" s="104"/>
      <c r="ARC17" s="104"/>
      <c r="ARD17" s="104"/>
      <c r="ARE17" s="104"/>
      <c r="ARF17" s="104"/>
      <c r="ARG17" s="104"/>
      <c r="ARH17" s="104"/>
      <c r="ARI17" s="104"/>
      <c r="ARJ17" s="104"/>
      <c r="ARK17" s="104"/>
      <c r="ARL17" s="104"/>
      <c r="ARM17" s="104"/>
      <c r="ARN17" s="104"/>
      <c r="ARO17" s="104"/>
      <c r="ARP17" s="104"/>
      <c r="ARQ17" s="104"/>
      <c r="ARR17" s="104"/>
      <c r="ARS17" s="104"/>
      <c r="ART17" s="104"/>
      <c r="ARU17" s="104"/>
      <c r="ARV17" s="104"/>
      <c r="ARW17" s="104"/>
      <c r="ARX17" s="104"/>
      <c r="ARY17" s="104"/>
      <c r="ARZ17" s="104"/>
      <c r="ASA17" s="104"/>
      <c r="ASB17" s="104"/>
      <c r="ASC17" s="104"/>
      <c r="ASD17" s="104"/>
      <c r="ASE17" s="104"/>
      <c r="ASF17" s="104"/>
      <c r="ASG17" s="104"/>
      <c r="ASH17" s="104"/>
      <c r="ASI17" s="104"/>
      <c r="ASJ17" s="104"/>
      <c r="ASK17" s="104"/>
      <c r="ASL17" s="104"/>
      <c r="ASM17" s="104"/>
      <c r="ASN17" s="104"/>
      <c r="ASO17" s="104"/>
      <c r="ASP17" s="104"/>
      <c r="ASQ17" s="104"/>
      <c r="ASR17" s="104"/>
      <c r="ASS17" s="104"/>
      <c r="AST17" s="104"/>
      <c r="ASU17" s="104"/>
      <c r="ASV17" s="104"/>
      <c r="ASW17" s="104"/>
      <c r="ASX17" s="104"/>
      <c r="ASY17" s="104"/>
      <c r="ASZ17" s="104"/>
      <c r="ATA17" s="104"/>
      <c r="ATB17" s="104"/>
      <c r="ATC17" s="104"/>
      <c r="ATD17" s="104"/>
      <c r="ATE17" s="104"/>
      <c r="ATF17" s="104"/>
      <c r="ATG17" s="104"/>
      <c r="ATH17" s="104"/>
      <c r="ATI17" s="104"/>
      <c r="ATJ17" s="104"/>
      <c r="ATK17" s="104"/>
      <c r="ATL17" s="104"/>
      <c r="ATM17" s="104"/>
      <c r="ATN17" s="104"/>
      <c r="ATO17" s="104"/>
      <c r="ATP17" s="104"/>
      <c r="ATQ17" s="104"/>
      <c r="ATR17" s="104"/>
      <c r="ATS17" s="104"/>
      <c r="ATT17" s="104"/>
      <c r="ATU17" s="104"/>
      <c r="ATV17" s="104"/>
      <c r="ATW17" s="104"/>
      <c r="ATX17" s="104"/>
      <c r="ATY17" s="104"/>
      <c r="ATZ17" s="104"/>
      <c r="AUA17" s="104"/>
      <c r="AUB17" s="104"/>
      <c r="AUC17" s="104"/>
      <c r="AUD17" s="104"/>
      <c r="AUE17" s="104"/>
      <c r="AUF17" s="104"/>
      <c r="AUG17" s="104"/>
      <c r="AUH17" s="104"/>
      <c r="AUI17" s="104"/>
      <c r="AUJ17" s="104"/>
      <c r="AUK17" s="104"/>
      <c r="AUL17" s="104"/>
      <c r="AUM17" s="104"/>
      <c r="AUN17" s="104"/>
      <c r="AUO17" s="104"/>
      <c r="AUP17" s="104"/>
      <c r="AUQ17" s="104"/>
      <c r="AUR17" s="104"/>
      <c r="AUS17" s="104"/>
      <c r="AUT17" s="104"/>
      <c r="AUU17" s="104"/>
      <c r="AUV17" s="104"/>
      <c r="AUW17" s="104"/>
      <c r="AUX17" s="104"/>
      <c r="AUY17" s="104"/>
      <c r="AUZ17" s="104"/>
      <c r="AVA17" s="104"/>
      <c r="AVB17" s="104"/>
      <c r="AVC17" s="104"/>
      <c r="AVD17" s="104"/>
      <c r="AVE17" s="104"/>
      <c r="AVF17" s="104"/>
      <c r="AVG17" s="104"/>
      <c r="AVH17" s="104"/>
      <c r="AVI17" s="104"/>
      <c r="AVJ17" s="104"/>
      <c r="AVK17" s="104"/>
      <c r="AVL17" s="104"/>
      <c r="AVM17" s="104"/>
      <c r="AVN17" s="104"/>
      <c r="AVO17" s="104"/>
      <c r="AVP17" s="104"/>
      <c r="AVQ17" s="104"/>
      <c r="AVR17" s="104"/>
      <c r="AVS17" s="104"/>
      <c r="AVT17" s="104"/>
      <c r="AVU17" s="104"/>
      <c r="AVV17" s="104"/>
      <c r="AVW17" s="104"/>
      <c r="AVX17" s="104"/>
      <c r="AVY17" s="104"/>
      <c r="AVZ17" s="104"/>
      <c r="AWA17" s="104"/>
      <c r="AWB17" s="104"/>
      <c r="AWC17" s="104"/>
      <c r="AWD17" s="104"/>
      <c r="AWE17" s="104"/>
      <c r="AWF17" s="104"/>
      <c r="AWG17" s="104"/>
      <c r="AWH17" s="104"/>
      <c r="AWI17" s="104"/>
      <c r="AWJ17" s="104"/>
      <c r="AWK17" s="104"/>
      <c r="AWL17" s="104"/>
      <c r="AWM17" s="104"/>
      <c r="AWN17" s="104"/>
      <c r="AWO17" s="104"/>
      <c r="AWP17" s="104"/>
      <c r="AWQ17" s="104"/>
      <c r="AWR17" s="104"/>
      <c r="AWS17" s="104"/>
      <c r="AWT17" s="104"/>
      <c r="AWU17" s="104"/>
      <c r="AWV17" s="104"/>
      <c r="AWW17" s="104"/>
      <c r="AWX17" s="104"/>
      <c r="AWY17" s="104"/>
      <c r="AWZ17" s="104"/>
      <c r="AXA17" s="104"/>
      <c r="AXB17" s="104"/>
      <c r="AXC17" s="104"/>
      <c r="AXD17" s="104"/>
      <c r="AXE17" s="104"/>
      <c r="AXF17" s="104"/>
      <c r="AXG17" s="104"/>
      <c r="AXH17" s="104"/>
      <c r="AXI17" s="104"/>
      <c r="AXJ17" s="104"/>
      <c r="AXK17" s="104"/>
      <c r="AXL17" s="104"/>
      <c r="AXM17" s="104"/>
      <c r="AXN17" s="104"/>
      <c r="AXO17" s="104"/>
      <c r="AXP17" s="104"/>
      <c r="AXQ17" s="104"/>
      <c r="AXR17" s="104"/>
      <c r="AXS17" s="104"/>
      <c r="AXT17" s="104"/>
      <c r="AXU17" s="104"/>
      <c r="AXV17" s="104"/>
      <c r="AXW17" s="104"/>
      <c r="AXX17" s="104"/>
      <c r="AXY17" s="104"/>
      <c r="AXZ17" s="104"/>
      <c r="AYA17" s="104"/>
      <c r="AYB17" s="104"/>
      <c r="AYC17" s="104"/>
      <c r="AYD17" s="104"/>
      <c r="AYE17" s="104"/>
      <c r="AYF17" s="104"/>
      <c r="AYG17" s="104"/>
      <c r="AYH17" s="104"/>
      <c r="AYI17" s="104"/>
      <c r="AYJ17" s="104"/>
      <c r="AYK17" s="104"/>
      <c r="AYL17" s="104"/>
      <c r="AYM17" s="104"/>
      <c r="AYN17" s="104"/>
      <c r="AYO17" s="104"/>
      <c r="AYP17" s="104"/>
      <c r="AYQ17" s="104"/>
      <c r="AYR17" s="104"/>
      <c r="AYS17" s="104"/>
      <c r="AYT17" s="104"/>
      <c r="AYU17" s="104"/>
      <c r="AYV17" s="104"/>
      <c r="AYW17" s="104"/>
      <c r="AYX17" s="104"/>
      <c r="AYY17" s="104"/>
      <c r="AYZ17" s="104"/>
      <c r="AZA17" s="104"/>
      <c r="AZB17" s="104"/>
      <c r="AZC17" s="104"/>
      <c r="AZD17" s="104"/>
      <c r="AZE17" s="104"/>
      <c r="AZF17" s="104"/>
      <c r="AZG17" s="104"/>
      <c r="AZH17" s="104"/>
      <c r="AZI17" s="104"/>
      <c r="AZJ17" s="104"/>
      <c r="AZK17" s="104"/>
      <c r="AZL17" s="104"/>
      <c r="AZM17" s="104"/>
      <c r="AZN17" s="104"/>
      <c r="AZO17" s="104"/>
      <c r="AZP17" s="104"/>
      <c r="AZQ17" s="104"/>
      <c r="AZR17" s="104"/>
      <c r="AZS17" s="104"/>
      <c r="AZT17" s="104"/>
      <c r="AZU17" s="104"/>
      <c r="AZV17" s="104"/>
      <c r="AZW17" s="104"/>
      <c r="AZX17" s="104"/>
      <c r="AZY17" s="104"/>
      <c r="AZZ17" s="104"/>
      <c r="BAA17" s="104"/>
      <c r="BAB17" s="104"/>
      <c r="BAC17" s="104"/>
      <c r="BAD17" s="104"/>
      <c r="BAE17" s="104"/>
      <c r="BAF17" s="104"/>
      <c r="BAG17" s="104"/>
      <c r="BAH17" s="104"/>
      <c r="BAI17" s="104"/>
      <c r="BAJ17" s="104"/>
      <c r="BAK17" s="104"/>
      <c r="BAL17" s="104"/>
      <c r="BAM17" s="104"/>
      <c r="BAN17" s="104"/>
      <c r="BAO17" s="104"/>
      <c r="BAP17" s="104"/>
      <c r="BAQ17" s="104"/>
      <c r="BAR17" s="104"/>
      <c r="BAS17" s="104"/>
      <c r="BAT17" s="104"/>
      <c r="BAU17" s="104"/>
      <c r="BAV17" s="104"/>
      <c r="BAW17" s="104"/>
      <c r="BAX17" s="104"/>
      <c r="BAY17" s="104"/>
      <c r="BAZ17" s="104"/>
      <c r="BBA17" s="104"/>
      <c r="BBB17" s="104"/>
      <c r="BBC17" s="104"/>
      <c r="BBD17" s="104"/>
      <c r="BBE17" s="104"/>
      <c r="BBF17" s="104"/>
      <c r="BBG17" s="104"/>
      <c r="BBH17" s="104"/>
      <c r="BBI17" s="104"/>
      <c r="BBJ17" s="104"/>
      <c r="BBK17" s="104"/>
      <c r="BBL17" s="104"/>
      <c r="BBM17" s="104"/>
      <c r="BBN17" s="104"/>
      <c r="BBO17" s="104"/>
      <c r="BBP17" s="104"/>
      <c r="BBQ17" s="104"/>
      <c r="BBR17" s="104"/>
      <c r="BBS17" s="104"/>
      <c r="BBT17" s="104"/>
      <c r="BBU17" s="104"/>
      <c r="BBV17" s="104"/>
      <c r="BBW17" s="104"/>
      <c r="BBX17" s="104"/>
      <c r="BBY17" s="104"/>
      <c r="BBZ17" s="104"/>
      <c r="BCA17" s="104"/>
      <c r="BCB17" s="104"/>
      <c r="BCC17" s="104"/>
      <c r="BCD17" s="104"/>
      <c r="BCE17" s="104"/>
      <c r="BCF17" s="104"/>
      <c r="BCG17" s="104"/>
      <c r="BCH17" s="104"/>
      <c r="BCI17" s="104"/>
      <c r="BCJ17" s="104"/>
      <c r="BCK17" s="104"/>
      <c r="BCL17" s="104"/>
      <c r="BCM17" s="104"/>
      <c r="BCN17" s="104"/>
      <c r="BCO17" s="104"/>
      <c r="BCP17" s="104"/>
      <c r="BCQ17" s="104"/>
      <c r="BCR17" s="104"/>
      <c r="BCS17" s="104"/>
      <c r="BCT17" s="104"/>
      <c r="BCU17" s="104"/>
      <c r="BCV17" s="104"/>
      <c r="BCW17" s="104"/>
      <c r="BCX17" s="104"/>
      <c r="BCY17" s="104"/>
      <c r="BCZ17" s="104"/>
      <c r="BDA17" s="104"/>
      <c r="BDB17" s="104"/>
      <c r="BDC17" s="104"/>
      <c r="BDD17" s="104"/>
      <c r="BDE17" s="104"/>
      <c r="BDF17" s="104"/>
      <c r="BDG17" s="104"/>
      <c r="BDH17" s="104"/>
      <c r="BDI17" s="104"/>
      <c r="BDJ17" s="104"/>
      <c r="BDK17" s="104"/>
      <c r="BDL17" s="104"/>
      <c r="BDM17" s="104"/>
      <c r="BDN17" s="104"/>
      <c r="BDO17" s="104"/>
      <c r="BDP17" s="104"/>
      <c r="BDQ17" s="104"/>
      <c r="BDR17" s="104"/>
      <c r="BDS17" s="104"/>
      <c r="BDT17" s="104"/>
      <c r="BDU17" s="104"/>
      <c r="BDV17" s="104"/>
      <c r="BDW17" s="104"/>
      <c r="BDX17" s="104"/>
      <c r="BDY17" s="104"/>
      <c r="BDZ17" s="104"/>
      <c r="BEA17" s="104"/>
      <c r="BEB17" s="104"/>
      <c r="BEC17" s="104"/>
      <c r="BED17" s="104"/>
      <c r="BEE17" s="104"/>
      <c r="BEF17" s="104"/>
      <c r="BEG17" s="104"/>
      <c r="BEH17" s="104"/>
      <c r="BEI17" s="104"/>
      <c r="BEJ17" s="104"/>
      <c r="BEK17" s="104"/>
      <c r="BEL17" s="104"/>
      <c r="BEM17" s="104"/>
      <c r="BEN17" s="104"/>
      <c r="BEO17" s="104"/>
      <c r="BEP17" s="104"/>
      <c r="BEQ17" s="104"/>
      <c r="BER17" s="104"/>
      <c r="BES17" s="104"/>
      <c r="BET17" s="104"/>
      <c r="BEU17" s="104"/>
      <c r="BEV17" s="104"/>
      <c r="BEW17" s="104"/>
      <c r="BEX17" s="104"/>
      <c r="BEY17" s="104"/>
      <c r="BEZ17" s="104"/>
      <c r="BFA17" s="104"/>
      <c r="BFB17" s="104"/>
      <c r="BFC17" s="104"/>
      <c r="BFD17" s="104"/>
      <c r="BFE17" s="104"/>
      <c r="BFF17" s="104"/>
      <c r="BFG17" s="104"/>
      <c r="BFH17" s="104"/>
      <c r="BFI17" s="104"/>
      <c r="BFJ17" s="104"/>
      <c r="BFK17" s="104"/>
      <c r="BFL17" s="104"/>
      <c r="BFM17" s="104"/>
      <c r="BFN17" s="104"/>
      <c r="BFO17" s="104"/>
      <c r="BFP17" s="104"/>
      <c r="BFQ17" s="104"/>
      <c r="BFR17" s="104"/>
      <c r="BFS17" s="104"/>
      <c r="BFT17" s="104"/>
      <c r="BFU17" s="104"/>
      <c r="BFV17" s="104"/>
      <c r="BFW17" s="104"/>
      <c r="BFX17" s="104"/>
      <c r="BFY17" s="104"/>
      <c r="BFZ17" s="104"/>
      <c r="BGA17" s="104"/>
      <c r="BGB17" s="104"/>
      <c r="BGC17" s="104"/>
      <c r="BGD17" s="104"/>
      <c r="BGE17" s="104"/>
      <c r="BGF17" s="104"/>
      <c r="BGG17" s="104"/>
      <c r="BGH17" s="104"/>
      <c r="BGI17" s="104"/>
      <c r="BGJ17" s="104"/>
      <c r="BGK17" s="104"/>
      <c r="BGL17" s="104"/>
      <c r="BGM17" s="104"/>
      <c r="BGN17" s="104"/>
      <c r="BGO17" s="104"/>
      <c r="BGP17" s="104"/>
      <c r="BGQ17" s="104"/>
      <c r="BGR17" s="104"/>
      <c r="BGS17" s="104"/>
      <c r="BGT17" s="104"/>
      <c r="BGU17" s="104"/>
      <c r="BGV17" s="104"/>
      <c r="BGW17" s="104"/>
      <c r="BGX17" s="104"/>
      <c r="BGY17" s="104"/>
      <c r="BGZ17" s="104"/>
      <c r="BHA17" s="104"/>
      <c r="BHB17" s="104"/>
      <c r="BHC17" s="104"/>
      <c r="BHD17" s="104"/>
      <c r="BHE17" s="104"/>
      <c r="BHF17" s="104"/>
      <c r="BHG17" s="104"/>
      <c r="BHH17" s="104"/>
      <c r="BHI17" s="104"/>
      <c r="BHJ17" s="104"/>
      <c r="BHK17" s="104"/>
      <c r="BHL17" s="104"/>
      <c r="BHM17" s="104"/>
      <c r="BHN17" s="104"/>
      <c r="BHO17" s="104"/>
      <c r="BHP17" s="104"/>
      <c r="BHQ17" s="104"/>
      <c r="BHR17" s="104"/>
      <c r="BHS17" s="104"/>
      <c r="BHT17" s="104"/>
      <c r="BHU17" s="104"/>
      <c r="BHV17" s="104"/>
      <c r="BHW17" s="104"/>
      <c r="BHX17" s="104"/>
      <c r="BHY17" s="104"/>
      <c r="BHZ17" s="104"/>
      <c r="BIA17" s="104"/>
      <c r="BIB17" s="104"/>
      <c r="BIC17" s="104"/>
      <c r="BID17" s="104"/>
      <c r="BIE17" s="104"/>
      <c r="BIF17" s="104"/>
      <c r="BIG17" s="104"/>
      <c r="BIH17" s="104"/>
      <c r="BII17" s="104"/>
      <c r="BIJ17" s="104"/>
      <c r="BIK17" s="104"/>
      <c r="BIL17" s="104"/>
      <c r="BIM17" s="104"/>
      <c r="BIN17" s="104"/>
      <c r="BIO17" s="104"/>
      <c r="BIP17" s="104"/>
      <c r="BIQ17" s="104"/>
      <c r="BIR17" s="104"/>
      <c r="BIS17" s="104"/>
      <c r="BIT17" s="104"/>
      <c r="BIU17" s="104"/>
      <c r="BIV17" s="104"/>
      <c r="BIW17" s="104"/>
      <c r="BIX17" s="104"/>
      <c r="BIY17" s="104"/>
      <c r="BIZ17" s="104"/>
      <c r="BJA17" s="104"/>
      <c r="BJB17" s="104"/>
      <c r="BJC17" s="104"/>
      <c r="BJD17" s="104"/>
      <c r="BJE17" s="104"/>
      <c r="BJF17" s="104"/>
      <c r="BJG17" s="104"/>
      <c r="BJH17" s="104"/>
      <c r="BJI17" s="104"/>
      <c r="BJJ17" s="104"/>
      <c r="BJK17" s="104"/>
      <c r="BJL17" s="104"/>
      <c r="BJM17" s="104"/>
      <c r="BJN17" s="104"/>
      <c r="BJO17" s="104"/>
      <c r="BJP17" s="104"/>
      <c r="BJQ17" s="104"/>
      <c r="BJR17" s="104"/>
      <c r="BJS17" s="104"/>
      <c r="BJT17" s="104"/>
      <c r="BJU17" s="104"/>
      <c r="BJV17" s="104"/>
      <c r="BJW17" s="104"/>
      <c r="BJX17" s="104"/>
      <c r="BJY17" s="104"/>
      <c r="BJZ17" s="104"/>
      <c r="BKA17" s="104"/>
      <c r="BKB17" s="104"/>
      <c r="BKC17" s="104"/>
      <c r="BKD17" s="104"/>
      <c r="BKE17" s="104"/>
      <c r="BKF17" s="104"/>
      <c r="BKG17" s="104"/>
      <c r="BKH17" s="104"/>
      <c r="BKI17" s="104"/>
      <c r="BKJ17" s="104"/>
      <c r="BKK17" s="104"/>
      <c r="BKL17" s="104"/>
      <c r="BKM17" s="104"/>
      <c r="BKN17" s="104"/>
      <c r="BKO17" s="104"/>
      <c r="BKP17" s="104"/>
      <c r="BKQ17" s="104"/>
      <c r="BKR17" s="104"/>
      <c r="BKS17" s="104"/>
      <c r="BKT17" s="104"/>
      <c r="BKU17" s="104"/>
      <c r="BKV17" s="104"/>
      <c r="BKW17" s="104"/>
      <c r="BKX17" s="104"/>
      <c r="BKY17" s="104"/>
      <c r="BKZ17" s="104"/>
      <c r="BLA17" s="104"/>
      <c r="BLB17" s="104"/>
      <c r="BLC17" s="104"/>
      <c r="BLD17" s="104"/>
      <c r="BLE17" s="104"/>
      <c r="BLF17" s="104"/>
      <c r="BLG17" s="104"/>
      <c r="BLH17" s="104"/>
      <c r="BLI17" s="104"/>
      <c r="BLJ17" s="104"/>
      <c r="BLK17" s="104"/>
      <c r="BLL17" s="104"/>
      <c r="BLM17" s="104"/>
      <c r="BLN17" s="104"/>
      <c r="BLO17" s="104"/>
      <c r="BLP17" s="104"/>
      <c r="BLQ17" s="104"/>
      <c r="BLR17" s="104"/>
      <c r="BLS17" s="104"/>
      <c r="BLT17" s="104"/>
      <c r="BLU17" s="104"/>
      <c r="BLV17" s="104"/>
      <c r="BLW17" s="104"/>
      <c r="BLX17" s="104"/>
      <c r="BLY17" s="104"/>
      <c r="BLZ17" s="104"/>
      <c r="BMA17" s="104"/>
      <c r="BMB17" s="104"/>
      <c r="BMC17" s="104"/>
      <c r="BMD17" s="104"/>
      <c r="BME17" s="104"/>
      <c r="BMF17" s="104"/>
      <c r="BMG17" s="104"/>
      <c r="BMH17" s="104"/>
      <c r="BMI17" s="104"/>
      <c r="BMJ17" s="104"/>
      <c r="BMK17" s="104"/>
      <c r="BML17" s="104"/>
      <c r="BMM17" s="104"/>
      <c r="BMN17" s="104"/>
      <c r="BMO17" s="104"/>
      <c r="BMP17" s="104"/>
      <c r="BMQ17" s="104"/>
      <c r="BMR17" s="104"/>
      <c r="BMS17" s="104"/>
      <c r="BMT17" s="104"/>
      <c r="BMU17" s="104"/>
      <c r="BMV17" s="104"/>
      <c r="BMW17" s="104"/>
      <c r="BMX17" s="104"/>
      <c r="BMY17" s="104"/>
      <c r="BMZ17" s="104"/>
      <c r="BNA17" s="104"/>
      <c r="BNB17" s="104"/>
      <c r="BNC17" s="104"/>
      <c r="BND17" s="104"/>
      <c r="BNE17" s="104"/>
      <c r="BNF17" s="104"/>
      <c r="BNG17" s="104"/>
      <c r="BNH17" s="104"/>
      <c r="BNI17" s="104"/>
      <c r="BNJ17" s="104"/>
      <c r="BNK17" s="104"/>
      <c r="BNL17" s="104"/>
      <c r="BNM17" s="104"/>
      <c r="BNN17" s="104"/>
      <c r="BNO17" s="104"/>
      <c r="BNP17" s="104"/>
      <c r="BNQ17" s="104"/>
      <c r="BNR17" s="104"/>
      <c r="BNS17" s="104"/>
      <c r="BNT17" s="104"/>
      <c r="BNU17" s="104"/>
      <c r="BNV17" s="104"/>
      <c r="BNW17" s="104"/>
      <c r="BNX17" s="104"/>
      <c r="BNY17" s="104"/>
      <c r="BNZ17" s="104"/>
      <c r="BOA17" s="104"/>
      <c r="BOB17" s="104"/>
      <c r="BOC17" s="104"/>
      <c r="BOD17" s="104"/>
      <c r="BOE17" s="104"/>
      <c r="BOF17" s="104"/>
      <c r="BOG17" s="104"/>
      <c r="BOH17" s="104"/>
      <c r="BOI17" s="104"/>
      <c r="BOJ17" s="104"/>
      <c r="BOK17" s="104"/>
      <c r="BOL17" s="104"/>
      <c r="BOM17" s="104"/>
      <c r="BON17" s="104"/>
      <c r="BOO17" s="104"/>
      <c r="BOP17" s="104"/>
      <c r="BOQ17" s="104"/>
      <c r="BOR17" s="104"/>
      <c r="BOS17" s="104"/>
      <c r="BOT17" s="104"/>
      <c r="BOU17" s="104"/>
      <c r="BOV17" s="104"/>
      <c r="BOW17" s="104"/>
      <c r="BOX17" s="104"/>
      <c r="BOY17" s="104"/>
      <c r="BOZ17" s="104"/>
      <c r="BPA17" s="104"/>
      <c r="BPB17" s="104"/>
      <c r="BPC17" s="104"/>
      <c r="BPD17" s="104"/>
      <c r="BPE17" s="104"/>
      <c r="BPF17" s="104"/>
      <c r="BPG17" s="104"/>
      <c r="BPH17" s="104"/>
      <c r="BPI17" s="104"/>
      <c r="BPJ17" s="104"/>
      <c r="BPK17" s="104"/>
      <c r="BPL17" s="104"/>
      <c r="BPM17" s="104"/>
      <c r="BPN17" s="104"/>
      <c r="BPO17" s="104"/>
      <c r="BPP17" s="104"/>
      <c r="BPQ17" s="104"/>
      <c r="BPR17" s="104"/>
      <c r="BPS17" s="104"/>
      <c r="BPT17" s="104"/>
      <c r="BPU17" s="104"/>
      <c r="BPV17" s="104"/>
      <c r="BPW17" s="104"/>
      <c r="BPX17" s="104"/>
      <c r="BPY17" s="104"/>
      <c r="BPZ17" s="104"/>
      <c r="BQA17" s="104"/>
      <c r="BQB17" s="104"/>
      <c r="BQC17" s="104"/>
      <c r="BQD17" s="104"/>
      <c r="BQE17" s="104"/>
      <c r="BQF17" s="104"/>
      <c r="BQG17" s="104"/>
      <c r="BQH17" s="104"/>
      <c r="BQI17" s="104"/>
      <c r="BQJ17" s="104"/>
      <c r="BQK17" s="104"/>
      <c r="BQL17" s="104"/>
      <c r="BQM17" s="104"/>
      <c r="BQN17" s="104"/>
      <c r="BQO17" s="104"/>
      <c r="BQP17" s="104"/>
      <c r="BQQ17" s="104"/>
      <c r="BQR17" s="104"/>
      <c r="BQS17" s="104"/>
      <c r="BQT17" s="104"/>
      <c r="BQU17" s="104"/>
      <c r="BQV17" s="104"/>
      <c r="BQW17" s="104"/>
      <c r="BQX17" s="104"/>
      <c r="BQY17" s="104"/>
      <c r="BQZ17" s="104"/>
      <c r="BRA17" s="104"/>
      <c r="BRB17" s="104"/>
      <c r="BRC17" s="104"/>
      <c r="BRD17" s="104"/>
      <c r="BRE17" s="104"/>
      <c r="BRF17" s="104"/>
      <c r="BRG17" s="104"/>
      <c r="BRH17" s="104"/>
      <c r="BRI17" s="104"/>
      <c r="BRJ17" s="104"/>
      <c r="BRK17" s="104"/>
      <c r="BRL17" s="104"/>
      <c r="BRM17" s="104"/>
      <c r="BRN17" s="104"/>
      <c r="BRO17" s="104"/>
      <c r="BRP17" s="104"/>
      <c r="BRQ17" s="104"/>
      <c r="BRR17" s="104"/>
      <c r="BRS17" s="104"/>
      <c r="BRT17" s="104"/>
      <c r="BRU17" s="104"/>
      <c r="BRV17" s="104"/>
      <c r="BRW17" s="104"/>
      <c r="BRX17" s="104"/>
      <c r="BRY17" s="104"/>
      <c r="BRZ17" s="104"/>
      <c r="BSA17" s="104"/>
      <c r="BSB17" s="104"/>
      <c r="BSC17" s="104"/>
      <c r="BSD17" s="104"/>
      <c r="BSE17" s="104"/>
      <c r="BSF17" s="104"/>
      <c r="BSG17" s="104"/>
      <c r="BSH17" s="104"/>
      <c r="BSI17" s="104"/>
      <c r="BSJ17" s="104"/>
      <c r="BSK17" s="104"/>
      <c r="BSL17" s="104"/>
      <c r="BSM17" s="104"/>
      <c r="BSN17" s="104"/>
      <c r="BSO17" s="104"/>
      <c r="BSP17" s="104"/>
      <c r="BSQ17" s="104"/>
      <c r="BSR17" s="104"/>
      <c r="BSS17" s="104"/>
      <c r="BST17" s="104"/>
      <c r="BSU17" s="104"/>
      <c r="BSV17" s="104"/>
      <c r="BSW17" s="104"/>
      <c r="BSX17" s="104"/>
      <c r="BSY17" s="104"/>
      <c r="BSZ17" s="104"/>
      <c r="BTA17" s="104"/>
      <c r="BTB17" s="104"/>
      <c r="BTC17" s="104"/>
      <c r="BTD17" s="104"/>
      <c r="BTE17" s="104"/>
      <c r="BTF17" s="104"/>
      <c r="BTG17" s="104"/>
      <c r="BTH17" s="104"/>
      <c r="BTI17" s="104"/>
      <c r="BTJ17" s="104"/>
      <c r="BTK17" s="104"/>
      <c r="BTL17" s="104"/>
      <c r="BTM17" s="104"/>
      <c r="BTN17" s="104"/>
      <c r="BTO17" s="104"/>
      <c r="BTP17" s="104"/>
      <c r="BTQ17" s="104"/>
      <c r="BTR17" s="104"/>
      <c r="BTS17" s="104"/>
      <c r="BTT17" s="104"/>
      <c r="BTU17" s="104"/>
      <c r="BTV17" s="104"/>
      <c r="BTW17" s="104"/>
      <c r="BTX17" s="104"/>
      <c r="BTY17" s="104"/>
      <c r="BTZ17" s="104"/>
      <c r="BUA17" s="104"/>
      <c r="BUB17" s="104"/>
      <c r="BUC17" s="104"/>
      <c r="BUD17" s="104"/>
      <c r="BUE17" s="104"/>
      <c r="BUF17" s="104"/>
      <c r="BUG17" s="104"/>
      <c r="BUH17" s="104"/>
      <c r="BUI17" s="104"/>
      <c r="BUJ17" s="104"/>
      <c r="BUK17" s="104"/>
      <c r="BUL17" s="104"/>
      <c r="BUM17" s="104"/>
      <c r="BUN17" s="104"/>
      <c r="BUO17" s="104"/>
      <c r="BUP17" s="104"/>
      <c r="BUQ17" s="104"/>
      <c r="BUR17" s="104"/>
      <c r="BUS17" s="104"/>
      <c r="BUT17" s="104"/>
      <c r="BUU17" s="104"/>
      <c r="BUV17" s="104"/>
      <c r="BUW17" s="104"/>
      <c r="BUX17" s="104"/>
      <c r="BUY17" s="104"/>
      <c r="BUZ17" s="104"/>
      <c r="BVA17" s="104"/>
      <c r="BVB17" s="104"/>
      <c r="BVC17" s="104"/>
      <c r="BVD17" s="104"/>
      <c r="BVE17" s="104"/>
      <c r="BVF17" s="104"/>
      <c r="BVG17" s="104"/>
      <c r="BVH17" s="104"/>
      <c r="BVI17" s="104"/>
      <c r="BVJ17" s="104"/>
      <c r="BVK17" s="104"/>
      <c r="BVL17" s="104"/>
      <c r="BVM17" s="104"/>
      <c r="BVN17" s="104"/>
      <c r="BVO17" s="104"/>
      <c r="BVP17" s="104"/>
      <c r="BVQ17" s="104"/>
      <c r="BVR17" s="104"/>
      <c r="BVS17" s="104"/>
      <c r="BVT17" s="104"/>
      <c r="BVU17" s="104"/>
      <c r="BVV17" s="104"/>
      <c r="BVW17" s="104"/>
      <c r="BVX17" s="104"/>
      <c r="BVY17" s="104"/>
      <c r="BVZ17" s="104"/>
      <c r="BWA17" s="104"/>
      <c r="BWB17" s="104"/>
      <c r="BWC17" s="104"/>
      <c r="BWD17" s="104"/>
      <c r="BWE17" s="104"/>
      <c r="BWF17" s="104"/>
      <c r="BWG17" s="104"/>
      <c r="BWH17" s="104"/>
      <c r="BWI17" s="104"/>
      <c r="BWJ17" s="104"/>
      <c r="BWK17" s="104"/>
      <c r="BWL17" s="104"/>
      <c r="BWM17" s="104"/>
      <c r="BWN17" s="104"/>
      <c r="BWO17" s="104"/>
      <c r="BWP17" s="104"/>
      <c r="BWQ17" s="104"/>
      <c r="BWR17" s="104"/>
      <c r="BWS17" s="104"/>
      <c r="BWT17" s="104"/>
      <c r="BWU17" s="104"/>
      <c r="BWV17" s="104"/>
      <c r="BWW17" s="104"/>
      <c r="BWX17" s="104"/>
      <c r="BWY17" s="104"/>
      <c r="BWZ17" s="104"/>
      <c r="BXA17" s="104"/>
      <c r="BXB17" s="104"/>
      <c r="BXC17" s="104"/>
      <c r="BXD17" s="104"/>
      <c r="BXE17" s="104"/>
      <c r="BXF17" s="104"/>
      <c r="BXG17" s="104"/>
      <c r="BXH17" s="104"/>
      <c r="BXI17" s="104"/>
      <c r="BXJ17" s="104"/>
      <c r="BXK17" s="104"/>
      <c r="BXL17" s="104"/>
      <c r="BXM17" s="104"/>
      <c r="BXN17" s="104"/>
      <c r="BXO17" s="104"/>
      <c r="BXP17" s="104"/>
      <c r="BXQ17" s="104"/>
      <c r="BXR17" s="104"/>
      <c r="BXS17" s="104"/>
      <c r="BXT17" s="104"/>
      <c r="BXU17" s="104"/>
      <c r="BXV17" s="104"/>
      <c r="BXW17" s="104"/>
      <c r="BXX17" s="104"/>
      <c r="BXY17" s="104"/>
      <c r="BXZ17" s="104"/>
      <c r="BYA17" s="104"/>
      <c r="BYB17" s="104"/>
      <c r="BYC17" s="104"/>
      <c r="BYD17" s="104"/>
      <c r="BYE17" s="104"/>
      <c r="BYF17" s="104"/>
      <c r="BYG17" s="104"/>
      <c r="BYH17" s="104"/>
      <c r="BYI17" s="104"/>
      <c r="BYJ17" s="104"/>
      <c r="BYK17" s="104"/>
      <c r="BYL17" s="104"/>
      <c r="BYM17" s="104"/>
      <c r="BYN17" s="104"/>
      <c r="BYO17" s="104"/>
      <c r="BYP17" s="104"/>
      <c r="BYQ17" s="104"/>
      <c r="BYR17" s="104"/>
      <c r="BYS17" s="104"/>
      <c r="BYT17" s="104"/>
      <c r="BYU17" s="104"/>
      <c r="BYV17" s="104"/>
      <c r="BYW17" s="104"/>
      <c r="BYX17" s="104"/>
      <c r="BYY17" s="104"/>
      <c r="BYZ17" s="104"/>
      <c r="BZA17" s="104"/>
      <c r="BZB17" s="104"/>
      <c r="BZC17" s="104"/>
      <c r="BZD17" s="104"/>
      <c r="BZE17" s="104"/>
      <c r="BZF17" s="104"/>
      <c r="BZG17" s="104"/>
      <c r="BZH17" s="104"/>
      <c r="BZI17" s="104"/>
      <c r="BZJ17" s="104"/>
      <c r="BZK17" s="104"/>
      <c r="BZL17" s="104"/>
      <c r="BZM17" s="104"/>
      <c r="BZN17" s="104"/>
      <c r="BZO17" s="104"/>
      <c r="BZP17" s="104"/>
      <c r="BZQ17" s="104"/>
      <c r="BZR17" s="104"/>
      <c r="BZS17" s="104"/>
      <c r="BZT17" s="104"/>
      <c r="BZU17" s="104"/>
      <c r="BZV17" s="104"/>
      <c r="BZW17" s="104"/>
      <c r="BZX17" s="104"/>
      <c r="BZY17" s="104"/>
      <c r="BZZ17" s="104"/>
      <c r="CAA17" s="104"/>
      <c r="CAB17" s="104"/>
      <c r="CAC17" s="104"/>
      <c r="CAD17" s="104"/>
      <c r="CAE17" s="104"/>
      <c r="CAF17" s="104"/>
      <c r="CAG17" s="104"/>
      <c r="CAH17" s="104"/>
      <c r="CAI17" s="104"/>
      <c r="CAJ17" s="104"/>
      <c r="CAK17" s="104"/>
      <c r="CAL17" s="104"/>
      <c r="CAM17" s="104"/>
      <c r="CAN17" s="104"/>
      <c r="CAO17" s="104"/>
      <c r="CAP17" s="104"/>
      <c r="CAQ17" s="104"/>
      <c r="CAR17" s="104"/>
      <c r="CAS17" s="104"/>
      <c r="CAT17" s="104"/>
      <c r="CAU17" s="104"/>
      <c r="CAV17" s="104"/>
      <c r="CAW17" s="104"/>
      <c r="CAX17" s="104"/>
      <c r="CAY17" s="104"/>
      <c r="CAZ17" s="104"/>
      <c r="CBA17" s="104"/>
      <c r="CBB17" s="104"/>
      <c r="CBC17" s="104"/>
      <c r="CBD17" s="104"/>
      <c r="CBE17" s="104"/>
      <c r="CBF17" s="104"/>
      <c r="CBG17" s="104"/>
      <c r="CBH17" s="104"/>
      <c r="CBI17" s="104"/>
      <c r="CBJ17" s="104"/>
      <c r="CBK17" s="104"/>
      <c r="CBL17" s="104"/>
      <c r="CBM17" s="104"/>
      <c r="CBN17" s="104"/>
      <c r="CBO17" s="104"/>
      <c r="CBP17" s="104"/>
      <c r="CBQ17" s="104"/>
      <c r="CBR17" s="104"/>
      <c r="CBS17" s="104"/>
      <c r="CBT17" s="104"/>
      <c r="CBU17" s="104"/>
      <c r="CBV17" s="104"/>
      <c r="CBW17" s="104"/>
      <c r="CBX17" s="104"/>
      <c r="CBY17" s="104"/>
      <c r="CBZ17" s="104"/>
      <c r="CCA17" s="104"/>
      <c r="CCB17" s="104"/>
      <c r="CCC17" s="104"/>
      <c r="CCD17" s="104"/>
      <c r="CCE17" s="104"/>
      <c r="CCF17" s="104"/>
      <c r="CCG17" s="104"/>
      <c r="CCH17" s="104"/>
      <c r="CCI17" s="104"/>
      <c r="CCJ17" s="104"/>
      <c r="CCK17" s="104"/>
      <c r="CCL17" s="104"/>
      <c r="CCM17" s="104"/>
      <c r="CCN17" s="104"/>
      <c r="CCO17" s="104"/>
      <c r="CCP17" s="104"/>
      <c r="CCQ17" s="104"/>
      <c r="CCR17" s="104"/>
      <c r="CCS17" s="104"/>
      <c r="CCT17" s="104"/>
      <c r="CCU17" s="104"/>
      <c r="CCV17" s="104"/>
      <c r="CCW17" s="104"/>
      <c r="CCX17" s="104"/>
      <c r="CCY17" s="104"/>
      <c r="CCZ17" s="104"/>
      <c r="CDA17" s="104"/>
      <c r="CDB17" s="104"/>
      <c r="CDC17" s="104"/>
      <c r="CDD17" s="104"/>
      <c r="CDE17" s="104"/>
      <c r="CDF17" s="104"/>
      <c r="CDG17" s="104"/>
      <c r="CDH17" s="104"/>
      <c r="CDI17" s="104"/>
      <c r="CDJ17" s="104"/>
      <c r="CDK17" s="104"/>
      <c r="CDL17" s="104"/>
      <c r="CDM17" s="104"/>
      <c r="CDN17" s="104"/>
      <c r="CDO17" s="104"/>
      <c r="CDP17" s="104"/>
      <c r="CDQ17" s="104"/>
      <c r="CDR17" s="104"/>
      <c r="CDS17" s="104"/>
      <c r="CDT17" s="104"/>
      <c r="CDU17" s="104"/>
      <c r="CDV17" s="104"/>
      <c r="CDW17" s="104"/>
      <c r="CDX17" s="104"/>
      <c r="CDY17" s="104"/>
      <c r="CDZ17" s="104"/>
      <c r="CEA17" s="104"/>
      <c r="CEB17" s="104"/>
      <c r="CEC17" s="104"/>
      <c r="CED17" s="104"/>
      <c r="CEE17" s="104"/>
      <c r="CEF17" s="104"/>
      <c r="CEG17" s="104"/>
      <c r="CEH17" s="104"/>
      <c r="CEI17" s="104"/>
      <c r="CEJ17" s="104"/>
      <c r="CEK17" s="104"/>
      <c r="CEL17" s="104"/>
      <c r="CEM17" s="104"/>
      <c r="CEN17" s="104"/>
      <c r="CEO17" s="104"/>
      <c r="CEP17" s="104"/>
      <c r="CEQ17" s="104"/>
      <c r="CER17" s="104"/>
      <c r="CES17" s="104"/>
      <c r="CET17" s="104"/>
      <c r="CEU17" s="104"/>
      <c r="CEV17" s="104"/>
      <c r="CEW17" s="104"/>
      <c r="CEX17" s="104"/>
      <c r="CEY17" s="104"/>
      <c r="CEZ17" s="104"/>
      <c r="CFA17" s="104"/>
      <c r="CFB17" s="104"/>
      <c r="CFC17" s="104"/>
      <c r="CFD17" s="104"/>
      <c r="CFE17" s="104"/>
      <c r="CFF17" s="104"/>
      <c r="CFG17" s="104"/>
      <c r="CFH17" s="104"/>
      <c r="CFI17" s="104"/>
      <c r="CFJ17" s="104"/>
      <c r="CFK17" s="104"/>
      <c r="CFL17" s="104"/>
      <c r="CFM17" s="104"/>
      <c r="CFN17" s="104"/>
      <c r="CFO17" s="104"/>
      <c r="CFP17" s="104"/>
      <c r="CFQ17" s="104"/>
      <c r="CFR17" s="104"/>
      <c r="CFS17" s="104"/>
      <c r="CFT17" s="104"/>
      <c r="CFU17" s="104"/>
      <c r="CFV17" s="104"/>
      <c r="CFW17" s="104"/>
      <c r="CFX17" s="104"/>
      <c r="CFY17" s="104"/>
      <c r="CFZ17" s="104"/>
      <c r="CGA17" s="104"/>
      <c r="CGB17" s="104"/>
      <c r="CGC17" s="104"/>
      <c r="CGD17" s="104"/>
      <c r="CGE17" s="104"/>
      <c r="CGF17" s="104"/>
      <c r="CGG17" s="104"/>
      <c r="CGH17" s="104"/>
      <c r="CGI17" s="104"/>
      <c r="CGJ17" s="104"/>
      <c r="CGK17" s="104"/>
      <c r="CGL17" s="104"/>
      <c r="CGM17" s="104"/>
      <c r="CGN17" s="104"/>
      <c r="CGO17" s="104"/>
      <c r="CGP17" s="104"/>
      <c r="CGQ17" s="104"/>
      <c r="CGR17" s="104"/>
      <c r="CGS17" s="104"/>
      <c r="CGT17" s="104"/>
      <c r="CGU17" s="104"/>
      <c r="CGV17" s="104"/>
      <c r="CGW17" s="104"/>
      <c r="CGX17" s="104"/>
      <c r="CGY17" s="104"/>
      <c r="CGZ17" s="104"/>
      <c r="CHA17" s="104"/>
      <c r="CHB17" s="104"/>
      <c r="CHC17" s="104"/>
      <c r="CHD17" s="104"/>
      <c r="CHE17" s="104"/>
      <c r="CHF17" s="104"/>
      <c r="CHG17" s="104"/>
      <c r="CHH17" s="104"/>
      <c r="CHI17" s="104"/>
      <c r="CHJ17" s="104"/>
      <c r="CHK17" s="104"/>
      <c r="CHL17" s="104"/>
      <c r="CHM17" s="104"/>
      <c r="CHN17" s="104"/>
      <c r="CHO17" s="104"/>
      <c r="CHP17" s="104"/>
      <c r="CHQ17" s="104"/>
      <c r="CHR17" s="104"/>
      <c r="CHS17" s="104"/>
      <c r="CHT17" s="104"/>
      <c r="CHU17" s="104"/>
      <c r="CHV17" s="104"/>
      <c r="CHW17" s="104"/>
      <c r="CHX17" s="104"/>
      <c r="CHY17" s="104"/>
      <c r="CHZ17" s="104"/>
      <c r="CIA17" s="104"/>
      <c r="CIB17" s="104"/>
      <c r="CIC17" s="104"/>
      <c r="CID17" s="104"/>
      <c r="CIE17" s="104"/>
      <c r="CIF17" s="104"/>
      <c r="CIG17" s="104"/>
      <c r="CIH17" s="104"/>
      <c r="CII17" s="104"/>
      <c r="CIJ17" s="104"/>
      <c r="CIK17" s="104"/>
      <c r="CIL17" s="104"/>
      <c r="CIM17" s="104"/>
      <c r="CIN17" s="104"/>
      <c r="CIO17" s="104"/>
      <c r="CIP17" s="104"/>
      <c r="CIQ17" s="104"/>
      <c r="CIR17" s="104"/>
      <c r="CIS17" s="104"/>
      <c r="CIT17" s="104"/>
      <c r="CIU17" s="104"/>
      <c r="CIV17" s="104"/>
      <c r="CIW17" s="104"/>
      <c r="CIX17" s="104"/>
      <c r="CIY17" s="104"/>
      <c r="CIZ17" s="104"/>
      <c r="CJA17" s="104"/>
      <c r="CJB17" s="104"/>
      <c r="CJC17" s="104"/>
      <c r="CJD17" s="104"/>
      <c r="CJE17" s="104"/>
      <c r="CJF17" s="104"/>
      <c r="CJG17" s="104"/>
      <c r="CJH17" s="104"/>
      <c r="CJI17" s="104"/>
      <c r="CJJ17" s="104"/>
      <c r="CJK17" s="104"/>
      <c r="CJL17" s="104"/>
      <c r="CJM17" s="104"/>
      <c r="CJN17" s="104"/>
      <c r="CJO17" s="104"/>
      <c r="CJP17" s="104"/>
      <c r="CJQ17" s="104"/>
      <c r="CJR17" s="104"/>
      <c r="CJS17" s="104"/>
      <c r="CJT17" s="104"/>
      <c r="CJU17" s="104"/>
      <c r="CJV17" s="104"/>
      <c r="CJW17" s="104"/>
      <c r="CJX17" s="104"/>
      <c r="CJY17" s="104"/>
      <c r="CJZ17" s="104"/>
      <c r="CKA17" s="104"/>
      <c r="CKB17" s="104"/>
      <c r="CKC17" s="104"/>
      <c r="CKD17" s="104"/>
      <c r="CKE17" s="104"/>
      <c r="CKF17" s="104"/>
      <c r="CKG17" s="104"/>
      <c r="CKH17" s="104"/>
      <c r="CKI17" s="104"/>
      <c r="CKJ17" s="104"/>
      <c r="CKK17" s="104"/>
      <c r="CKL17" s="104"/>
      <c r="CKM17" s="104"/>
      <c r="CKN17" s="104"/>
      <c r="CKO17" s="104"/>
      <c r="CKP17" s="104"/>
      <c r="CKQ17" s="104"/>
      <c r="CKR17" s="104"/>
      <c r="CKS17" s="104"/>
      <c r="CKT17" s="104"/>
      <c r="CKU17" s="104"/>
      <c r="CKV17" s="104"/>
      <c r="CKW17" s="104"/>
      <c r="CKX17" s="104"/>
      <c r="CKY17" s="104"/>
      <c r="CKZ17" s="104"/>
      <c r="CLA17" s="104"/>
      <c r="CLB17" s="104"/>
      <c r="CLC17" s="104"/>
      <c r="CLD17" s="104"/>
      <c r="CLE17" s="104"/>
      <c r="CLF17" s="104"/>
      <c r="CLG17" s="104"/>
      <c r="CLH17" s="104"/>
      <c r="CLI17" s="104"/>
      <c r="CLJ17" s="104"/>
      <c r="CLK17" s="104"/>
      <c r="CLL17" s="104"/>
      <c r="CLM17" s="104"/>
      <c r="CLN17" s="104"/>
      <c r="CLO17" s="104"/>
      <c r="CLP17" s="104"/>
      <c r="CLQ17" s="104"/>
      <c r="CLR17" s="104"/>
      <c r="CLS17" s="104"/>
      <c r="CLT17" s="104"/>
      <c r="CLU17" s="104"/>
      <c r="CLV17" s="104"/>
      <c r="CLW17" s="104"/>
      <c r="CLX17" s="104"/>
      <c r="CLY17" s="104"/>
      <c r="CLZ17" s="104"/>
      <c r="CMA17" s="104"/>
      <c r="CMB17" s="104"/>
      <c r="CMC17" s="104"/>
      <c r="CMD17" s="104"/>
      <c r="CME17" s="104"/>
      <c r="CMF17" s="104"/>
      <c r="CMG17" s="104"/>
      <c r="CMH17" s="104"/>
      <c r="CMI17" s="104"/>
      <c r="CMJ17" s="104"/>
      <c r="CMK17" s="104"/>
      <c r="CML17" s="104"/>
      <c r="CMM17" s="104"/>
      <c r="CMN17" s="104"/>
      <c r="CMO17" s="104"/>
      <c r="CMP17" s="104"/>
      <c r="CMQ17" s="104"/>
      <c r="CMR17" s="104"/>
      <c r="CMS17" s="104"/>
      <c r="CMT17" s="104"/>
      <c r="CMU17" s="104"/>
      <c r="CMV17" s="104"/>
      <c r="CMW17" s="104"/>
      <c r="CMX17" s="104"/>
      <c r="CMY17" s="104"/>
      <c r="CMZ17" s="104"/>
      <c r="CNA17" s="104"/>
      <c r="CNB17" s="104"/>
      <c r="CNC17" s="104"/>
      <c r="CND17" s="104"/>
      <c r="CNE17" s="104"/>
      <c r="CNF17" s="104"/>
      <c r="CNG17" s="104"/>
      <c r="CNH17" s="104"/>
      <c r="CNI17" s="104"/>
      <c r="CNJ17" s="104"/>
      <c r="CNK17" s="104"/>
      <c r="CNL17" s="104"/>
      <c r="CNM17" s="104"/>
      <c r="CNN17" s="104"/>
      <c r="CNO17" s="104"/>
      <c r="CNP17" s="104"/>
      <c r="CNQ17" s="104"/>
      <c r="CNR17" s="104"/>
      <c r="CNS17" s="104"/>
      <c r="CNT17" s="104"/>
      <c r="CNU17" s="104"/>
      <c r="CNV17" s="104"/>
      <c r="CNW17" s="104"/>
      <c r="CNX17" s="104"/>
      <c r="CNY17" s="104"/>
      <c r="CNZ17" s="104"/>
      <c r="COA17" s="104"/>
      <c r="COB17" s="104"/>
      <c r="COC17" s="104"/>
      <c r="COD17" s="104"/>
      <c r="COE17" s="104"/>
      <c r="COF17" s="104"/>
      <c r="COG17" s="104"/>
      <c r="COH17" s="104"/>
      <c r="COI17" s="104"/>
      <c r="COJ17" s="104"/>
      <c r="COK17" s="104"/>
      <c r="COL17" s="104"/>
      <c r="COM17" s="104"/>
      <c r="CON17" s="104"/>
      <c r="COO17" s="104"/>
      <c r="COP17" s="104"/>
      <c r="COQ17" s="104"/>
      <c r="COR17" s="104"/>
      <c r="COS17" s="104"/>
      <c r="COT17" s="104"/>
      <c r="COU17" s="104"/>
      <c r="COV17" s="104"/>
      <c r="COW17" s="104"/>
      <c r="COX17" s="104"/>
      <c r="COY17" s="104"/>
      <c r="COZ17" s="104"/>
      <c r="CPA17" s="104"/>
      <c r="CPB17" s="104"/>
      <c r="CPC17" s="104"/>
      <c r="CPD17" s="104"/>
      <c r="CPE17" s="104"/>
      <c r="CPF17" s="104"/>
      <c r="CPG17" s="104"/>
      <c r="CPH17" s="104"/>
      <c r="CPI17" s="104"/>
      <c r="CPJ17" s="104"/>
      <c r="CPK17" s="104"/>
      <c r="CPL17" s="104"/>
      <c r="CPM17" s="104"/>
      <c r="CPN17" s="104"/>
      <c r="CPO17" s="104"/>
      <c r="CPP17" s="104"/>
      <c r="CPQ17" s="104"/>
      <c r="CPR17" s="104"/>
      <c r="CPS17" s="104"/>
      <c r="CPT17" s="104"/>
      <c r="CPU17" s="104"/>
      <c r="CPV17" s="104"/>
      <c r="CPW17" s="104"/>
      <c r="CPX17" s="104"/>
      <c r="CPY17" s="104"/>
      <c r="CPZ17" s="104"/>
      <c r="CQA17" s="104"/>
      <c r="CQB17" s="104"/>
      <c r="CQC17" s="104"/>
      <c r="CQD17" s="104"/>
      <c r="CQE17" s="104"/>
      <c r="CQF17" s="104"/>
      <c r="CQG17" s="104"/>
      <c r="CQH17" s="104"/>
      <c r="CQI17" s="104"/>
      <c r="CQJ17" s="104"/>
      <c r="CQK17" s="104"/>
      <c r="CQL17" s="104"/>
      <c r="CQM17" s="104"/>
      <c r="CQN17" s="104"/>
      <c r="CQO17" s="104"/>
      <c r="CQP17" s="104"/>
      <c r="CQQ17" s="104"/>
      <c r="CQR17" s="104"/>
      <c r="CQS17" s="104"/>
      <c r="CQT17" s="104"/>
      <c r="CQU17" s="104"/>
      <c r="CQV17" s="104"/>
      <c r="CQW17" s="104"/>
      <c r="CQX17" s="104"/>
      <c r="CQY17" s="104"/>
      <c r="CQZ17" s="104"/>
      <c r="CRA17" s="104"/>
      <c r="CRB17" s="104"/>
      <c r="CRC17" s="104"/>
      <c r="CRD17" s="104"/>
      <c r="CRE17" s="104"/>
      <c r="CRF17" s="104"/>
      <c r="CRG17" s="104"/>
      <c r="CRH17" s="104"/>
      <c r="CRI17" s="104"/>
      <c r="CRJ17" s="104"/>
      <c r="CRK17" s="104"/>
      <c r="CRL17" s="104"/>
      <c r="CRM17" s="104"/>
      <c r="CRN17" s="104"/>
      <c r="CRO17" s="104"/>
      <c r="CRP17" s="104"/>
      <c r="CRQ17" s="104"/>
      <c r="CRR17" s="104"/>
      <c r="CRS17" s="104"/>
      <c r="CRT17" s="104"/>
      <c r="CRU17" s="104"/>
      <c r="CRV17" s="104"/>
      <c r="CRW17" s="104"/>
      <c r="CRX17" s="104"/>
      <c r="CRY17" s="104"/>
      <c r="CRZ17" s="104"/>
      <c r="CSA17" s="104"/>
      <c r="CSB17" s="104"/>
      <c r="CSC17" s="104"/>
      <c r="CSD17" s="104"/>
      <c r="CSE17" s="104"/>
      <c r="CSF17" s="104"/>
      <c r="CSG17" s="104"/>
      <c r="CSH17" s="104"/>
      <c r="CSI17" s="104"/>
      <c r="CSJ17" s="104"/>
      <c r="CSK17" s="104"/>
      <c r="CSL17" s="104"/>
      <c r="CSM17" s="104"/>
      <c r="CSN17" s="104"/>
      <c r="CSO17" s="104"/>
      <c r="CSP17" s="104"/>
      <c r="CSQ17" s="104"/>
      <c r="CSR17" s="104"/>
      <c r="CSS17" s="104"/>
      <c r="CST17" s="104"/>
      <c r="CSU17" s="104"/>
      <c r="CSV17" s="104"/>
      <c r="CSW17" s="104"/>
      <c r="CSX17" s="104"/>
      <c r="CSY17" s="104"/>
      <c r="CSZ17" s="104"/>
      <c r="CTA17" s="104"/>
      <c r="CTB17" s="104"/>
      <c r="CTC17" s="104"/>
      <c r="CTD17" s="104"/>
      <c r="CTE17" s="104"/>
      <c r="CTF17" s="104"/>
      <c r="CTG17" s="104"/>
      <c r="CTH17" s="104"/>
      <c r="CTI17" s="104"/>
      <c r="CTJ17" s="104"/>
      <c r="CTK17" s="104"/>
      <c r="CTL17" s="104"/>
      <c r="CTM17" s="104"/>
      <c r="CTN17" s="104"/>
      <c r="CTO17" s="104"/>
      <c r="CTP17" s="104"/>
      <c r="CTQ17" s="104"/>
      <c r="CTR17" s="104"/>
      <c r="CTS17" s="104"/>
      <c r="CTT17" s="104"/>
      <c r="CTU17" s="104"/>
      <c r="CTV17" s="104"/>
      <c r="CTW17" s="104"/>
      <c r="CTX17" s="104"/>
      <c r="CTY17" s="104"/>
      <c r="CTZ17" s="104"/>
      <c r="CUA17" s="104"/>
      <c r="CUB17" s="104"/>
      <c r="CUC17" s="104"/>
      <c r="CUD17" s="104"/>
      <c r="CUE17" s="104"/>
      <c r="CUF17" s="104"/>
      <c r="CUG17" s="104"/>
      <c r="CUH17" s="104"/>
      <c r="CUI17" s="104"/>
      <c r="CUJ17" s="104"/>
      <c r="CUK17" s="104"/>
      <c r="CUL17" s="104"/>
      <c r="CUM17" s="104"/>
      <c r="CUN17" s="104"/>
      <c r="CUO17" s="104"/>
      <c r="CUP17" s="104"/>
      <c r="CUQ17" s="104"/>
      <c r="CUR17" s="104"/>
      <c r="CUS17" s="104"/>
      <c r="CUT17" s="104"/>
      <c r="CUU17" s="104"/>
      <c r="CUV17" s="104"/>
      <c r="CUW17" s="104"/>
      <c r="CUX17" s="104"/>
      <c r="CUY17" s="104"/>
      <c r="CUZ17" s="104"/>
      <c r="CVA17" s="104"/>
      <c r="CVB17" s="104"/>
      <c r="CVC17" s="104"/>
      <c r="CVD17" s="104"/>
      <c r="CVE17" s="104"/>
      <c r="CVF17" s="104"/>
      <c r="CVG17" s="104"/>
      <c r="CVH17" s="104"/>
      <c r="CVI17" s="104"/>
      <c r="CVJ17" s="104"/>
      <c r="CVK17" s="104"/>
      <c r="CVL17" s="104"/>
      <c r="CVM17" s="104"/>
      <c r="CVN17" s="104"/>
      <c r="CVO17" s="104"/>
      <c r="CVP17" s="104"/>
      <c r="CVQ17" s="104"/>
      <c r="CVR17" s="104"/>
      <c r="CVS17" s="104"/>
      <c r="CVT17" s="104"/>
      <c r="CVU17" s="104"/>
      <c r="CVV17" s="104"/>
      <c r="CVW17" s="104"/>
      <c r="CVX17" s="104"/>
      <c r="CVY17" s="104"/>
      <c r="CVZ17" s="104"/>
      <c r="CWA17" s="104"/>
      <c r="CWB17" s="104"/>
      <c r="CWC17" s="104"/>
      <c r="CWD17" s="104"/>
      <c r="CWE17" s="104"/>
      <c r="CWF17" s="104"/>
      <c r="CWG17" s="104"/>
      <c r="CWH17" s="104"/>
      <c r="CWI17" s="104"/>
      <c r="CWJ17" s="104"/>
      <c r="CWK17" s="104"/>
      <c r="CWL17" s="104"/>
      <c r="CWM17" s="104"/>
      <c r="CWN17" s="104"/>
      <c r="CWO17" s="104"/>
      <c r="CWP17" s="104"/>
      <c r="CWQ17" s="104"/>
      <c r="CWR17" s="104"/>
      <c r="CWS17" s="104"/>
      <c r="CWT17" s="104"/>
      <c r="CWU17" s="104"/>
      <c r="CWV17" s="104"/>
      <c r="CWW17" s="104"/>
      <c r="CWX17" s="104"/>
      <c r="CWY17" s="104"/>
      <c r="CWZ17" s="104"/>
      <c r="CXA17" s="104"/>
      <c r="CXB17" s="104"/>
      <c r="CXC17" s="104"/>
      <c r="CXD17" s="104"/>
      <c r="CXE17" s="104"/>
      <c r="CXF17" s="104"/>
      <c r="CXG17" s="104"/>
      <c r="CXH17" s="104"/>
      <c r="CXI17" s="104"/>
      <c r="CXJ17" s="104"/>
      <c r="CXK17" s="104"/>
      <c r="CXL17" s="104"/>
      <c r="CXM17" s="104"/>
      <c r="CXN17" s="104"/>
      <c r="CXO17" s="104"/>
      <c r="CXP17" s="104"/>
      <c r="CXQ17" s="104"/>
      <c r="CXR17" s="104"/>
      <c r="CXS17" s="104"/>
      <c r="CXT17" s="104"/>
      <c r="CXU17" s="104"/>
      <c r="CXV17" s="104"/>
      <c r="CXW17" s="104"/>
      <c r="CXX17" s="104"/>
      <c r="CXY17" s="104"/>
      <c r="CXZ17" s="104"/>
      <c r="CYA17" s="104"/>
      <c r="CYB17" s="104"/>
      <c r="CYC17" s="104"/>
      <c r="CYD17" s="104"/>
      <c r="CYE17" s="104"/>
      <c r="CYF17" s="104"/>
      <c r="CYG17" s="104"/>
      <c r="CYH17" s="104"/>
      <c r="CYI17" s="104"/>
      <c r="CYJ17" s="104"/>
      <c r="CYK17" s="104"/>
      <c r="CYL17" s="104"/>
      <c r="CYM17" s="104"/>
      <c r="CYN17" s="104"/>
      <c r="CYO17" s="104"/>
      <c r="CYP17" s="104"/>
      <c r="CYQ17" s="104"/>
      <c r="CYR17" s="104"/>
      <c r="CYS17" s="104"/>
      <c r="CYT17" s="104"/>
      <c r="CYU17" s="104"/>
      <c r="CYV17" s="104"/>
      <c r="CYW17" s="104"/>
      <c r="CYX17" s="104"/>
      <c r="CYY17" s="104"/>
      <c r="CYZ17" s="104"/>
      <c r="CZA17" s="104"/>
      <c r="CZB17" s="104"/>
      <c r="CZC17" s="104"/>
      <c r="CZD17" s="104"/>
      <c r="CZE17" s="104"/>
      <c r="CZF17" s="104"/>
      <c r="CZG17" s="104"/>
      <c r="CZH17" s="104"/>
      <c r="CZI17" s="104"/>
      <c r="CZJ17" s="104"/>
      <c r="CZK17" s="104"/>
      <c r="CZL17" s="104"/>
      <c r="CZM17" s="104"/>
      <c r="CZN17" s="104"/>
      <c r="CZO17" s="104"/>
      <c r="CZP17" s="104"/>
      <c r="CZQ17" s="104"/>
      <c r="CZR17" s="104"/>
      <c r="CZS17" s="104"/>
      <c r="CZT17" s="104"/>
      <c r="CZU17" s="104"/>
      <c r="CZV17" s="104"/>
      <c r="CZW17" s="104"/>
      <c r="CZX17" s="104"/>
      <c r="CZY17" s="104"/>
      <c r="CZZ17" s="104"/>
      <c r="DAA17" s="104"/>
      <c r="DAB17" s="104"/>
      <c r="DAC17" s="104"/>
      <c r="DAD17" s="104"/>
      <c r="DAE17" s="104"/>
      <c r="DAF17" s="104"/>
      <c r="DAG17" s="104"/>
      <c r="DAH17" s="104"/>
      <c r="DAI17" s="104"/>
      <c r="DAJ17" s="104"/>
      <c r="DAK17" s="104"/>
      <c r="DAL17" s="104"/>
      <c r="DAM17" s="104"/>
      <c r="DAN17" s="104"/>
      <c r="DAO17" s="104"/>
      <c r="DAP17" s="104"/>
      <c r="DAQ17" s="104"/>
      <c r="DAR17" s="104"/>
      <c r="DAS17" s="104"/>
      <c r="DAT17" s="104"/>
      <c r="DAU17" s="104"/>
      <c r="DAV17" s="104"/>
      <c r="DAW17" s="104"/>
      <c r="DAX17" s="104"/>
      <c r="DAY17" s="104"/>
      <c r="DAZ17" s="104"/>
      <c r="DBA17" s="104"/>
      <c r="DBB17" s="104"/>
      <c r="DBC17" s="104"/>
      <c r="DBD17" s="104"/>
      <c r="DBE17" s="104"/>
      <c r="DBF17" s="104"/>
      <c r="DBG17" s="104"/>
      <c r="DBH17" s="104"/>
      <c r="DBI17" s="104"/>
      <c r="DBJ17" s="104"/>
      <c r="DBK17" s="104"/>
      <c r="DBL17" s="104"/>
      <c r="DBM17" s="104"/>
      <c r="DBN17" s="104"/>
      <c r="DBO17" s="104"/>
      <c r="DBP17" s="104"/>
      <c r="DBQ17" s="104"/>
      <c r="DBR17" s="104"/>
      <c r="DBS17" s="104"/>
      <c r="DBT17" s="104"/>
      <c r="DBU17" s="104"/>
      <c r="DBV17" s="104"/>
      <c r="DBW17" s="104"/>
      <c r="DBX17" s="104"/>
      <c r="DBY17" s="104"/>
      <c r="DBZ17" s="104"/>
      <c r="DCA17" s="104"/>
      <c r="DCB17" s="104"/>
      <c r="DCC17" s="104"/>
      <c r="DCD17" s="104"/>
      <c r="DCE17" s="104"/>
      <c r="DCF17" s="104"/>
      <c r="DCG17" s="104"/>
      <c r="DCH17" s="104"/>
      <c r="DCI17" s="104"/>
      <c r="DCJ17" s="104"/>
      <c r="DCK17" s="104"/>
      <c r="DCL17" s="104"/>
      <c r="DCM17" s="104"/>
      <c r="DCN17" s="104"/>
      <c r="DCO17" s="104"/>
      <c r="DCP17" s="104"/>
      <c r="DCQ17" s="104"/>
      <c r="DCR17" s="104"/>
      <c r="DCS17" s="104"/>
      <c r="DCT17" s="104"/>
      <c r="DCU17" s="104"/>
      <c r="DCV17" s="104"/>
      <c r="DCW17" s="104"/>
      <c r="DCX17" s="104"/>
      <c r="DCY17" s="104"/>
      <c r="DCZ17" s="104"/>
      <c r="DDA17" s="104"/>
      <c r="DDB17" s="104"/>
      <c r="DDC17" s="104"/>
      <c r="DDD17" s="104"/>
      <c r="DDE17" s="104"/>
      <c r="DDF17" s="104"/>
      <c r="DDG17" s="104"/>
      <c r="DDH17" s="104"/>
      <c r="DDI17" s="104"/>
      <c r="DDJ17" s="104"/>
      <c r="DDK17" s="104"/>
      <c r="DDL17" s="104"/>
      <c r="DDM17" s="104"/>
      <c r="DDN17" s="104"/>
      <c r="DDO17" s="104"/>
      <c r="DDP17" s="104"/>
      <c r="DDQ17" s="104"/>
      <c r="DDR17" s="104"/>
      <c r="DDS17" s="104"/>
      <c r="DDT17" s="104"/>
      <c r="DDU17" s="104"/>
      <c r="DDV17" s="104"/>
      <c r="DDW17" s="104"/>
      <c r="DDX17" s="104"/>
      <c r="DDY17" s="104"/>
      <c r="DDZ17" s="104"/>
      <c r="DEA17" s="104"/>
      <c r="DEB17" s="104"/>
      <c r="DEC17" s="104"/>
      <c r="DED17" s="104"/>
      <c r="DEE17" s="104"/>
      <c r="DEF17" s="104"/>
      <c r="DEG17" s="104"/>
      <c r="DEH17" s="104"/>
      <c r="DEI17" s="104"/>
      <c r="DEJ17" s="104"/>
      <c r="DEK17" s="104"/>
      <c r="DEL17" s="104"/>
      <c r="DEM17" s="104"/>
      <c r="DEN17" s="104"/>
      <c r="DEO17" s="104"/>
      <c r="DEP17" s="104"/>
      <c r="DEQ17" s="104"/>
      <c r="DER17" s="104"/>
      <c r="DES17" s="104"/>
      <c r="DET17" s="104"/>
      <c r="DEU17" s="104"/>
      <c r="DEV17" s="104"/>
      <c r="DEW17" s="104"/>
      <c r="DEX17" s="104"/>
      <c r="DEY17" s="104"/>
      <c r="DEZ17" s="104"/>
      <c r="DFA17" s="104"/>
      <c r="DFB17" s="104"/>
      <c r="DFC17" s="104"/>
      <c r="DFD17" s="104"/>
      <c r="DFE17" s="104"/>
      <c r="DFF17" s="104"/>
      <c r="DFG17" s="104"/>
      <c r="DFH17" s="104"/>
      <c r="DFI17" s="104"/>
      <c r="DFJ17" s="104"/>
      <c r="DFK17" s="104"/>
      <c r="DFL17" s="104"/>
      <c r="DFM17" s="104"/>
      <c r="DFN17" s="104"/>
      <c r="DFO17" s="104"/>
      <c r="DFP17" s="104"/>
      <c r="DFQ17" s="104"/>
      <c r="DFR17" s="104"/>
      <c r="DFS17" s="104"/>
      <c r="DFT17" s="104"/>
      <c r="DFU17" s="104"/>
      <c r="DFV17" s="104"/>
      <c r="DFW17" s="104"/>
      <c r="DFX17" s="104"/>
      <c r="DFY17" s="104"/>
      <c r="DFZ17" s="104"/>
      <c r="DGA17" s="104"/>
      <c r="DGB17" s="104"/>
      <c r="DGC17" s="104"/>
      <c r="DGD17" s="104"/>
      <c r="DGE17" s="104"/>
      <c r="DGF17" s="104"/>
      <c r="DGG17" s="104"/>
      <c r="DGH17" s="104"/>
      <c r="DGI17" s="104"/>
      <c r="DGJ17" s="104"/>
      <c r="DGK17" s="104"/>
      <c r="DGL17" s="104"/>
      <c r="DGM17" s="104"/>
      <c r="DGN17" s="104"/>
      <c r="DGO17" s="104"/>
      <c r="DGP17" s="104"/>
      <c r="DGQ17" s="104"/>
      <c r="DGR17" s="104"/>
      <c r="DGS17" s="104"/>
      <c r="DGT17" s="104"/>
      <c r="DGU17" s="104"/>
      <c r="DGV17" s="104"/>
      <c r="DGW17" s="104"/>
      <c r="DGX17" s="104"/>
      <c r="DGY17" s="104"/>
      <c r="DGZ17" s="104"/>
      <c r="DHA17" s="104"/>
      <c r="DHB17" s="104"/>
      <c r="DHC17" s="104"/>
      <c r="DHD17" s="104"/>
      <c r="DHE17" s="104"/>
      <c r="DHF17" s="104"/>
      <c r="DHG17" s="104"/>
      <c r="DHH17" s="104"/>
      <c r="DHI17" s="104"/>
      <c r="DHJ17" s="104"/>
      <c r="DHK17" s="104"/>
      <c r="DHL17" s="104"/>
      <c r="DHM17" s="104"/>
      <c r="DHN17" s="104"/>
      <c r="DHO17" s="104"/>
      <c r="DHP17" s="104"/>
      <c r="DHQ17" s="104"/>
      <c r="DHR17" s="104"/>
      <c r="DHS17" s="104"/>
      <c r="DHT17" s="104"/>
      <c r="DHU17" s="104"/>
      <c r="DHV17" s="104"/>
      <c r="DHW17" s="104"/>
      <c r="DHX17" s="104"/>
      <c r="DHY17" s="104"/>
      <c r="DHZ17" s="104"/>
      <c r="DIA17" s="104"/>
      <c r="DIB17" s="104"/>
      <c r="DIC17" s="104"/>
      <c r="DID17" s="104"/>
      <c r="DIE17" s="104"/>
      <c r="DIF17" s="104"/>
      <c r="DIG17" s="104"/>
      <c r="DIH17" s="104"/>
      <c r="DII17" s="104"/>
      <c r="DIJ17" s="104"/>
      <c r="DIK17" s="104"/>
      <c r="DIL17" s="104"/>
      <c r="DIM17" s="104"/>
      <c r="DIN17" s="104"/>
      <c r="DIO17" s="104"/>
      <c r="DIP17" s="104"/>
      <c r="DIQ17" s="104"/>
      <c r="DIR17" s="104"/>
      <c r="DIS17" s="104"/>
      <c r="DIT17" s="104"/>
      <c r="DIU17" s="104"/>
      <c r="DIV17" s="104"/>
      <c r="DIW17" s="104"/>
      <c r="DIX17" s="104"/>
      <c r="DIY17" s="104"/>
      <c r="DIZ17" s="104"/>
      <c r="DJA17" s="104"/>
      <c r="DJB17" s="104"/>
      <c r="DJC17" s="104"/>
      <c r="DJD17" s="104"/>
      <c r="DJE17" s="104"/>
      <c r="DJF17" s="104"/>
      <c r="DJG17" s="104"/>
      <c r="DJH17" s="104"/>
      <c r="DJI17" s="104"/>
      <c r="DJJ17" s="104"/>
      <c r="DJK17" s="104"/>
      <c r="DJL17" s="104"/>
      <c r="DJM17" s="104"/>
      <c r="DJN17" s="104"/>
      <c r="DJO17" s="104"/>
      <c r="DJP17" s="104"/>
      <c r="DJQ17" s="104"/>
      <c r="DJR17" s="104"/>
      <c r="DJS17" s="104"/>
      <c r="DJT17" s="104"/>
      <c r="DJU17" s="104"/>
      <c r="DJV17" s="104"/>
      <c r="DJW17" s="104"/>
      <c r="DJX17" s="104"/>
      <c r="DJY17" s="104"/>
      <c r="DJZ17" s="104"/>
      <c r="DKA17" s="104"/>
      <c r="DKB17" s="104"/>
      <c r="DKC17" s="104"/>
      <c r="DKD17" s="104"/>
      <c r="DKE17" s="104"/>
      <c r="DKF17" s="104"/>
      <c r="DKG17" s="104"/>
      <c r="DKH17" s="104"/>
      <c r="DKI17" s="104"/>
      <c r="DKJ17" s="104"/>
      <c r="DKK17" s="104"/>
      <c r="DKL17" s="104"/>
      <c r="DKM17" s="104"/>
      <c r="DKN17" s="104"/>
      <c r="DKO17" s="104"/>
      <c r="DKP17" s="104"/>
      <c r="DKQ17" s="104"/>
      <c r="DKR17" s="104"/>
      <c r="DKS17" s="104"/>
      <c r="DKT17" s="104"/>
      <c r="DKU17" s="104"/>
      <c r="DKV17" s="104"/>
      <c r="DKW17" s="104"/>
      <c r="DKX17" s="104"/>
      <c r="DKY17" s="104"/>
      <c r="DKZ17" s="104"/>
      <c r="DLA17" s="104"/>
      <c r="DLB17" s="104"/>
      <c r="DLC17" s="104"/>
      <c r="DLD17" s="104"/>
      <c r="DLE17" s="104"/>
      <c r="DLF17" s="104"/>
      <c r="DLG17" s="104"/>
      <c r="DLH17" s="104"/>
      <c r="DLI17" s="104"/>
      <c r="DLJ17" s="104"/>
      <c r="DLK17" s="104"/>
      <c r="DLL17" s="104"/>
      <c r="DLM17" s="104"/>
      <c r="DLN17" s="104"/>
      <c r="DLO17" s="104"/>
      <c r="DLP17" s="104"/>
      <c r="DLQ17" s="104"/>
      <c r="DLR17" s="104"/>
      <c r="DLS17" s="104"/>
      <c r="DLT17" s="104"/>
      <c r="DLU17" s="104"/>
      <c r="DLV17" s="104"/>
      <c r="DLW17" s="104"/>
      <c r="DLX17" s="104"/>
      <c r="DLY17" s="104"/>
      <c r="DLZ17" s="104"/>
      <c r="DMA17" s="104"/>
      <c r="DMB17" s="104"/>
      <c r="DMC17" s="104"/>
      <c r="DMD17" s="104"/>
      <c r="DME17" s="104"/>
      <c r="DMF17" s="104"/>
      <c r="DMG17" s="104"/>
      <c r="DMH17" s="104"/>
      <c r="DMI17" s="104"/>
      <c r="DMJ17" s="104"/>
      <c r="DMK17" s="104"/>
      <c r="DML17" s="104"/>
      <c r="DMM17" s="104"/>
      <c r="DMN17" s="104"/>
      <c r="DMO17" s="104"/>
      <c r="DMP17" s="104"/>
      <c r="DMQ17" s="104"/>
      <c r="DMR17" s="104"/>
      <c r="DMS17" s="104"/>
      <c r="DMT17" s="104"/>
      <c r="DMU17" s="104"/>
      <c r="DMV17" s="104"/>
      <c r="DMW17" s="104"/>
      <c r="DMX17" s="104"/>
      <c r="DMY17" s="104"/>
      <c r="DMZ17" s="104"/>
      <c r="DNA17" s="104"/>
      <c r="DNB17" s="104"/>
      <c r="DNC17" s="104"/>
      <c r="DND17" s="104"/>
      <c r="DNE17" s="104"/>
      <c r="DNF17" s="104"/>
      <c r="DNG17" s="104"/>
      <c r="DNH17" s="104"/>
      <c r="DNI17" s="104"/>
      <c r="DNJ17" s="104"/>
      <c r="DNK17" s="104"/>
      <c r="DNL17" s="104"/>
      <c r="DNM17" s="104"/>
      <c r="DNN17" s="104"/>
      <c r="DNO17" s="104"/>
      <c r="DNP17" s="104"/>
      <c r="DNQ17" s="104"/>
      <c r="DNR17" s="104"/>
      <c r="DNS17" s="104"/>
      <c r="DNT17" s="104"/>
      <c r="DNU17" s="104"/>
      <c r="DNV17" s="104"/>
      <c r="DNW17" s="104"/>
      <c r="DNX17" s="104"/>
      <c r="DNY17" s="104"/>
      <c r="DNZ17" s="104"/>
      <c r="DOA17" s="104"/>
      <c r="DOB17" s="104"/>
      <c r="DOC17" s="104"/>
      <c r="DOD17" s="104"/>
      <c r="DOE17" s="104"/>
      <c r="DOF17" s="104"/>
      <c r="DOG17" s="104"/>
      <c r="DOH17" s="104"/>
      <c r="DOI17" s="104"/>
      <c r="DOJ17" s="104"/>
      <c r="DOK17" s="104"/>
      <c r="DOL17" s="104"/>
      <c r="DOM17" s="104"/>
      <c r="DON17" s="104"/>
      <c r="DOO17" s="104"/>
      <c r="DOP17" s="104"/>
      <c r="DOQ17" s="104"/>
      <c r="DOR17" s="104"/>
      <c r="DOS17" s="104"/>
      <c r="DOT17" s="104"/>
      <c r="DOU17" s="104"/>
      <c r="DOV17" s="104"/>
      <c r="DOW17" s="104"/>
      <c r="DOX17" s="104"/>
      <c r="DOY17" s="104"/>
      <c r="DOZ17" s="104"/>
      <c r="DPA17" s="104"/>
      <c r="DPB17" s="104"/>
      <c r="DPC17" s="104"/>
      <c r="DPD17" s="104"/>
      <c r="DPE17" s="104"/>
      <c r="DPF17" s="104"/>
      <c r="DPG17" s="104"/>
      <c r="DPH17" s="104"/>
      <c r="DPI17" s="104"/>
      <c r="DPJ17" s="104"/>
      <c r="DPK17" s="104"/>
      <c r="DPL17" s="104"/>
      <c r="DPM17" s="104"/>
      <c r="DPN17" s="104"/>
      <c r="DPO17" s="104"/>
      <c r="DPP17" s="104"/>
      <c r="DPQ17" s="104"/>
      <c r="DPR17" s="104"/>
      <c r="DPS17" s="104"/>
      <c r="DPT17" s="104"/>
      <c r="DPU17" s="104"/>
      <c r="DPV17" s="104"/>
      <c r="DPW17" s="104"/>
      <c r="DPX17" s="104"/>
      <c r="DPY17" s="104"/>
      <c r="DPZ17" s="104"/>
      <c r="DQA17" s="104"/>
      <c r="DQB17" s="104"/>
      <c r="DQC17" s="104"/>
      <c r="DQD17" s="104"/>
      <c r="DQE17" s="104"/>
      <c r="DQF17" s="104"/>
      <c r="DQG17" s="104"/>
      <c r="DQH17" s="104"/>
      <c r="DQI17" s="104"/>
      <c r="DQJ17" s="104"/>
      <c r="DQK17" s="104"/>
      <c r="DQL17" s="104"/>
      <c r="DQM17" s="104"/>
      <c r="DQN17" s="104"/>
      <c r="DQO17" s="104"/>
      <c r="DQP17" s="104"/>
      <c r="DQQ17" s="104"/>
      <c r="DQR17" s="104"/>
      <c r="DQS17" s="104"/>
      <c r="DQT17" s="104"/>
      <c r="DQU17" s="104"/>
      <c r="DQV17" s="104"/>
      <c r="DQW17" s="104"/>
      <c r="DQX17" s="104"/>
      <c r="DQY17" s="104"/>
      <c r="DQZ17" s="104"/>
      <c r="DRA17" s="104"/>
      <c r="DRB17" s="104"/>
      <c r="DRC17" s="104"/>
      <c r="DRD17" s="104"/>
      <c r="DRE17" s="104"/>
      <c r="DRF17" s="104"/>
      <c r="DRG17" s="104"/>
      <c r="DRH17" s="104"/>
      <c r="DRI17" s="104"/>
      <c r="DRJ17" s="104"/>
      <c r="DRK17" s="104"/>
      <c r="DRL17" s="104"/>
      <c r="DRM17" s="104"/>
      <c r="DRN17" s="104"/>
      <c r="DRO17" s="104"/>
      <c r="DRP17" s="104"/>
      <c r="DRQ17" s="104"/>
      <c r="DRR17" s="104"/>
      <c r="DRS17" s="104"/>
      <c r="DRT17" s="104"/>
      <c r="DRU17" s="104"/>
      <c r="DRV17" s="104"/>
      <c r="DRW17" s="104"/>
      <c r="DRX17" s="104"/>
      <c r="DRY17" s="104"/>
      <c r="DRZ17" s="104"/>
      <c r="DSA17" s="104"/>
      <c r="DSB17" s="104"/>
      <c r="DSC17" s="104"/>
      <c r="DSD17" s="104"/>
      <c r="DSE17" s="104"/>
      <c r="DSF17" s="104"/>
      <c r="DSG17" s="104"/>
      <c r="DSH17" s="104"/>
      <c r="DSI17" s="104"/>
      <c r="DSJ17" s="104"/>
      <c r="DSK17" s="104"/>
      <c r="DSL17" s="104"/>
      <c r="DSM17" s="104"/>
      <c r="DSN17" s="104"/>
      <c r="DSO17" s="104"/>
      <c r="DSP17" s="104"/>
      <c r="DSQ17" s="104"/>
      <c r="DSR17" s="104"/>
      <c r="DSS17" s="104"/>
      <c r="DST17" s="104"/>
      <c r="DSU17" s="104"/>
      <c r="DSV17" s="104"/>
      <c r="DSW17" s="104"/>
      <c r="DSX17" s="104"/>
      <c r="DSY17" s="104"/>
      <c r="DSZ17" s="104"/>
      <c r="DTA17" s="104"/>
      <c r="DTB17" s="104"/>
      <c r="DTC17" s="104"/>
      <c r="DTD17" s="104"/>
      <c r="DTE17" s="104"/>
      <c r="DTF17" s="104"/>
      <c r="DTG17" s="104"/>
      <c r="DTH17" s="104"/>
      <c r="DTI17" s="104"/>
      <c r="DTJ17" s="104"/>
      <c r="DTK17" s="104"/>
      <c r="DTL17" s="104"/>
      <c r="DTM17" s="104"/>
      <c r="DTN17" s="104"/>
      <c r="DTO17" s="104"/>
      <c r="DTP17" s="104"/>
      <c r="DTQ17" s="104"/>
      <c r="DTR17" s="104"/>
      <c r="DTS17" s="104"/>
      <c r="DTT17" s="104"/>
      <c r="DTU17" s="104"/>
      <c r="DTV17" s="104"/>
      <c r="DTW17" s="104"/>
      <c r="DTX17" s="104"/>
      <c r="DTY17" s="104"/>
      <c r="DTZ17" s="104"/>
      <c r="DUA17" s="104"/>
      <c r="DUB17" s="104"/>
      <c r="DUC17" s="104"/>
      <c r="DUD17" s="104"/>
      <c r="DUE17" s="104"/>
      <c r="DUF17" s="104"/>
      <c r="DUG17" s="104"/>
      <c r="DUH17" s="104"/>
      <c r="DUI17" s="104"/>
      <c r="DUJ17" s="104"/>
      <c r="DUK17" s="104"/>
      <c r="DUL17" s="104"/>
      <c r="DUM17" s="104"/>
      <c r="DUN17" s="104"/>
      <c r="DUO17" s="104"/>
      <c r="DUP17" s="104"/>
      <c r="DUQ17" s="104"/>
      <c r="DUR17" s="104"/>
      <c r="DUS17" s="104"/>
      <c r="DUT17" s="104"/>
      <c r="DUU17" s="104"/>
      <c r="DUV17" s="104"/>
      <c r="DUW17" s="104"/>
      <c r="DUX17" s="104"/>
      <c r="DUY17" s="104"/>
      <c r="DUZ17" s="104"/>
      <c r="DVA17" s="104"/>
      <c r="DVB17" s="104"/>
      <c r="DVC17" s="104"/>
      <c r="DVD17" s="104"/>
      <c r="DVE17" s="104"/>
      <c r="DVF17" s="104"/>
      <c r="DVG17" s="104"/>
      <c r="DVH17" s="104"/>
      <c r="DVI17" s="104"/>
      <c r="DVJ17" s="104"/>
      <c r="DVK17" s="104"/>
      <c r="DVL17" s="104"/>
      <c r="DVM17" s="104"/>
      <c r="DVN17" s="104"/>
      <c r="DVO17" s="104"/>
      <c r="DVP17" s="104"/>
      <c r="DVQ17" s="104"/>
      <c r="DVR17" s="104"/>
      <c r="DVS17" s="104"/>
      <c r="DVT17" s="104"/>
      <c r="DVU17" s="104"/>
      <c r="DVV17" s="104"/>
      <c r="DVW17" s="104"/>
      <c r="DVX17" s="104"/>
      <c r="DVY17" s="104"/>
      <c r="DVZ17" s="104"/>
      <c r="DWA17" s="104"/>
      <c r="DWB17" s="104"/>
      <c r="DWC17" s="104"/>
      <c r="DWD17" s="104"/>
      <c r="DWE17" s="104"/>
      <c r="DWF17" s="104"/>
      <c r="DWG17" s="104"/>
      <c r="DWH17" s="104"/>
      <c r="DWI17" s="104"/>
      <c r="DWJ17" s="104"/>
      <c r="DWK17" s="104"/>
      <c r="DWL17" s="104"/>
      <c r="DWM17" s="104"/>
      <c r="DWN17" s="104"/>
      <c r="DWO17" s="104"/>
      <c r="DWP17" s="104"/>
      <c r="DWQ17" s="104"/>
      <c r="DWR17" s="104"/>
      <c r="DWS17" s="104"/>
      <c r="DWT17" s="104"/>
      <c r="DWU17" s="104"/>
      <c r="DWV17" s="104"/>
      <c r="DWW17" s="104"/>
      <c r="DWX17" s="104"/>
      <c r="DWY17" s="104"/>
      <c r="DWZ17" s="104"/>
      <c r="DXA17" s="104"/>
      <c r="DXB17" s="104"/>
      <c r="DXC17" s="104"/>
      <c r="DXD17" s="104"/>
      <c r="DXE17" s="104"/>
      <c r="DXF17" s="104"/>
      <c r="DXG17" s="104"/>
      <c r="DXH17" s="104"/>
      <c r="DXI17" s="104"/>
      <c r="DXJ17" s="104"/>
      <c r="DXK17" s="104"/>
      <c r="DXL17" s="104"/>
      <c r="DXM17" s="104"/>
      <c r="DXN17" s="104"/>
      <c r="DXO17" s="104"/>
      <c r="DXP17" s="104"/>
      <c r="DXQ17" s="104"/>
      <c r="DXR17" s="104"/>
      <c r="DXS17" s="104"/>
      <c r="DXT17" s="104"/>
      <c r="DXU17" s="104"/>
      <c r="DXV17" s="104"/>
      <c r="DXW17" s="104"/>
      <c r="DXX17" s="104"/>
      <c r="DXY17" s="104"/>
      <c r="DXZ17" s="104"/>
      <c r="DYA17" s="104"/>
      <c r="DYB17" s="104"/>
      <c r="DYC17" s="104"/>
      <c r="DYD17" s="104"/>
      <c r="DYE17" s="104"/>
      <c r="DYF17" s="104"/>
      <c r="DYG17" s="104"/>
      <c r="DYH17" s="104"/>
      <c r="DYI17" s="104"/>
      <c r="DYJ17" s="104"/>
      <c r="DYK17" s="104"/>
      <c r="DYL17" s="104"/>
      <c r="DYM17" s="104"/>
      <c r="DYN17" s="104"/>
      <c r="DYO17" s="104"/>
      <c r="DYP17" s="104"/>
      <c r="DYQ17" s="104"/>
      <c r="DYR17" s="104"/>
      <c r="DYS17" s="104"/>
      <c r="DYT17" s="104"/>
      <c r="DYU17" s="104"/>
      <c r="DYV17" s="104"/>
      <c r="DYW17" s="104"/>
      <c r="DYX17" s="104"/>
      <c r="DYY17" s="104"/>
      <c r="DYZ17" s="104"/>
      <c r="DZA17" s="104"/>
      <c r="DZB17" s="104"/>
      <c r="DZC17" s="104"/>
      <c r="DZD17" s="104"/>
      <c r="DZE17" s="104"/>
      <c r="DZF17" s="104"/>
      <c r="DZG17" s="104"/>
      <c r="DZH17" s="104"/>
      <c r="DZI17" s="104"/>
      <c r="DZJ17" s="104"/>
      <c r="DZK17" s="104"/>
      <c r="DZL17" s="104"/>
      <c r="DZM17" s="104"/>
      <c r="DZN17" s="104"/>
      <c r="DZO17" s="104"/>
      <c r="DZP17" s="104"/>
      <c r="DZQ17" s="104"/>
      <c r="DZR17" s="104"/>
      <c r="DZS17" s="104"/>
      <c r="DZT17" s="104"/>
      <c r="DZU17" s="104"/>
      <c r="DZV17" s="104"/>
      <c r="DZW17" s="104"/>
      <c r="DZX17" s="104"/>
      <c r="DZY17" s="104"/>
      <c r="DZZ17" s="104"/>
      <c r="EAA17" s="104"/>
      <c r="EAB17" s="104"/>
      <c r="EAC17" s="104"/>
      <c r="EAD17" s="104"/>
      <c r="EAE17" s="104"/>
      <c r="EAF17" s="104"/>
      <c r="EAG17" s="104"/>
      <c r="EAH17" s="104"/>
      <c r="EAI17" s="104"/>
      <c r="EAJ17" s="104"/>
      <c r="EAK17" s="104"/>
      <c r="EAL17" s="104"/>
      <c r="EAM17" s="104"/>
      <c r="EAN17" s="104"/>
      <c r="EAO17" s="104"/>
      <c r="EAP17" s="104"/>
      <c r="EAQ17" s="104"/>
      <c r="EAR17" s="104"/>
      <c r="EAS17" s="104"/>
      <c r="EAT17" s="104"/>
      <c r="EAU17" s="104"/>
      <c r="EAV17" s="104"/>
      <c r="EAW17" s="104"/>
      <c r="EAX17" s="104"/>
      <c r="EAY17" s="104"/>
      <c r="EAZ17" s="104"/>
      <c r="EBA17" s="104"/>
      <c r="EBB17" s="104"/>
      <c r="EBC17" s="104"/>
      <c r="EBD17" s="104"/>
      <c r="EBE17" s="104"/>
      <c r="EBF17" s="104"/>
      <c r="EBG17" s="104"/>
      <c r="EBH17" s="104"/>
      <c r="EBI17" s="104"/>
      <c r="EBJ17" s="104"/>
      <c r="EBK17" s="104"/>
      <c r="EBL17" s="104"/>
      <c r="EBM17" s="104"/>
      <c r="EBN17" s="104"/>
      <c r="EBO17" s="104"/>
      <c r="EBP17" s="104"/>
      <c r="EBQ17" s="104"/>
      <c r="EBR17" s="104"/>
      <c r="EBS17" s="104"/>
      <c r="EBT17" s="104"/>
      <c r="EBU17" s="104"/>
      <c r="EBV17" s="104"/>
      <c r="EBW17" s="104"/>
      <c r="EBX17" s="104"/>
      <c r="EBY17" s="104"/>
      <c r="EBZ17" s="104"/>
      <c r="ECA17" s="104"/>
      <c r="ECB17" s="104"/>
      <c r="ECC17" s="104"/>
      <c r="ECD17" s="104"/>
      <c r="ECE17" s="104"/>
      <c r="ECF17" s="104"/>
      <c r="ECG17" s="104"/>
      <c r="ECH17" s="104"/>
      <c r="ECI17" s="104"/>
      <c r="ECJ17" s="104"/>
      <c r="ECK17" s="104"/>
      <c r="ECL17" s="104"/>
      <c r="ECM17" s="104"/>
      <c r="ECN17" s="104"/>
      <c r="ECO17" s="104"/>
      <c r="ECP17" s="104"/>
      <c r="ECQ17" s="104"/>
      <c r="ECR17" s="104"/>
      <c r="ECS17" s="104"/>
      <c r="ECT17" s="104"/>
      <c r="ECU17" s="104"/>
      <c r="ECV17" s="104"/>
      <c r="ECW17" s="104"/>
      <c r="ECX17" s="104"/>
      <c r="ECY17" s="104"/>
      <c r="ECZ17" s="104"/>
      <c r="EDA17" s="104"/>
      <c r="EDB17" s="104"/>
      <c r="EDC17" s="104"/>
      <c r="EDD17" s="104"/>
      <c r="EDE17" s="104"/>
      <c r="EDF17" s="104"/>
      <c r="EDG17" s="104"/>
      <c r="EDH17" s="104"/>
      <c r="EDI17" s="104"/>
      <c r="EDJ17" s="104"/>
      <c r="EDK17" s="104"/>
      <c r="EDL17" s="104"/>
      <c r="EDM17" s="104"/>
      <c r="EDN17" s="104"/>
      <c r="EDO17" s="104"/>
      <c r="EDP17" s="104"/>
      <c r="EDQ17" s="104"/>
      <c r="EDR17" s="104"/>
      <c r="EDS17" s="104"/>
      <c r="EDT17" s="104"/>
      <c r="EDU17" s="104"/>
      <c r="EDV17" s="104"/>
      <c r="EDW17" s="104"/>
      <c r="EDX17" s="104"/>
      <c r="EDY17" s="104"/>
      <c r="EDZ17" s="104"/>
      <c r="EEA17" s="104"/>
      <c r="EEB17" s="104"/>
      <c r="EEC17" s="104"/>
      <c r="EED17" s="104"/>
      <c r="EEE17" s="104"/>
      <c r="EEF17" s="104"/>
      <c r="EEG17" s="104"/>
      <c r="EEH17" s="104"/>
      <c r="EEI17" s="104"/>
      <c r="EEJ17" s="104"/>
      <c r="EEK17" s="104"/>
      <c r="EEL17" s="104"/>
      <c r="EEM17" s="104"/>
      <c r="EEN17" s="104"/>
      <c r="EEO17" s="104"/>
      <c r="EEP17" s="104"/>
      <c r="EEQ17" s="104"/>
      <c r="EER17" s="104"/>
      <c r="EES17" s="104"/>
      <c r="EET17" s="104"/>
      <c r="EEU17" s="104"/>
      <c r="EEV17" s="104"/>
      <c r="EEW17" s="104"/>
      <c r="EEX17" s="104"/>
      <c r="EEY17" s="104"/>
      <c r="EEZ17" s="104"/>
      <c r="EFA17" s="104"/>
      <c r="EFB17" s="104"/>
      <c r="EFC17" s="104"/>
      <c r="EFD17" s="104"/>
      <c r="EFE17" s="104"/>
      <c r="EFF17" s="104"/>
      <c r="EFG17" s="104"/>
      <c r="EFH17" s="104"/>
      <c r="EFI17" s="104"/>
      <c r="EFJ17" s="104"/>
      <c r="EFK17" s="104"/>
      <c r="EFL17" s="104"/>
      <c r="EFM17" s="104"/>
      <c r="EFN17" s="104"/>
      <c r="EFO17" s="104"/>
      <c r="EFP17" s="104"/>
      <c r="EFQ17" s="104"/>
      <c r="EFR17" s="104"/>
      <c r="EFS17" s="104"/>
      <c r="EFT17" s="104"/>
      <c r="EFU17" s="104"/>
      <c r="EFV17" s="104"/>
      <c r="EFW17" s="104"/>
      <c r="EFX17" s="104"/>
      <c r="EFY17" s="104"/>
      <c r="EFZ17" s="104"/>
      <c r="EGA17" s="104"/>
      <c r="EGB17" s="104"/>
      <c r="EGC17" s="104"/>
      <c r="EGD17" s="104"/>
      <c r="EGE17" s="104"/>
      <c r="EGF17" s="104"/>
      <c r="EGG17" s="104"/>
      <c r="EGH17" s="104"/>
      <c r="EGI17" s="104"/>
      <c r="EGJ17" s="104"/>
      <c r="EGK17" s="104"/>
      <c r="EGL17" s="104"/>
      <c r="EGM17" s="104"/>
      <c r="EGN17" s="104"/>
      <c r="EGO17" s="104"/>
      <c r="EGP17" s="104"/>
      <c r="EGQ17" s="104"/>
      <c r="EGR17" s="104"/>
      <c r="EGS17" s="104"/>
      <c r="EGT17" s="104"/>
      <c r="EGU17" s="104"/>
      <c r="EGV17" s="104"/>
      <c r="EGW17" s="104"/>
      <c r="EGX17" s="104"/>
      <c r="EGY17" s="104"/>
      <c r="EGZ17" s="104"/>
      <c r="EHA17" s="104"/>
      <c r="EHB17" s="104"/>
      <c r="EHC17" s="104"/>
      <c r="EHD17" s="104"/>
      <c r="EHE17" s="104"/>
      <c r="EHF17" s="104"/>
      <c r="EHG17" s="104"/>
      <c r="EHH17" s="104"/>
      <c r="EHI17" s="104"/>
      <c r="EHJ17" s="104"/>
      <c r="EHK17" s="104"/>
      <c r="EHL17" s="104"/>
      <c r="EHM17" s="104"/>
      <c r="EHN17" s="104"/>
      <c r="EHO17" s="104"/>
      <c r="EHP17" s="104"/>
      <c r="EHQ17" s="104"/>
      <c r="EHR17" s="104"/>
      <c r="EHS17" s="104"/>
      <c r="EHT17" s="104"/>
      <c r="EHU17" s="104"/>
      <c r="EHV17" s="104"/>
      <c r="EHW17" s="104"/>
      <c r="EHX17" s="104"/>
      <c r="EHY17" s="104"/>
      <c r="EHZ17" s="104"/>
      <c r="EIA17" s="104"/>
      <c r="EIB17" s="104"/>
      <c r="EIC17" s="104"/>
      <c r="EID17" s="104"/>
      <c r="EIE17" s="104"/>
      <c r="EIF17" s="104"/>
      <c r="EIG17" s="104"/>
      <c r="EIH17" s="104"/>
      <c r="EII17" s="104"/>
      <c r="EIJ17" s="104"/>
      <c r="EIK17" s="104"/>
      <c r="EIL17" s="104"/>
      <c r="EIM17" s="104"/>
      <c r="EIN17" s="104"/>
      <c r="EIO17" s="104"/>
      <c r="EIP17" s="104"/>
      <c r="EIQ17" s="104"/>
      <c r="EIR17" s="104"/>
      <c r="EIS17" s="104"/>
      <c r="EIT17" s="104"/>
      <c r="EIU17" s="104"/>
      <c r="EIV17" s="104"/>
      <c r="EIW17" s="104"/>
      <c r="EIX17" s="104"/>
      <c r="EIY17" s="104"/>
      <c r="EIZ17" s="104"/>
      <c r="EJA17" s="104"/>
      <c r="EJB17" s="104"/>
      <c r="EJC17" s="104"/>
      <c r="EJD17" s="104"/>
      <c r="EJE17" s="104"/>
      <c r="EJF17" s="104"/>
      <c r="EJG17" s="104"/>
      <c r="EJH17" s="104"/>
      <c r="EJI17" s="104"/>
      <c r="EJJ17" s="104"/>
      <c r="EJK17" s="104"/>
      <c r="EJL17" s="104"/>
      <c r="EJM17" s="104"/>
      <c r="EJN17" s="104"/>
      <c r="EJO17" s="104"/>
      <c r="EJP17" s="104"/>
      <c r="EJQ17" s="104"/>
      <c r="EJR17" s="104"/>
      <c r="EJS17" s="104"/>
      <c r="EJT17" s="104"/>
      <c r="EJU17" s="104"/>
      <c r="EJV17" s="104"/>
      <c r="EJW17" s="104"/>
      <c r="EJX17" s="104"/>
      <c r="EJY17" s="104"/>
      <c r="EJZ17" s="104"/>
      <c r="EKA17" s="104"/>
      <c r="EKB17" s="104"/>
      <c r="EKC17" s="104"/>
      <c r="EKD17" s="104"/>
      <c r="EKE17" s="104"/>
      <c r="EKF17" s="104"/>
      <c r="EKG17" s="104"/>
      <c r="EKH17" s="104"/>
      <c r="EKI17" s="104"/>
      <c r="EKJ17" s="104"/>
      <c r="EKK17" s="104"/>
      <c r="EKL17" s="104"/>
      <c r="EKM17" s="104"/>
      <c r="EKN17" s="104"/>
      <c r="EKO17" s="104"/>
      <c r="EKP17" s="104"/>
      <c r="EKQ17" s="104"/>
      <c r="EKR17" s="104"/>
      <c r="EKS17" s="104"/>
      <c r="EKT17" s="104"/>
      <c r="EKU17" s="104"/>
      <c r="EKV17" s="104"/>
      <c r="EKW17" s="104"/>
      <c r="EKX17" s="104"/>
      <c r="EKY17" s="104"/>
      <c r="EKZ17" s="104"/>
      <c r="ELA17" s="104"/>
      <c r="ELB17" s="104"/>
      <c r="ELC17" s="104"/>
      <c r="ELD17" s="104"/>
      <c r="ELE17" s="104"/>
      <c r="ELF17" s="104"/>
      <c r="ELG17" s="104"/>
      <c r="ELH17" s="104"/>
      <c r="ELI17" s="104"/>
      <c r="ELJ17" s="104"/>
      <c r="ELK17" s="104"/>
      <c r="ELL17" s="104"/>
      <c r="ELM17" s="104"/>
      <c r="ELN17" s="104"/>
      <c r="ELO17" s="104"/>
      <c r="ELP17" s="104"/>
      <c r="ELQ17" s="104"/>
      <c r="ELR17" s="104"/>
      <c r="ELS17" s="104"/>
      <c r="ELT17" s="104"/>
      <c r="ELU17" s="104"/>
      <c r="ELV17" s="104"/>
      <c r="ELW17" s="104"/>
      <c r="ELX17" s="104"/>
      <c r="ELY17" s="104"/>
      <c r="ELZ17" s="104"/>
      <c r="EMA17" s="104"/>
      <c r="EMB17" s="104"/>
      <c r="EMC17" s="104"/>
      <c r="EMD17" s="104"/>
      <c r="EME17" s="104"/>
      <c r="EMF17" s="104"/>
      <c r="EMG17" s="104"/>
      <c r="EMH17" s="104"/>
      <c r="EMI17" s="104"/>
      <c r="EMJ17" s="104"/>
      <c r="EMK17" s="104"/>
      <c r="EML17" s="104"/>
      <c r="EMM17" s="104"/>
      <c r="EMN17" s="104"/>
      <c r="EMO17" s="104"/>
      <c r="EMP17" s="104"/>
      <c r="EMQ17" s="104"/>
      <c r="EMR17" s="104"/>
      <c r="EMS17" s="104"/>
      <c r="EMT17" s="104"/>
      <c r="EMU17" s="104"/>
      <c r="EMV17" s="104"/>
      <c r="EMW17" s="104"/>
      <c r="EMX17" s="104"/>
      <c r="EMY17" s="104"/>
      <c r="EMZ17" s="104"/>
      <c r="ENA17" s="104"/>
      <c r="ENB17" s="104"/>
      <c r="ENC17" s="104"/>
      <c r="END17" s="104"/>
      <c r="ENE17" s="104"/>
      <c r="ENF17" s="104"/>
      <c r="ENG17" s="104"/>
      <c r="ENH17" s="104"/>
      <c r="ENI17" s="104"/>
      <c r="ENJ17" s="104"/>
      <c r="ENK17" s="104"/>
      <c r="ENL17" s="104"/>
      <c r="ENM17" s="104"/>
      <c r="ENN17" s="104"/>
      <c r="ENO17" s="104"/>
      <c r="ENP17" s="104"/>
      <c r="ENQ17" s="104"/>
      <c r="ENR17" s="104"/>
      <c r="ENS17" s="104"/>
      <c r="ENT17" s="104"/>
      <c r="ENU17" s="104"/>
      <c r="ENV17" s="104"/>
      <c r="ENW17" s="104"/>
      <c r="ENX17" s="104"/>
      <c r="ENY17" s="104"/>
      <c r="ENZ17" s="104"/>
      <c r="EOA17" s="104"/>
      <c r="EOB17" s="104"/>
      <c r="EOC17" s="104"/>
      <c r="EOD17" s="104"/>
      <c r="EOE17" s="104"/>
      <c r="EOF17" s="104"/>
      <c r="EOG17" s="104"/>
      <c r="EOH17" s="104"/>
      <c r="EOI17" s="104"/>
      <c r="EOJ17" s="104"/>
      <c r="EOK17" s="104"/>
      <c r="EOL17" s="104"/>
      <c r="EOM17" s="104"/>
      <c r="EON17" s="104"/>
      <c r="EOO17" s="104"/>
      <c r="EOP17" s="104"/>
      <c r="EOQ17" s="104"/>
      <c r="EOR17" s="104"/>
      <c r="EOS17" s="104"/>
      <c r="EOT17" s="104"/>
      <c r="EOU17" s="104"/>
      <c r="EOV17" s="104"/>
      <c r="EOW17" s="104"/>
      <c r="EOX17" s="104"/>
      <c r="EOY17" s="104"/>
      <c r="EOZ17" s="104"/>
      <c r="EPA17" s="104"/>
      <c r="EPB17" s="104"/>
      <c r="EPC17" s="104"/>
      <c r="EPD17" s="104"/>
      <c r="EPE17" s="104"/>
      <c r="EPF17" s="104"/>
      <c r="EPG17" s="104"/>
      <c r="EPH17" s="104"/>
      <c r="EPI17" s="104"/>
      <c r="EPJ17" s="104"/>
      <c r="EPK17" s="104"/>
      <c r="EPL17" s="104"/>
      <c r="EPM17" s="104"/>
      <c r="EPN17" s="104"/>
      <c r="EPO17" s="104"/>
      <c r="EPP17" s="104"/>
      <c r="EPQ17" s="104"/>
      <c r="EPR17" s="104"/>
      <c r="EPS17" s="104"/>
      <c r="EPT17" s="104"/>
      <c r="EPU17" s="104"/>
      <c r="EPV17" s="104"/>
      <c r="EPW17" s="104"/>
      <c r="EPX17" s="104"/>
      <c r="EPY17" s="104"/>
      <c r="EPZ17" s="104"/>
      <c r="EQA17" s="104"/>
      <c r="EQB17" s="104"/>
      <c r="EQC17" s="104"/>
      <c r="EQD17" s="104"/>
      <c r="EQE17" s="104"/>
      <c r="EQF17" s="104"/>
      <c r="EQG17" s="104"/>
      <c r="EQH17" s="104"/>
      <c r="EQI17" s="104"/>
      <c r="EQJ17" s="104"/>
      <c r="EQK17" s="104"/>
      <c r="EQL17" s="104"/>
      <c r="EQM17" s="104"/>
      <c r="EQN17" s="104"/>
      <c r="EQO17" s="104"/>
      <c r="EQP17" s="104"/>
      <c r="EQQ17" s="104"/>
      <c r="EQR17" s="104"/>
      <c r="EQS17" s="104"/>
      <c r="EQT17" s="104"/>
      <c r="EQU17" s="104"/>
      <c r="EQV17" s="104"/>
      <c r="EQW17" s="104"/>
      <c r="EQX17" s="104"/>
      <c r="EQY17" s="104"/>
      <c r="EQZ17" s="104"/>
      <c r="ERA17" s="104"/>
      <c r="ERB17" s="104"/>
      <c r="ERC17" s="104"/>
      <c r="ERD17" s="104"/>
      <c r="ERE17" s="104"/>
      <c r="ERF17" s="104"/>
      <c r="ERG17" s="104"/>
      <c r="ERH17" s="104"/>
      <c r="ERI17" s="104"/>
      <c r="ERJ17" s="104"/>
      <c r="ERK17" s="104"/>
      <c r="ERL17" s="104"/>
      <c r="ERM17" s="104"/>
      <c r="ERN17" s="104"/>
      <c r="ERO17" s="104"/>
      <c r="ERP17" s="104"/>
      <c r="ERQ17" s="104"/>
      <c r="ERR17" s="104"/>
      <c r="ERS17" s="104"/>
      <c r="ERT17" s="104"/>
      <c r="ERU17" s="104"/>
      <c r="ERV17" s="104"/>
      <c r="ERW17" s="104"/>
      <c r="ERX17" s="104"/>
      <c r="ERY17" s="104"/>
      <c r="ERZ17" s="104"/>
      <c r="ESA17" s="104"/>
      <c r="ESB17" s="104"/>
      <c r="ESC17" s="104"/>
      <c r="ESD17" s="104"/>
      <c r="ESE17" s="104"/>
      <c r="ESF17" s="104"/>
      <c r="ESG17" s="104"/>
      <c r="ESH17" s="104"/>
      <c r="ESI17" s="104"/>
      <c r="ESJ17" s="104"/>
      <c r="ESK17" s="104"/>
      <c r="ESL17" s="104"/>
      <c r="ESM17" s="104"/>
      <c r="ESN17" s="104"/>
      <c r="ESO17" s="104"/>
      <c r="ESP17" s="104"/>
      <c r="ESQ17" s="104"/>
      <c r="ESR17" s="104"/>
      <c r="ESS17" s="104"/>
      <c r="EST17" s="104"/>
      <c r="ESU17" s="104"/>
      <c r="ESV17" s="104"/>
      <c r="ESW17" s="104"/>
      <c r="ESX17" s="104"/>
      <c r="ESY17" s="104"/>
      <c r="ESZ17" s="104"/>
      <c r="ETA17" s="104"/>
      <c r="ETB17" s="104"/>
      <c r="ETC17" s="104"/>
      <c r="ETD17" s="104"/>
      <c r="ETE17" s="104"/>
      <c r="ETF17" s="104"/>
      <c r="ETG17" s="104"/>
      <c r="ETH17" s="104"/>
      <c r="ETI17" s="104"/>
      <c r="ETJ17" s="104"/>
      <c r="ETK17" s="104"/>
      <c r="ETL17" s="104"/>
      <c r="ETM17" s="104"/>
      <c r="ETN17" s="104"/>
      <c r="ETO17" s="104"/>
      <c r="ETP17" s="104"/>
      <c r="ETQ17" s="104"/>
      <c r="ETR17" s="104"/>
      <c r="ETS17" s="104"/>
      <c r="ETT17" s="104"/>
      <c r="ETU17" s="104"/>
      <c r="ETV17" s="104"/>
      <c r="ETW17" s="104"/>
      <c r="ETX17" s="104"/>
      <c r="ETY17" s="104"/>
      <c r="ETZ17" s="104"/>
      <c r="EUA17" s="104"/>
      <c r="EUB17" s="104"/>
      <c r="EUC17" s="104"/>
      <c r="EUD17" s="104"/>
      <c r="EUE17" s="104"/>
      <c r="EUF17" s="104"/>
      <c r="EUG17" s="104"/>
      <c r="EUH17" s="104"/>
      <c r="EUI17" s="104"/>
      <c r="EUJ17" s="104"/>
      <c r="EUK17" s="104"/>
      <c r="EUL17" s="104"/>
      <c r="EUM17" s="104"/>
      <c r="EUN17" s="104"/>
      <c r="EUO17" s="104"/>
      <c r="EUP17" s="104"/>
      <c r="EUQ17" s="104"/>
      <c r="EUR17" s="104"/>
      <c r="EUS17" s="104"/>
      <c r="EUT17" s="104"/>
      <c r="EUU17" s="104"/>
      <c r="EUV17" s="104"/>
      <c r="EUW17" s="104"/>
      <c r="EUX17" s="104"/>
      <c r="EUY17" s="104"/>
      <c r="EUZ17" s="104"/>
      <c r="EVA17" s="104"/>
      <c r="EVB17" s="104"/>
      <c r="EVC17" s="104"/>
      <c r="EVD17" s="104"/>
      <c r="EVE17" s="104"/>
      <c r="EVF17" s="104"/>
      <c r="EVG17" s="104"/>
      <c r="EVH17" s="104"/>
      <c r="EVI17" s="104"/>
      <c r="EVJ17" s="104"/>
      <c r="EVK17" s="104"/>
      <c r="EVL17" s="104"/>
      <c r="EVM17" s="104"/>
      <c r="EVN17" s="104"/>
      <c r="EVO17" s="104"/>
      <c r="EVP17" s="104"/>
      <c r="EVQ17" s="104"/>
      <c r="EVR17" s="104"/>
      <c r="EVS17" s="104"/>
      <c r="EVT17" s="104"/>
      <c r="EVU17" s="104"/>
      <c r="EVV17" s="104"/>
      <c r="EVW17" s="104"/>
      <c r="EVX17" s="104"/>
      <c r="EVY17" s="104"/>
      <c r="EVZ17" s="104"/>
      <c r="EWA17" s="104"/>
      <c r="EWB17" s="104"/>
      <c r="EWC17" s="104"/>
      <c r="EWD17" s="104"/>
      <c r="EWE17" s="104"/>
      <c r="EWF17" s="104"/>
      <c r="EWG17" s="104"/>
      <c r="EWH17" s="104"/>
      <c r="EWI17" s="104"/>
      <c r="EWJ17" s="104"/>
      <c r="EWK17" s="104"/>
      <c r="EWL17" s="104"/>
      <c r="EWM17" s="104"/>
      <c r="EWN17" s="104"/>
      <c r="EWO17" s="104"/>
      <c r="EWP17" s="104"/>
      <c r="EWQ17" s="104"/>
      <c r="EWR17" s="104"/>
      <c r="EWS17" s="104"/>
      <c r="EWT17" s="104"/>
      <c r="EWU17" s="104"/>
      <c r="EWV17" s="104"/>
      <c r="EWW17" s="104"/>
      <c r="EWX17" s="104"/>
      <c r="EWY17" s="104"/>
      <c r="EWZ17" s="104"/>
      <c r="EXA17" s="104"/>
      <c r="EXB17" s="104"/>
      <c r="EXC17" s="104"/>
      <c r="EXD17" s="104"/>
      <c r="EXE17" s="104"/>
      <c r="EXF17" s="104"/>
      <c r="EXG17" s="104"/>
      <c r="EXH17" s="104"/>
      <c r="EXI17" s="104"/>
      <c r="EXJ17" s="104"/>
      <c r="EXK17" s="104"/>
      <c r="EXL17" s="104"/>
      <c r="EXM17" s="104"/>
      <c r="EXN17" s="104"/>
      <c r="EXO17" s="104"/>
      <c r="EXP17" s="104"/>
      <c r="EXQ17" s="104"/>
      <c r="EXR17" s="104"/>
      <c r="EXS17" s="104"/>
      <c r="EXT17" s="104"/>
      <c r="EXU17" s="104"/>
      <c r="EXV17" s="104"/>
      <c r="EXW17" s="104"/>
      <c r="EXX17" s="104"/>
      <c r="EXY17" s="104"/>
      <c r="EXZ17" s="104"/>
      <c r="EYA17" s="104"/>
      <c r="EYB17" s="104"/>
      <c r="EYC17" s="104"/>
      <c r="EYD17" s="104"/>
      <c r="EYE17" s="104"/>
      <c r="EYF17" s="104"/>
      <c r="EYG17" s="104"/>
      <c r="EYH17" s="104"/>
      <c r="EYI17" s="104"/>
      <c r="EYJ17" s="104"/>
      <c r="EYK17" s="104"/>
      <c r="EYL17" s="104"/>
      <c r="EYM17" s="104"/>
      <c r="EYN17" s="104"/>
      <c r="EYO17" s="104"/>
      <c r="EYP17" s="104"/>
      <c r="EYQ17" s="104"/>
      <c r="EYR17" s="104"/>
      <c r="EYS17" s="104"/>
      <c r="EYT17" s="104"/>
      <c r="EYU17" s="104"/>
      <c r="EYV17" s="104"/>
      <c r="EYW17" s="104"/>
      <c r="EYX17" s="104"/>
      <c r="EYY17" s="104"/>
      <c r="EYZ17" s="104"/>
      <c r="EZA17" s="104"/>
      <c r="EZB17" s="104"/>
      <c r="EZC17" s="104"/>
      <c r="EZD17" s="104"/>
      <c r="EZE17" s="104"/>
      <c r="EZF17" s="104"/>
      <c r="EZG17" s="104"/>
      <c r="EZH17" s="104"/>
      <c r="EZI17" s="104"/>
      <c r="EZJ17" s="104"/>
      <c r="EZK17" s="104"/>
      <c r="EZL17" s="104"/>
      <c r="EZM17" s="104"/>
      <c r="EZN17" s="104"/>
      <c r="EZO17" s="104"/>
      <c r="EZP17" s="104"/>
      <c r="EZQ17" s="104"/>
      <c r="EZR17" s="104"/>
      <c r="EZS17" s="104"/>
      <c r="EZT17" s="104"/>
      <c r="EZU17" s="104"/>
      <c r="EZV17" s="104"/>
      <c r="EZW17" s="104"/>
      <c r="EZX17" s="104"/>
      <c r="EZY17" s="104"/>
      <c r="EZZ17" s="104"/>
      <c r="FAA17" s="104"/>
      <c r="FAB17" s="104"/>
      <c r="FAC17" s="104"/>
      <c r="FAD17" s="104"/>
      <c r="FAE17" s="104"/>
      <c r="FAF17" s="104"/>
      <c r="FAG17" s="104"/>
      <c r="FAH17" s="104"/>
      <c r="FAI17" s="104"/>
      <c r="FAJ17" s="104"/>
      <c r="FAK17" s="104"/>
      <c r="FAL17" s="104"/>
      <c r="FAM17" s="104"/>
      <c r="FAN17" s="104"/>
      <c r="FAO17" s="104"/>
      <c r="FAP17" s="104"/>
      <c r="FAQ17" s="104"/>
      <c r="FAR17" s="104"/>
      <c r="FAS17" s="104"/>
      <c r="FAT17" s="104"/>
      <c r="FAU17" s="104"/>
      <c r="FAV17" s="104"/>
      <c r="FAW17" s="104"/>
      <c r="FAX17" s="104"/>
      <c r="FAY17" s="104"/>
      <c r="FAZ17" s="104"/>
      <c r="FBA17" s="104"/>
      <c r="FBB17" s="104"/>
      <c r="FBC17" s="104"/>
      <c r="FBD17" s="104"/>
      <c r="FBE17" s="104"/>
      <c r="FBF17" s="104"/>
      <c r="FBG17" s="104"/>
      <c r="FBH17" s="104"/>
      <c r="FBI17" s="104"/>
      <c r="FBJ17" s="104"/>
      <c r="FBK17" s="104"/>
      <c r="FBL17" s="104"/>
      <c r="FBM17" s="104"/>
      <c r="FBN17" s="104"/>
      <c r="FBO17" s="104"/>
      <c r="FBP17" s="104"/>
      <c r="FBQ17" s="104"/>
      <c r="FBR17" s="104"/>
      <c r="FBS17" s="104"/>
      <c r="FBT17" s="104"/>
      <c r="FBU17" s="104"/>
      <c r="FBV17" s="104"/>
      <c r="FBW17" s="104"/>
      <c r="FBX17" s="104"/>
      <c r="FBY17" s="104"/>
      <c r="FBZ17" s="104"/>
      <c r="FCA17" s="104"/>
      <c r="FCB17" s="104"/>
      <c r="FCC17" s="104"/>
      <c r="FCD17" s="104"/>
      <c r="FCE17" s="104"/>
      <c r="FCF17" s="104"/>
      <c r="FCG17" s="104"/>
      <c r="FCH17" s="104"/>
      <c r="FCI17" s="104"/>
      <c r="FCJ17" s="104"/>
      <c r="FCK17" s="104"/>
      <c r="FCL17" s="104"/>
      <c r="FCM17" s="104"/>
      <c r="FCN17" s="104"/>
      <c r="FCO17" s="104"/>
      <c r="FCP17" s="104"/>
      <c r="FCQ17" s="104"/>
      <c r="FCR17" s="104"/>
      <c r="FCS17" s="104"/>
      <c r="FCT17" s="104"/>
      <c r="FCU17" s="104"/>
      <c r="FCV17" s="104"/>
      <c r="FCW17" s="104"/>
      <c r="FCX17" s="104"/>
      <c r="FCY17" s="104"/>
      <c r="FCZ17" s="104"/>
      <c r="FDA17" s="104"/>
      <c r="FDB17" s="104"/>
      <c r="FDC17" s="104"/>
      <c r="FDD17" s="104"/>
      <c r="FDE17" s="104"/>
      <c r="FDF17" s="104"/>
      <c r="FDG17" s="104"/>
      <c r="FDH17" s="104"/>
      <c r="FDI17" s="104"/>
      <c r="FDJ17" s="104"/>
      <c r="FDK17" s="104"/>
      <c r="FDL17" s="104"/>
      <c r="FDM17" s="104"/>
      <c r="FDN17" s="104"/>
      <c r="FDO17" s="104"/>
      <c r="FDP17" s="104"/>
      <c r="FDQ17" s="104"/>
      <c r="FDR17" s="104"/>
      <c r="FDS17" s="104"/>
      <c r="FDT17" s="104"/>
      <c r="FDU17" s="104"/>
      <c r="FDV17" s="104"/>
      <c r="FDW17" s="104"/>
      <c r="FDX17" s="104"/>
      <c r="FDY17" s="104"/>
      <c r="FDZ17" s="104"/>
      <c r="FEA17" s="104"/>
      <c r="FEB17" s="104"/>
      <c r="FEC17" s="104"/>
      <c r="FED17" s="104"/>
      <c r="FEE17" s="104"/>
      <c r="FEF17" s="104"/>
      <c r="FEG17" s="104"/>
      <c r="FEH17" s="104"/>
      <c r="FEI17" s="104"/>
      <c r="FEJ17" s="104"/>
      <c r="FEK17" s="104"/>
      <c r="FEL17" s="104"/>
      <c r="FEM17" s="104"/>
      <c r="FEN17" s="104"/>
      <c r="FEO17" s="104"/>
      <c r="FEP17" s="104"/>
      <c r="FEQ17" s="104"/>
      <c r="FER17" s="104"/>
      <c r="FES17" s="104"/>
      <c r="FET17" s="104"/>
      <c r="FEU17" s="104"/>
      <c r="FEV17" s="104"/>
      <c r="FEW17" s="104"/>
      <c r="FEX17" s="104"/>
      <c r="FEY17" s="104"/>
      <c r="FEZ17" s="104"/>
      <c r="FFA17" s="104"/>
      <c r="FFB17" s="104"/>
      <c r="FFC17" s="104"/>
      <c r="FFD17" s="104"/>
      <c r="FFE17" s="104"/>
      <c r="FFF17" s="104"/>
      <c r="FFG17" s="104"/>
      <c r="FFH17" s="104"/>
      <c r="FFI17" s="104"/>
      <c r="FFJ17" s="104"/>
      <c r="FFK17" s="104"/>
      <c r="FFL17" s="104"/>
      <c r="FFM17" s="104"/>
      <c r="FFN17" s="104"/>
      <c r="FFO17" s="104"/>
      <c r="FFP17" s="104"/>
      <c r="FFQ17" s="104"/>
      <c r="FFR17" s="104"/>
      <c r="FFS17" s="104"/>
      <c r="FFT17" s="104"/>
      <c r="FFU17" s="104"/>
      <c r="FFV17" s="104"/>
      <c r="FFW17" s="104"/>
      <c r="FFX17" s="104"/>
      <c r="FFY17" s="104"/>
      <c r="FFZ17" s="104"/>
      <c r="FGA17" s="104"/>
      <c r="FGB17" s="104"/>
      <c r="FGC17" s="104"/>
      <c r="FGD17" s="104"/>
      <c r="FGE17" s="104"/>
      <c r="FGF17" s="104"/>
      <c r="FGG17" s="104"/>
      <c r="FGH17" s="104"/>
      <c r="FGI17" s="104"/>
      <c r="FGJ17" s="104"/>
      <c r="FGK17" s="104"/>
      <c r="FGL17" s="104"/>
      <c r="FGM17" s="104"/>
      <c r="FGN17" s="104"/>
      <c r="FGO17" s="104"/>
      <c r="FGP17" s="104"/>
      <c r="FGQ17" s="104"/>
      <c r="FGR17" s="104"/>
      <c r="FGS17" s="104"/>
      <c r="FGT17" s="104"/>
      <c r="FGU17" s="104"/>
      <c r="FGV17" s="104"/>
      <c r="FGW17" s="104"/>
      <c r="FGX17" s="104"/>
      <c r="FGY17" s="104"/>
      <c r="FGZ17" s="104"/>
      <c r="FHA17" s="104"/>
      <c r="FHB17" s="104"/>
      <c r="FHC17" s="104"/>
      <c r="FHD17" s="104"/>
      <c r="FHE17" s="104"/>
      <c r="FHF17" s="104"/>
      <c r="FHG17" s="104"/>
      <c r="FHH17" s="104"/>
      <c r="FHI17" s="104"/>
      <c r="FHJ17" s="104"/>
      <c r="FHK17" s="104"/>
      <c r="FHL17" s="104"/>
      <c r="FHM17" s="104"/>
      <c r="FHN17" s="104"/>
      <c r="FHO17" s="104"/>
      <c r="FHP17" s="104"/>
      <c r="FHQ17" s="104"/>
      <c r="FHR17" s="104"/>
      <c r="FHS17" s="104"/>
      <c r="FHT17" s="104"/>
      <c r="FHU17" s="104"/>
      <c r="FHV17" s="104"/>
      <c r="FHW17" s="104"/>
      <c r="FHX17" s="104"/>
      <c r="FHY17" s="104"/>
      <c r="FHZ17" s="104"/>
      <c r="FIA17" s="104"/>
      <c r="FIB17" s="104"/>
      <c r="FIC17" s="104"/>
      <c r="FID17" s="104"/>
      <c r="FIE17" s="104"/>
      <c r="FIF17" s="104"/>
      <c r="FIG17" s="104"/>
      <c r="FIH17" s="104"/>
      <c r="FII17" s="104"/>
      <c r="FIJ17" s="104"/>
      <c r="FIK17" s="104"/>
      <c r="FIL17" s="104"/>
      <c r="FIM17" s="104"/>
      <c r="FIN17" s="104"/>
      <c r="FIO17" s="104"/>
      <c r="FIP17" s="104"/>
      <c r="FIQ17" s="104"/>
      <c r="FIR17" s="104"/>
      <c r="FIS17" s="104"/>
      <c r="FIT17" s="104"/>
      <c r="FIU17" s="104"/>
      <c r="FIV17" s="104"/>
      <c r="FIW17" s="104"/>
      <c r="FIX17" s="104"/>
      <c r="FIY17" s="104"/>
      <c r="FIZ17" s="104"/>
      <c r="FJA17" s="104"/>
      <c r="FJB17" s="104"/>
      <c r="FJC17" s="104"/>
      <c r="FJD17" s="104"/>
      <c r="FJE17" s="104"/>
      <c r="FJF17" s="104"/>
      <c r="FJG17" s="104"/>
      <c r="FJH17" s="104"/>
      <c r="FJI17" s="104"/>
      <c r="FJJ17" s="104"/>
      <c r="FJK17" s="104"/>
      <c r="FJL17" s="104"/>
      <c r="FJM17" s="104"/>
      <c r="FJN17" s="104"/>
      <c r="FJO17" s="104"/>
      <c r="FJP17" s="104"/>
      <c r="FJQ17" s="104"/>
      <c r="FJR17" s="104"/>
      <c r="FJS17" s="104"/>
      <c r="FJT17" s="104"/>
      <c r="FJU17" s="104"/>
      <c r="FJV17" s="104"/>
      <c r="FJW17" s="104"/>
      <c r="FJX17" s="104"/>
      <c r="FJY17" s="104"/>
      <c r="FJZ17" s="104"/>
      <c r="FKA17" s="104"/>
      <c r="FKB17" s="104"/>
      <c r="FKC17" s="104"/>
      <c r="FKD17" s="104"/>
      <c r="FKE17" s="104"/>
      <c r="FKF17" s="104"/>
      <c r="FKG17" s="104"/>
      <c r="FKH17" s="104"/>
      <c r="FKI17" s="104"/>
      <c r="FKJ17" s="104"/>
      <c r="FKK17" s="104"/>
      <c r="FKL17" s="104"/>
      <c r="FKM17" s="104"/>
      <c r="FKN17" s="104"/>
      <c r="FKO17" s="104"/>
      <c r="FKP17" s="104"/>
      <c r="FKQ17" s="104"/>
      <c r="FKR17" s="104"/>
      <c r="FKS17" s="104"/>
      <c r="FKT17" s="104"/>
      <c r="FKU17" s="104"/>
      <c r="FKV17" s="104"/>
      <c r="FKW17" s="104"/>
      <c r="FKX17" s="104"/>
      <c r="FKY17" s="104"/>
      <c r="FKZ17" s="104"/>
      <c r="FLA17" s="104"/>
      <c r="FLB17" s="104"/>
      <c r="FLC17" s="104"/>
      <c r="FLD17" s="104"/>
      <c r="FLE17" s="104"/>
      <c r="FLF17" s="104"/>
      <c r="FLG17" s="104"/>
      <c r="FLH17" s="104"/>
      <c r="FLI17" s="104"/>
      <c r="FLJ17" s="104"/>
      <c r="FLK17" s="104"/>
      <c r="FLL17" s="104"/>
      <c r="FLM17" s="104"/>
      <c r="FLN17" s="104"/>
      <c r="FLO17" s="104"/>
      <c r="FLP17" s="104"/>
      <c r="FLQ17" s="104"/>
      <c r="FLR17" s="104"/>
      <c r="FLS17" s="104"/>
      <c r="FLT17" s="104"/>
      <c r="FLU17" s="104"/>
      <c r="FLV17" s="104"/>
      <c r="FLW17" s="104"/>
      <c r="FLX17" s="104"/>
      <c r="FLY17" s="104"/>
      <c r="FLZ17" s="104"/>
      <c r="FMA17" s="104"/>
      <c r="FMB17" s="104"/>
      <c r="FMC17" s="104"/>
      <c r="FMD17" s="104"/>
      <c r="FME17" s="104"/>
      <c r="FMF17" s="104"/>
      <c r="FMG17" s="104"/>
      <c r="FMH17" s="104"/>
      <c r="FMI17" s="104"/>
      <c r="FMJ17" s="104"/>
      <c r="FMK17" s="104"/>
      <c r="FML17" s="104"/>
      <c r="FMM17" s="104"/>
      <c r="FMN17" s="104"/>
      <c r="FMO17" s="104"/>
      <c r="FMP17" s="104"/>
      <c r="FMQ17" s="104"/>
      <c r="FMR17" s="104"/>
      <c r="FMS17" s="104"/>
      <c r="FMT17" s="104"/>
      <c r="FMU17" s="104"/>
      <c r="FMV17" s="104"/>
      <c r="FMW17" s="104"/>
      <c r="FMX17" s="104"/>
      <c r="FMY17" s="104"/>
      <c r="FMZ17" s="104"/>
      <c r="FNA17" s="104"/>
      <c r="FNB17" s="104"/>
      <c r="FNC17" s="104"/>
      <c r="FND17" s="104"/>
      <c r="FNE17" s="104"/>
      <c r="FNF17" s="104"/>
      <c r="FNG17" s="104"/>
      <c r="FNH17" s="104"/>
      <c r="FNI17" s="104"/>
      <c r="FNJ17" s="104"/>
      <c r="FNK17" s="104"/>
      <c r="FNL17" s="104"/>
      <c r="FNM17" s="104"/>
      <c r="FNN17" s="104"/>
      <c r="FNO17" s="104"/>
      <c r="FNP17" s="104"/>
      <c r="FNQ17" s="104"/>
      <c r="FNR17" s="104"/>
      <c r="FNS17" s="104"/>
      <c r="FNT17" s="104"/>
      <c r="FNU17" s="104"/>
      <c r="FNV17" s="104"/>
      <c r="FNW17" s="104"/>
      <c r="FNX17" s="104"/>
      <c r="FNY17" s="104"/>
      <c r="FNZ17" s="104"/>
      <c r="FOA17" s="104"/>
      <c r="FOB17" s="104"/>
      <c r="FOC17" s="104"/>
      <c r="FOD17" s="104"/>
      <c r="FOE17" s="104"/>
      <c r="FOF17" s="104"/>
      <c r="FOG17" s="104"/>
      <c r="FOH17" s="104"/>
      <c r="FOI17" s="104"/>
      <c r="FOJ17" s="104"/>
      <c r="FOK17" s="104"/>
      <c r="FOL17" s="104"/>
      <c r="FOM17" s="104"/>
      <c r="FON17" s="104"/>
      <c r="FOO17" s="104"/>
      <c r="FOP17" s="104"/>
      <c r="FOQ17" s="104"/>
      <c r="FOR17" s="104"/>
      <c r="FOS17" s="104"/>
      <c r="FOT17" s="104"/>
      <c r="FOU17" s="104"/>
      <c r="FOV17" s="104"/>
      <c r="FOW17" s="104"/>
      <c r="FOX17" s="104"/>
      <c r="FOY17" s="104"/>
      <c r="FOZ17" s="104"/>
      <c r="FPA17" s="104"/>
      <c r="FPB17" s="104"/>
      <c r="FPC17" s="104"/>
      <c r="FPD17" s="104"/>
      <c r="FPE17" s="104"/>
      <c r="FPF17" s="104"/>
      <c r="FPG17" s="104"/>
      <c r="FPH17" s="104"/>
      <c r="FPI17" s="104"/>
      <c r="FPJ17" s="104"/>
      <c r="FPK17" s="104"/>
      <c r="FPL17" s="104"/>
      <c r="FPM17" s="104"/>
      <c r="FPN17" s="104"/>
      <c r="FPO17" s="104"/>
      <c r="FPP17" s="104"/>
      <c r="FPQ17" s="104"/>
      <c r="FPR17" s="104"/>
      <c r="FPS17" s="104"/>
      <c r="FPT17" s="104"/>
      <c r="FPU17" s="104"/>
      <c r="FPV17" s="104"/>
      <c r="FPW17" s="104"/>
      <c r="FPX17" s="104"/>
      <c r="FPY17" s="104"/>
      <c r="FPZ17" s="104"/>
      <c r="FQA17" s="104"/>
      <c r="FQB17" s="104"/>
      <c r="FQC17" s="104"/>
      <c r="FQD17" s="104"/>
      <c r="FQE17" s="104"/>
      <c r="FQF17" s="104"/>
      <c r="FQG17" s="104"/>
      <c r="FQH17" s="104"/>
      <c r="FQI17" s="104"/>
      <c r="FQJ17" s="104"/>
      <c r="FQK17" s="104"/>
      <c r="FQL17" s="104"/>
      <c r="FQM17" s="104"/>
      <c r="FQN17" s="104"/>
      <c r="FQO17" s="104"/>
      <c r="FQP17" s="104"/>
      <c r="FQQ17" s="104"/>
      <c r="FQR17" s="104"/>
      <c r="FQS17" s="104"/>
      <c r="FQT17" s="104"/>
      <c r="FQU17" s="104"/>
      <c r="FQV17" s="104"/>
      <c r="FQW17" s="104"/>
      <c r="FQX17" s="104"/>
      <c r="FQY17" s="104"/>
      <c r="FQZ17" s="104"/>
      <c r="FRA17" s="104"/>
      <c r="FRB17" s="104"/>
      <c r="FRC17" s="104"/>
      <c r="FRD17" s="104"/>
      <c r="FRE17" s="104"/>
      <c r="FRF17" s="104"/>
      <c r="FRG17" s="104"/>
      <c r="FRH17" s="104"/>
      <c r="FRI17" s="104"/>
      <c r="FRJ17" s="104"/>
      <c r="FRK17" s="104"/>
      <c r="FRL17" s="104"/>
      <c r="FRM17" s="104"/>
      <c r="FRN17" s="104"/>
      <c r="FRO17" s="104"/>
      <c r="FRP17" s="104"/>
      <c r="FRQ17" s="104"/>
      <c r="FRR17" s="104"/>
      <c r="FRS17" s="104"/>
      <c r="FRT17" s="104"/>
      <c r="FRU17" s="104"/>
      <c r="FRV17" s="104"/>
      <c r="FRW17" s="104"/>
      <c r="FRX17" s="104"/>
      <c r="FRY17" s="104"/>
      <c r="FRZ17" s="104"/>
      <c r="FSA17" s="104"/>
      <c r="FSB17" s="104"/>
      <c r="FSC17" s="104"/>
      <c r="FSD17" s="104"/>
      <c r="FSE17" s="104"/>
      <c r="FSF17" s="104"/>
      <c r="FSG17" s="104"/>
      <c r="FSH17" s="104"/>
      <c r="FSI17" s="104"/>
      <c r="FSJ17" s="104"/>
      <c r="FSK17" s="104"/>
      <c r="FSL17" s="104"/>
      <c r="FSM17" s="104"/>
      <c r="FSN17" s="104"/>
      <c r="FSO17" s="104"/>
      <c r="FSP17" s="104"/>
      <c r="FSQ17" s="104"/>
      <c r="FSR17" s="104"/>
      <c r="FSS17" s="104"/>
      <c r="FST17" s="104"/>
      <c r="FSU17" s="104"/>
      <c r="FSV17" s="104"/>
      <c r="FSW17" s="104"/>
      <c r="FSX17" s="104"/>
      <c r="FSY17" s="104"/>
      <c r="FSZ17" s="104"/>
      <c r="FTA17" s="104"/>
      <c r="FTB17" s="104"/>
      <c r="FTC17" s="104"/>
      <c r="FTD17" s="104"/>
      <c r="FTE17" s="104"/>
      <c r="FTF17" s="104"/>
      <c r="FTG17" s="104"/>
      <c r="FTH17" s="104"/>
      <c r="FTI17" s="104"/>
      <c r="FTJ17" s="104"/>
      <c r="FTK17" s="104"/>
      <c r="FTL17" s="104"/>
      <c r="FTM17" s="104"/>
      <c r="FTN17" s="104"/>
      <c r="FTO17" s="104"/>
      <c r="FTP17" s="104"/>
      <c r="FTQ17" s="104"/>
      <c r="FTR17" s="104"/>
      <c r="FTS17" s="104"/>
      <c r="FTT17" s="104"/>
      <c r="FTU17" s="104"/>
      <c r="FTV17" s="104"/>
      <c r="FTW17" s="104"/>
      <c r="FTX17" s="104"/>
      <c r="FTY17" s="104"/>
      <c r="FTZ17" s="104"/>
      <c r="FUA17" s="104"/>
      <c r="FUB17" s="104"/>
      <c r="FUC17" s="104"/>
      <c r="FUD17" s="104"/>
      <c r="FUE17" s="104"/>
      <c r="FUF17" s="104"/>
      <c r="FUG17" s="104"/>
      <c r="FUH17" s="104"/>
      <c r="FUI17" s="104"/>
      <c r="FUJ17" s="104"/>
      <c r="FUK17" s="104"/>
      <c r="FUL17" s="104"/>
      <c r="FUM17" s="104"/>
      <c r="FUN17" s="104"/>
      <c r="FUO17" s="104"/>
      <c r="FUP17" s="104"/>
      <c r="FUQ17" s="104"/>
      <c r="FUR17" s="104"/>
      <c r="FUS17" s="104"/>
      <c r="FUT17" s="104"/>
      <c r="FUU17" s="104"/>
      <c r="FUV17" s="104"/>
      <c r="FUW17" s="104"/>
      <c r="FUX17" s="104"/>
      <c r="FUY17" s="104"/>
      <c r="FUZ17" s="104"/>
      <c r="FVA17" s="104"/>
      <c r="FVB17" s="104"/>
      <c r="FVC17" s="104"/>
      <c r="FVD17" s="104"/>
      <c r="FVE17" s="104"/>
      <c r="FVF17" s="104"/>
      <c r="FVG17" s="104"/>
      <c r="FVH17" s="104"/>
      <c r="FVI17" s="104"/>
      <c r="FVJ17" s="104"/>
      <c r="FVK17" s="104"/>
      <c r="FVL17" s="104"/>
      <c r="FVM17" s="104"/>
      <c r="FVN17" s="104"/>
      <c r="FVO17" s="104"/>
      <c r="FVP17" s="104"/>
      <c r="FVQ17" s="104"/>
      <c r="FVR17" s="104"/>
      <c r="FVS17" s="104"/>
      <c r="FVT17" s="104"/>
      <c r="FVU17" s="104"/>
      <c r="FVV17" s="104"/>
      <c r="FVW17" s="104"/>
      <c r="FVX17" s="104"/>
      <c r="FVY17" s="104"/>
      <c r="FVZ17" s="104"/>
      <c r="FWA17" s="104"/>
      <c r="FWB17" s="104"/>
      <c r="FWC17" s="104"/>
      <c r="FWD17" s="104"/>
      <c r="FWE17" s="104"/>
      <c r="FWF17" s="104"/>
      <c r="FWG17" s="104"/>
      <c r="FWH17" s="104"/>
      <c r="FWI17" s="104"/>
      <c r="FWJ17" s="104"/>
      <c r="FWK17" s="104"/>
      <c r="FWL17" s="104"/>
      <c r="FWM17" s="104"/>
      <c r="FWN17" s="104"/>
      <c r="FWO17" s="104"/>
      <c r="FWP17" s="104"/>
      <c r="FWQ17" s="104"/>
      <c r="FWR17" s="104"/>
      <c r="FWS17" s="104"/>
      <c r="FWT17" s="104"/>
      <c r="FWU17" s="104"/>
      <c r="FWV17" s="104"/>
      <c r="FWW17" s="104"/>
      <c r="FWX17" s="104"/>
      <c r="FWY17" s="104"/>
      <c r="FWZ17" s="104"/>
      <c r="FXA17" s="104"/>
      <c r="FXB17" s="104"/>
      <c r="FXC17" s="104"/>
      <c r="FXD17" s="104"/>
      <c r="FXE17" s="104"/>
      <c r="FXF17" s="104"/>
      <c r="FXG17" s="104"/>
      <c r="FXH17" s="104"/>
      <c r="FXI17" s="104"/>
      <c r="FXJ17" s="104"/>
      <c r="FXK17" s="104"/>
      <c r="FXL17" s="104"/>
      <c r="FXM17" s="104"/>
      <c r="FXN17" s="104"/>
      <c r="FXO17" s="104"/>
      <c r="FXP17" s="104"/>
      <c r="FXQ17" s="104"/>
      <c r="FXR17" s="104"/>
      <c r="FXS17" s="104"/>
      <c r="FXT17" s="104"/>
      <c r="FXU17" s="104"/>
      <c r="FXV17" s="104"/>
      <c r="FXW17" s="104"/>
      <c r="FXX17" s="104"/>
      <c r="FXY17" s="104"/>
      <c r="FXZ17" s="104"/>
      <c r="FYA17" s="104"/>
      <c r="FYB17" s="104"/>
      <c r="FYC17" s="104"/>
      <c r="FYD17" s="104"/>
      <c r="FYE17" s="104"/>
      <c r="FYF17" s="104"/>
      <c r="FYG17" s="104"/>
      <c r="FYH17" s="104"/>
      <c r="FYI17" s="104"/>
      <c r="FYJ17" s="104"/>
      <c r="FYK17" s="104"/>
      <c r="FYL17" s="104"/>
      <c r="FYM17" s="104"/>
      <c r="FYN17" s="104"/>
      <c r="FYO17" s="104"/>
      <c r="FYP17" s="104"/>
      <c r="FYQ17" s="104"/>
      <c r="FYR17" s="104"/>
      <c r="FYS17" s="104"/>
      <c r="FYT17" s="104"/>
      <c r="FYU17" s="104"/>
      <c r="FYV17" s="104"/>
      <c r="FYW17" s="104"/>
      <c r="FYX17" s="104"/>
      <c r="FYY17" s="104"/>
      <c r="FYZ17" s="104"/>
      <c r="FZA17" s="104"/>
      <c r="FZB17" s="104"/>
      <c r="FZC17" s="104"/>
      <c r="FZD17" s="104"/>
      <c r="FZE17" s="104"/>
      <c r="FZF17" s="104"/>
      <c r="FZG17" s="104"/>
      <c r="FZH17" s="104"/>
      <c r="FZI17" s="104"/>
      <c r="FZJ17" s="104"/>
      <c r="FZK17" s="104"/>
      <c r="FZL17" s="104"/>
      <c r="FZM17" s="104"/>
      <c r="FZN17" s="104"/>
      <c r="FZO17" s="104"/>
      <c r="FZP17" s="104"/>
      <c r="FZQ17" s="104"/>
      <c r="FZR17" s="104"/>
      <c r="FZS17" s="104"/>
      <c r="FZT17" s="104"/>
      <c r="FZU17" s="104"/>
      <c r="FZV17" s="104"/>
      <c r="FZW17" s="104"/>
      <c r="FZX17" s="104"/>
      <c r="FZY17" s="104"/>
      <c r="FZZ17" s="104"/>
      <c r="GAA17" s="104"/>
      <c r="GAB17" s="104"/>
      <c r="GAC17" s="104"/>
      <c r="GAD17" s="104"/>
      <c r="GAE17" s="104"/>
      <c r="GAF17" s="104"/>
      <c r="GAG17" s="104"/>
      <c r="GAH17" s="104"/>
      <c r="GAI17" s="104"/>
      <c r="GAJ17" s="104"/>
      <c r="GAK17" s="104"/>
      <c r="GAL17" s="104"/>
      <c r="GAM17" s="104"/>
      <c r="GAN17" s="104"/>
      <c r="GAO17" s="104"/>
      <c r="GAP17" s="104"/>
      <c r="GAQ17" s="104"/>
      <c r="GAR17" s="104"/>
      <c r="GAS17" s="104"/>
      <c r="GAT17" s="104"/>
      <c r="GAU17" s="104"/>
      <c r="GAV17" s="104"/>
      <c r="GAW17" s="104"/>
      <c r="GAX17" s="104"/>
      <c r="GAY17" s="104"/>
      <c r="GAZ17" s="104"/>
      <c r="GBA17" s="104"/>
      <c r="GBB17" s="104"/>
      <c r="GBC17" s="104"/>
      <c r="GBD17" s="104"/>
      <c r="GBE17" s="104"/>
      <c r="GBF17" s="104"/>
      <c r="GBG17" s="104"/>
      <c r="GBH17" s="104"/>
      <c r="GBI17" s="104"/>
      <c r="GBJ17" s="104"/>
      <c r="GBK17" s="104"/>
      <c r="GBL17" s="104"/>
      <c r="GBM17" s="104"/>
      <c r="GBN17" s="104"/>
      <c r="GBO17" s="104"/>
      <c r="GBP17" s="104"/>
      <c r="GBQ17" s="104"/>
      <c r="GBR17" s="104"/>
      <c r="GBS17" s="104"/>
      <c r="GBT17" s="104"/>
      <c r="GBU17" s="104"/>
      <c r="GBV17" s="104"/>
      <c r="GBW17" s="104"/>
      <c r="GBX17" s="104"/>
      <c r="GBY17" s="104"/>
      <c r="GBZ17" s="104"/>
      <c r="GCA17" s="104"/>
      <c r="GCB17" s="104"/>
      <c r="GCC17" s="104"/>
      <c r="GCD17" s="104"/>
      <c r="GCE17" s="104"/>
      <c r="GCF17" s="104"/>
      <c r="GCG17" s="104"/>
      <c r="GCH17" s="104"/>
      <c r="GCI17" s="104"/>
      <c r="GCJ17" s="104"/>
      <c r="GCK17" s="104"/>
      <c r="GCL17" s="104"/>
      <c r="GCM17" s="104"/>
      <c r="GCN17" s="104"/>
      <c r="GCO17" s="104"/>
      <c r="GCP17" s="104"/>
      <c r="GCQ17" s="104"/>
      <c r="GCR17" s="104"/>
      <c r="GCS17" s="104"/>
      <c r="GCT17" s="104"/>
      <c r="GCU17" s="104"/>
      <c r="GCV17" s="104"/>
      <c r="GCW17" s="104"/>
      <c r="GCX17" s="104"/>
      <c r="GCY17" s="104"/>
      <c r="GCZ17" s="104"/>
      <c r="GDA17" s="104"/>
      <c r="GDB17" s="104"/>
      <c r="GDC17" s="104"/>
      <c r="GDD17" s="104"/>
      <c r="GDE17" s="104"/>
      <c r="GDF17" s="104"/>
      <c r="GDG17" s="104"/>
      <c r="GDH17" s="104"/>
      <c r="GDI17" s="104"/>
      <c r="GDJ17" s="104"/>
      <c r="GDK17" s="104"/>
      <c r="GDL17" s="104"/>
      <c r="GDM17" s="104"/>
      <c r="GDN17" s="104"/>
      <c r="GDO17" s="104"/>
      <c r="GDP17" s="104"/>
      <c r="GDQ17" s="104"/>
      <c r="GDR17" s="104"/>
      <c r="GDS17" s="104"/>
      <c r="GDT17" s="104"/>
      <c r="GDU17" s="104"/>
      <c r="GDV17" s="104"/>
      <c r="GDW17" s="104"/>
      <c r="GDX17" s="104"/>
      <c r="GDY17" s="104"/>
      <c r="GDZ17" s="104"/>
      <c r="GEA17" s="104"/>
      <c r="GEB17" s="104"/>
      <c r="GEC17" s="104"/>
      <c r="GED17" s="104"/>
      <c r="GEE17" s="104"/>
      <c r="GEF17" s="104"/>
      <c r="GEG17" s="104"/>
      <c r="GEH17" s="104"/>
      <c r="GEI17" s="104"/>
      <c r="GEJ17" s="104"/>
      <c r="GEK17" s="104"/>
      <c r="GEL17" s="104"/>
      <c r="GEM17" s="104"/>
      <c r="GEN17" s="104"/>
      <c r="GEO17" s="104"/>
      <c r="GEP17" s="104"/>
      <c r="GEQ17" s="104"/>
      <c r="GER17" s="104"/>
      <c r="GES17" s="104"/>
      <c r="GET17" s="104"/>
      <c r="GEU17" s="104"/>
      <c r="GEV17" s="104"/>
      <c r="GEW17" s="104"/>
      <c r="GEX17" s="104"/>
      <c r="GEY17" s="104"/>
      <c r="GEZ17" s="104"/>
      <c r="GFA17" s="104"/>
      <c r="GFB17" s="104"/>
      <c r="GFC17" s="104"/>
      <c r="GFD17" s="104"/>
      <c r="GFE17" s="104"/>
      <c r="GFF17" s="104"/>
      <c r="GFG17" s="104"/>
      <c r="GFH17" s="104"/>
      <c r="GFI17" s="104"/>
      <c r="GFJ17" s="104"/>
      <c r="GFK17" s="104"/>
      <c r="GFL17" s="104"/>
      <c r="GFM17" s="104"/>
      <c r="GFN17" s="104"/>
      <c r="GFO17" s="104"/>
      <c r="GFP17" s="104"/>
      <c r="GFQ17" s="104"/>
      <c r="GFR17" s="104"/>
      <c r="GFS17" s="104"/>
      <c r="GFT17" s="104"/>
      <c r="GFU17" s="104"/>
      <c r="GFV17" s="104"/>
      <c r="GFW17" s="104"/>
      <c r="GFX17" s="104"/>
      <c r="GFY17" s="104"/>
      <c r="GFZ17" s="104"/>
      <c r="GGA17" s="104"/>
      <c r="GGB17" s="104"/>
      <c r="GGC17" s="104"/>
      <c r="GGD17" s="104"/>
      <c r="GGE17" s="104"/>
      <c r="GGF17" s="104"/>
      <c r="GGG17" s="104"/>
      <c r="GGH17" s="104"/>
      <c r="GGI17" s="104"/>
      <c r="GGJ17" s="104"/>
      <c r="GGK17" s="104"/>
      <c r="GGL17" s="104"/>
      <c r="GGM17" s="104"/>
      <c r="GGN17" s="104"/>
      <c r="GGO17" s="104"/>
      <c r="GGP17" s="104"/>
      <c r="GGQ17" s="104"/>
      <c r="GGR17" s="104"/>
      <c r="GGS17" s="104"/>
      <c r="GGT17" s="104"/>
      <c r="GGU17" s="104"/>
      <c r="GGV17" s="104"/>
      <c r="GGW17" s="104"/>
      <c r="GGX17" s="104"/>
      <c r="GGY17" s="104"/>
      <c r="GGZ17" s="104"/>
      <c r="GHA17" s="104"/>
      <c r="GHB17" s="104"/>
      <c r="GHC17" s="104"/>
      <c r="GHD17" s="104"/>
      <c r="GHE17" s="104"/>
      <c r="GHF17" s="104"/>
      <c r="GHG17" s="104"/>
      <c r="GHH17" s="104"/>
      <c r="GHI17" s="104"/>
      <c r="GHJ17" s="104"/>
      <c r="GHK17" s="104"/>
      <c r="GHL17" s="104"/>
      <c r="GHM17" s="104"/>
      <c r="GHN17" s="104"/>
      <c r="GHO17" s="104"/>
      <c r="GHP17" s="104"/>
      <c r="GHQ17" s="104"/>
      <c r="GHR17" s="104"/>
      <c r="GHS17" s="104"/>
      <c r="GHT17" s="104"/>
      <c r="GHU17" s="104"/>
      <c r="GHV17" s="104"/>
      <c r="GHW17" s="104"/>
      <c r="GHX17" s="104"/>
      <c r="GHY17" s="104"/>
      <c r="GHZ17" s="104"/>
      <c r="GIA17" s="104"/>
      <c r="GIB17" s="104"/>
      <c r="GIC17" s="104"/>
      <c r="GID17" s="104"/>
      <c r="GIE17" s="104"/>
      <c r="GIF17" s="104"/>
      <c r="GIG17" s="104"/>
      <c r="GIH17" s="104"/>
      <c r="GII17" s="104"/>
      <c r="GIJ17" s="104"/>
      <c r="GIK17" s="104"/>
      <c r="GIL17" s="104"/>
      <c r="GIM17" s="104"/>
      <c r="GIN17" s="104"/>
      <c r="GIO17" s="104"/>
      <c r="GIP17" s="104"/>
      <c r="GIQ17" s="104"/>
      <c r="GIR17" s="104"/>
      <c r="GIS17" s="104"/>
      <c r="GIT17" s="104"/>
      <c r="GIU17" s="104"/>
      <c r="GIV17" s="104"/>
      <c r="GIW17" s="104"/>
      <c r="GIX17" s="104"/>
      <c r="GIY17" s="104"/>
      <c r="GIZ17" s="104"/>
      <c r="GJA17" s="104"/>
      <c r="GJB17" s="104"/>
      <c r="GJC17" s="104"/>
      <c r="GJD17" s="104"/>
      <c r="GJE17" s="104"/>
      <c r="GJF17" s="104"/>
      <c r="GJG17" s="104"/>
      <c r="GJH17" s="104"/>
      <c r="GJI17" s="104"/>
      <c r="GJJ17" s="104"/>
      <c r="GJK17" s="104"/>
      <c r="GJL17" s="104"/>
      <c r="GJM17" s="104"/>
      <c r="GJN17" s="104"/>
      <c r="GJO17" s="104"/>
      <c r="GJP17" s="104"/>
      <c r="GJQ17" s="104"/>
      <c r="GJR17" s="104"/>
      <c r="GJS17" s="104"/>
      <c r="GJT17" s="104"/>
      <c r="GJU17" s="104"/>
      <c r="GJV17" s="104"/>
      <c r="GJW17" s="104"/>
      <c r="GJX17" s="104"/>
      <c r="GJY17" s="104"/>
      <c r="GJZ17" s="104"/>
      <c r="GKA17" s="104"/>
      <c r="GKB17" s="104"/>
      <c r="GKC17" s="104"/>
      <c r="GKD17" s="104"/>
      <c r="GKE17" s="104"/>
      <c r="GKF17" s="104"/>
      <c r="GKG17" s="104"/>
      <c r="GKH17" s="104"/>
      <c r="GKI17" s="104"/>
      <c r="GKJ17" s="104"/>
      <c r="GKK17" s="104"/>
      <c r="GKL17" s="104"/>
      <c r="GKM17" s="104"/>
      <c r="GKN17" s="104"/>
      <c r="GKO17" s="104"/>
      <c r="GKP17" s="104"/>
      <c r="GKQ17" s="104"/>
      <c r="GKR17" s="104"/>
      <c r="GKS17" s="104"/>
      <c r="GKT17" s="104"/>
      <c r="GKU17" s="104"/>
      <c r="GKV17" s="104"/>
      <c r="GKW17" s="104"/>
      <c r="GKX17" s="104"/>
      <c r="GKY17" s="104"/>
      <c r="GKZ17" s="104"/>
      <c r="GLA17" s="104"/>
      <c r="GLB17" s="104"/>
      <c r="GLC17" s="104"/>
      <c r="GLD17" s="104"/>
      <c r="GLE17" s="104"/>
      <c r="GLF17" s="104"/>
      <c r="GLG17" s="104"/>
      <c r="GLH17" s="104"/>
      <c r="GLI17" s="104"/>
      <c r="GLJ17" s="104"/>
      <c r="GLK17" s="104"/>
      <c r="GLL17" s="104"/>
      <c r="GLM17" s="104"/>
      <c r="GLN17" s="104"/>
      <c r="GLO17" s="104"/>
      <c r="GLP17" s="104"/>
      <c r="GLQ17" s="104"/>
      <c r="GLR17" s="104"/>
      <c r="GLS17" s="104"/>
      <c r="GLT17" s="104"/>
      <c r="GLU17" s="104"/>
      <c r="GLV17" s="104"/>
      <c r="GLW17" s="104"/>
      <c r="GLX17" s="104"/>
      <c r="GLY17" s="104"/>
      <c r="GLZ17" s="104"/>
      <c r="GMA17" s="104"/>
      <c r="GMB17" s="104"/>
      <c r="GMC17" s="104"/>
      <c r="GMD17" s="104"/>
      <c r="GME17" s="104"/>
      <c r="GMF17" s="104"/>
      <c r="GMG17" s="104"/>
      <c r="GMH17" s="104"/>
      <c r="GMI17" s="104"/>
      <c r="GMJ17" s="104"/>
      <c r="GMK17" s="104"/>
      <c r="GML17" s="104"/>
      <c r="GMM17" s="104"/>
      <c r="GMN17" s="104"/>
      <c r="GMO17" s="104"/>
      <c r="GMP17" s="104"/>
      <c r="GMQ17" s="104"/>
      <c r="GMR17" s="104"/>
      <c r="GMS17" s="104"/>
      <c r="GMT17" s="104"/>
      <c r="GMU17" s="104"/>
      <c r="GMV17" s="104"/>
      <c r="GMW17" s="104"/>
      <c r="GMX17" s="104"/>
      <c r="GMY17" s="104"/>
      <c r="GMZ17" s="104"/>
      <c r="GNA17" s="104"/>
      <c r="GNB17" s="104"/>
      <c r="GNC17" s="104"/>
      <c r="GND17" s="104"/>
      <c r="GNE17" s="104"/>
      <c r="GNF17" s="104"/>
      <c r="GNG17" s="104"/>
      <c r="GNH17" s="104"/>
      <c r="GNI17" s="104"/>
      <c r="GNJ17" s="104"/>
      <c r="GNK17" s="104"/>
      <c r="GNL17" s="104"/>
      <c r="GNM17" s="104"/>
      <c r="GNN17" s="104"/>
      <c r="GNO17" s="104"/>
      <c r="GNP17" s="104"/>
      <c r="GNQ17" s="104"/>
      <c r="GNR17" s="104"/>
      <c r="GNS17" s="104"/>
      <c r="GNT17" s="104"/>
      <c r="GNU17" s="104"/>
      <c r="GNV17" s="104"/>
      <c r="GNW17" s="104"/>
      <c r="GNX17" s="104"/>
      <c r="GNY17" s="104"/>
      <c r="GNZ17" s="104"/>
      <c r="GOA17" s="104"/>
      <c r="GOB17" s="104"/>
      <c r="GOC17" s="104"/>
      <c r="GOD17" s="104"/>
      <c r="GOE17" s="104"/>
      <c r="GOF17" s="104"/>
      <c r="GOG17" s="104"/>
      <c r="GOH17" s="104"/>
      <c r="GOI17" s="104"/>
      <c r="GOJ17" s="104"/>
      <c r="GOK17" s="104"/>
      <c r="GOL17" s="104"/>
      <c r="GOM17" s="104"/>
      <c r="GON17" s="104"/>
      <c r="GOO17" s="104"/>
      <c r="GOP17" s="104"/>
      <c r="GOQ17" s="104"/>
      <c r="GOR17" s="104"/>
      <c r="GOS17" s="104"/>
      <c r="GOT17" s="104"/>
      <c r="GOU17" s="104"/>
      <c r="GOV17" s="104"/>
      <c r="GOW17" s="104"/>
      <c r="GOX17" s="104"/>
      <c r="GOY17" s="104"/>
      <c r="GOZ17" s="104"/>
      <c r="GPA17" s="104"/>
      <c r="GPB17" s="104"/>
      <c r="GPC17" s="104"/>
      <c r="GPD17" s="104"/>
      <c r="GPE17" s="104"/>
      <c r="GPF17" s="104"/>
      <c r="GPG17" s="104"/>
      <c r="GPH17" s="104"/>
      <c r="GPI17" s="104"/>
      <c r="GPJ17" s="104"/>
      <c r="GPK17" s="104"/>
      <c r="GPL17" s="104"/>
      <c r="GPM17" s="104"/>
      <c r="GPN17" s="104"/>
      <c r="GPO17" s="104"/>
      <c r="GPP17" s="104"/>
      <c r="GPQ17" s="104"/>
      <c r="GPR17" s="104"/>
      <c r="GPS17" s="104"/>
      <c r="GPT17" s="104"/>
      <c r="GPU17" s="104"/>
      <c r="GPV17" s="104"/>
      <c r="GPW17" s="104"/>
      <c r="GPX17" s="104"/>
      <c r="GPY17" s="104"/>
      <c r="GPZ17" s="104"/>
      <c r="GQA17" s="104"/>
      <c r="GQB17" s="104"/>
      <c r="GQC17" s="104"/>
      <c r="GQD17" s="104"/>
      <c r="GQE17" s="104"/>
      <c r="GQF17" s="104"/>
      <c r="GQG17" s="104"/>
      <c r="GQH17" s="104"/>
      <c r="GQI17" s="104"/>
      <c r="GQJ17" s="104"/>
      <c r="GQK17" s="104"/>
      <c r="GQL17" s="104"/>
      <c r="GQM17" s="104"/>
      <c r="GQN17" s="104"/>
      <c r="GQO17" s="104"/>
      <c r="GQP17" s="104"/>
      <c r="GQQ17" s="104"/>
      <c r="GQR17" s="104"/>
      <c r="GQS17" s="104"/>
      <c r="GQT17" s="104"/>
      <c r="GQU17" s="104"/>
      <c r="GQV17" s="104"/>
      <c r="GQW17" s="104"/>
      <c r="GQX17" s="104"/>
      <c r="GQY17" s="104"/>
      <c r="GQZ17" s="104"/>
      <c r="GRA17" s="104"/>
      <c r="GRB17" s="104"/>
      <c r="GRC17" s="104"/>
      <c r="GRD17" s="104"/>
      <c r="GRE17" s="104"/>
      <c r="GRF17" s="104"/>
      <c r="GRG17" s="104"/>
      <c r="GRH17" s="104"/>
      <c r="GRI17" s="104"/>
      <c r="GRJ17" s="104"/>
      <c r="GRK17" s="104"/>
      <c r="GRL17" s="104"/>
      <c r="GRM17" s="104"/>
      <c r="GRN17" s="104"/>
      <c r="GRO17" s="104"/>
      <c r="GRP17" s="104"/>
      <c r="GRQ17" s="104"/>
      <c r="GRR17" s="104"/>
      <c r="GRS17" s="104"/>
      <c r="GRT17" s="104"/>
      <c r="GRU17" s="104"/>
      <c r="GRV17" s="104"/>
      <c r="GRW17" s="104"/>
      <c r="GRX17" s="104"/>
      <c r="GRY17" s="104"/>
      <c r="GRZ17" s="104"/>
      <c r="GSA17" s="104"/>
      <c r="GSB17" s="104"/>
      <c r="GSC17" s="104"/>
      <c r="GSD17" s="104"/>
      <c r="GSE17" s="104"/>
      <c r="GSF17" s="104"/>
      <c r="GSG17" s="104"/>
      <c r="GSH17" s="104"/>
      <c r="GSI17" s="104"/>
      <c r="GSJ17" s="104"/>
      <c r="GSK17" s="104"/>
      <c r="GSL17" s="104"/>
      <c r="GSM17" s="104"/>
      <c r="GSN17" s="104"/>
      <c r="GSO17" s="104"/>
      <c r="GSP17" s="104"/>
      <c r="GSQ17" s="104"/>
      <c r="GSR17" s="104"/>
      <c r="GSS17" s="104"/>
      <c r="GST17" s="104"/>
      <c r="GSU17" s="104"/>
      <c r="GSV17" s="104"/>
      <c r="GSW17" s="104"/>
      <c r="GSX17" s="104"/>
      <c r="GSY17" s="104"/>
      <c r="GSZ17" s="104"/>
      <c r="GTA17" s="104"/>
      <c r="GTB17" s="104"/>
      <c r="GTC17" s="104"/>
      <c r="GTD17" s="104"/>
      <c r="GTE17" s="104"/>
      <c r="GTF17" s="104"/>
      <c r="GTG17" s="104"/>
      <c r="GTH17" s="104"/>
      <c r="GTI17" s="104"/>
      <c r="GTJ17" s="104"/>
      <c r="GTK17" s="104"/>
      <c r="GTL17" s="104"/>
      <c r="GTM17" s="104"/>
      <c r="GTN17" s="104"/>
      <c r="GTO17" s="104"/>
      <c r="GTP17" s="104"/>
      <c r="GTQ17" s="104"/>
      <c r="GTR17" s="104"/>
      <c r="GTS17" s="104"/>
      <c r="GTT17" s="104"/>
      <c r="GTU17" s="104"/>
      <c r="GTV17" s="104"/>
      <c r="GTW17" s="104"/>
      <c r="GTX17" s="104"/>
      <c r="GTY17" s="104"/>
      <c r="GTZ17" s="104"/>
      <c r="GUA17" s="104"/>
      <c r="GUB17" s="104"/>
      <c r="GUC17" s="104"/>
      <c r="GUD17" s="104"/>
      <c r="GUE17" s="104"/>
      <c r="GUF17" s="104"/>
      <c r="GUG17" s="104"/>
      <c r="GUH17" s="104"/>
      <c r="GUI17" s="104"/>
      <c r="GUJ17" s="104"/>
      <c r="GUK17" s="104"/>
      <c r="GUL17" s="104"/>
      <c r="GUM17" s="104"/>
      <c r="GUN17" s="104"/>
      <c r="GUO17" s="104"/>
      <c r="GUP17" s="104"/>
      <c r="GUQ17" s="104"/>
      <c r="GUR17" s="104"/>
      <c r="GUS17" s="104"/>
      <c r="GUT17" s="104"/>
      <c r="GUU17" s="104"/>
      <c r="GUV17" s="104"/>
      <c r="GUW17" s="104"/>
      <c r="GUX17" s="104"/>
      <c r="GUY17" s="104"/>
      <c r="GUZ17" s="104"/>
      <c r="GVA17" s="104"/>
      <c r="GVB17" s="104"/>
      <c r="GVC17" s="104"/>
      <c r="GVD17" s="104"/>
      <c r="GVE17" s="104"/>
      <c r="GVF17" s="104"/>
      <c r="GVG17" s="104"/>
      <c r="GVH17" s="104"/>
      <c r="GVI17" s="104"/>
      <c r="GVJ17" s="104"/>
      <c r="GVK17" s="104"/>
      <c r="GVL17" s="104"/>
      <c r="GVM17" s="104"/>
      <c r="GVN17" s="104"/>
      <c r="GVO17" s="104"/>
      <c r="GVP17" s="104"/>
      <c r="GVQ17" s="104"/>
      <c r="GVR17" s="104"/>
      <c r="GVS17" s="104"/>
      <c r="GVT17" s="104"/>
      <c r="GVU17" s="104"/>
      <c r="GVV17" s="104"/>
      <c r="GVW17" s="104"/>
      <c r="GVX17" s="104"/>
      <c r="GVY17" s="104"/>
      <c r="GVZ17" s="104"/>
      <c r="GWA17" s="104"/>
      <c r="GWB17" s="104"/>
      <c r="GWC17" s="104"/>
      <c r="GWD17" s="104"/>
      <c r="GWE17" s="104"/>
      <c r="GWF17" s="104"/>
      <c r="GWG17" s="104"/>
      <c r="GWH17" s="104"/>
      <c r="GWI17" s="104"/>
      <c r="GWJ17" s="104"/>
      <c r="GWK17" s="104"/>
      <c r="GWL17" s="104"/>
      <c r="GWM17" s="104"/>
      <c r="GWN17" s="104"/>
      <c r="GWO17" s="104"/>
      <c r="GWP17" s="104"/>
      <c r="GWQ17" s="104"/>
      <c r="GWR17" s="104"/>
      <c r="GWS17" s="104"/>
      <c r="GWT17" s="104"/>
      <c r="GWU17" s="104"/>
      <c r="GWV17" s="104"/>
      <c r="GWW17" s="104"/>
      <c r="GWX17" s="104"/>
      <c r="GWY17" s="104"/>
      <c r="GWZ17" s="104"/>
      <c r="GXA17" s="104"/>
      <c r="GXB17" s="104"/>
      <c r="GXC17" s="104"/>
      <c r="GXD17" s="104"/>
      <c r="GXE17" s="104"/>
      <c r="GXF17" s="104"/>
      <c r="GXG17" s="104"/>
      <c r="GXH17" s="104"/>
      <c r="GXI17" s="104"/>
      <c r="GXJ17" s="104"/>
      <c r="GXK17" s="104"/>
      <c r="GXL17" s="104"/>
      <c r="GXM17" s="104"/>
      <c r="GXN17" s="104"/>
      <c r="GXO17" s="104"/>
      <c r="GXP17" s="104"/>
      <c r="GXQ17" s="104"/>
      <c r="GXR17" s="104"/>
      <c r="GXS17" s="104"/>
      <c r="GXT17" s="104"/>
      <c r="GXU17" s="104"/>
      <c r="GXV17" s="104"/>
      <c r="GXW17" s="104"/>
      <c r="GXX17" s="104"/>
      <c r="GXY17" s="104"/>
      <c r="GXZ17" s="104"/>
      <c r="GYA17" s="104"/>
      <c r="GYB17" s="104"/>
      <c r="GYC17" s="104"/>
      <c r="GYD17" s="104"/>
      <c r="GYE17" s="104"/>
      <c r="GYF17" s="104"/>
      <c r="GYG17" s="104"/>
      <c r="GYH17" s="104"/>
      <c r="GYI17" s="104"/>
      <c r="GYJ17" s="104"/>
      <c r="GYK17" s="104"/>
      <c r="GYL17" s="104"/>
      <c r="GYM17" s="104"/>
      <c r="GYN17" s="104"/>
      <c r="GYO17" s="104"/>
      <c r="GYP17" s="104"/>
      <c r="GYQ17" s="104"/>
      <c r="GYR17" s="104"/>
      <c r="GYS17" s="104"/>
      <c r="GYT17" s="104"/>
      <c r="GYU17" s="104"/>
      <c r="GYV17" s="104"/>
      <c r="GYW17" s="104"/>
      <c r="GYX17" s="104"/>
      <c r="GYY17" s="104"/>
      <c r="GYZ17" s="104"/>
      <c r="GZA17" s="104"/>
      <c r="GZB17" s="104"/>
      <c r="GZC17" s="104"/>
      <c r="GZD17" s="104"/>
      <c r="GZE17" s="104"/>
      <c r="GZF17" s="104"/>
      <c r="GZG17" s="104"/>
      <c r="GZH17" s="104"/>
      <c r="GZI17" s="104"/>
      <c r="GZJ17" s="104"/>
      <c r="GZK17" s="104"/>
      <c r="GZL17" s="104"/>
      <c r="GZM17" s="104"/>
      <c r="GZN17" s="104"/>
      <c r="GZO17" s="104"/>
      <c r="GZP17" s="104"/>
      <c r="GZQ17" s="104"/>
      <c r="GZR17" s="104"/>
      <c r="GZS17" s="104"/>
      <c r="GZT17" s="104"/>
      <c r="GZU17" s="104"/>
      <c r="GZV17" s="104"/>
      <c r="GZW17" s="104"/>
      <c r="GZX17" s="104"/>
      <c r="GZY17" s="104"/>
      <c r="GZZ17" s="104"/>
      <c r="HAA17" s="104"/>
      <c r="HAB17" s="104"/>
      <c r="HAC17" s="104"/>
      <c r="HAD17" s="104"/>
      <c r="HAE17" s="104"/>
      <c r="HAF17" s="104"/>
      <c r="HAG17" s="104"/>
      <c r="HAH17" s="104"/>
      <c r="HAI17" s="104"/>
      <c r="HAJ17" s="104"/>
      <c r="HAK17" s="104"/>
      <c r="HAL17" s="104"/>
      <c r="HAM17" s="104"/>
      <c r="HAN17" s="104"/>
      <c r="HAO17" s="104"/>
      <c r="HAP17" s="104"/>
      <c r="HAQ17" s="104"/>
      <c r="HAR17" s="104"/>
      <c r="HAS17" s="104"/>
      <c r="HAT17" s="104"/>
      <c r="HAU17" s="104"/>
      <c r="HAV17" s="104"/>
      <c r="HAW17" s="104"/>
      <c r="HAX17" s="104"/>
      <c r="HAY17" s="104"/>
      <c r="HAZ17" s="104"/>
      <c r="HBA17" s="104"/>
      <c r="HBB17" s="104"/>
      <c r="HBC17" s="104"/>
      <c r="HBD17" s="104"/>
      <c r="HBE17" s="104"/>
      <c r="HBF17" s="104"/>
      <c r="HBG17" s="104"/>
      <c r="HBH17" s="104"/>
      <c r="HBI17" s="104"/>
      <c r="HBJ17" s="104"/>
      <c r="HBK17" s="104"/>
      <c r="HBL17" s="104"/>
      <c r="HBM17" s="104"/>
      <c r="HBN17" s="104"/>
      <c r="HBO17" s="104"/>
      <c r="HBP17" s="104"/>
      <c r="HBQ17" s="104"/>
      <c r="HBR17" s="104"/>
      <c r="HBS17" s="104"/>
      <c r="HBT17" s="104"/>
      <c r="HBU17" s="104"/>
      <c r="HBV17" s="104"/>
      <c r="HBW17" s="104"/>
      <c r="HBX17" s="104"/>
      <c r="HBY17" s="104"/>
      <c r="HBZ17" s="104"/>
      <c r="HCA17" s="104"/>
      <c r="HCB17" s="104"/>
      <c r="HCC17" s="104"/>
      <c r="HCD17" s="104"/>
      <c r="HCE17" s="104"/>
      <c r="HCF17" s="104"/>
      <c r="HCG17" s="104"/>
      <c r="HCH17" s="104"/>
      <c r="HCI17" s="104"/>
      <c r="HCJ17" s="104"/>
      <c r="HCK17" s="104"/>
      <c r="HCL17" s="104"/>
      <c r="HCM17" s="104"/>
      <c r="HCN17" s="104"/>
      <c r="HCO17" s="104"/>
      <c r="HCP17" s="104"/>
      <c r="HCQ17" s="104"/>
      <c r="HCR17" s="104"/>
      <c r="HCS17" s="104"/>
      <c r="HCT17" s="104"/>
      <c r="HCU17" s="104"/>
      <c r="HCV17" s="104"/>
      <c r="HCW17" s="104"/>
      <c r="HCX17" s="104"/>
      <c r="HCY17" s="104"/>
      <c r="HCZ17" s="104"/>
      <c r="HDA17" s="104"/>
      <c r="HDB17" s="104"/>
      <c r="HDC17" s="104"/>
      <c r="HDD17" s="104"/>
      <c r="HDE17" s="104"/>
      <c r="HDF17" s="104"/>
      <c r="HDG17" s="104"/>
      <c r="HDH17" s="104"/>
      <c r="HDI17" s="104"/>
      <c r="HDJ17" s="104"/>
      <c r="HDK17" s="104"/>
      <c r="HDL17" s="104"/>
      <c r="HDM17" s="104"/>
      <c r="HDN17" s="104"/>
      <c r="HDO17" s="104"/>
      <c r="HDP17" s="104"/>
      <c r="HDQ17" s="104"/>
      <c r="HDR17" s="104"/>
      <c r="HDS17" s="104"/>
      <c r="HDT17" s="104"/>
      <c r="HDU17" s="104"/>
      <c r="HDV17" s="104"/>
      <c r="HDW17" s="104"/>
      <c r="HDX17" s="104"/>
      <c r="HDY17" s="104"/>
      <c r="HDZ17" s="104"/>
      <c r="HEA17" s="104"/>
      <c r="HEB17" s="104"/>
      <c r="HEC17" s="104"/>
      <c r="HED17" s="104"/>
      <c r="HEE17" s="104"/>
      <c r="HEF17" s="104"/>
      <c r="HEG17" s="104"/>
      <c r="HEH17" s="104"/>
      <c r="HEI17" s="104"/>
      <c r="HEJ17" s="104"/>
      <c r="HEK17" s="104"/>
      <c r="HEL17" s="104"/>
      <c r="HEM17" s="104"/>
      <c r="HEN17" s="104"/>
      <c r="HEO17" s="104"/>
      <c r="HEP17" s="104"/>
      <c r="HEQ17" s="104"/>
      <c r="HER17" s="104"/>
      <c r="HES17" s="104"/>
      <c r="HET17" s="104"/>
      <c r="HEU17" s="104"/>
      <c r="HEV17" s="104"/>
      <c r="HEW17" s="104"/>
      <c r="HEX17" s="104"/>
      <c r="HEY17" s="104"/>
      <c r="HEZ17" s="104"/>
      <c r="HFA17" s="104"/>
      <c r="HFB17" s="104"/>
      <c r="HFC17" s="104"/>
      <c r="HFD17" s="104"/>
      <c r="HFE17" s="104"/>
      <c r="HFF17" s="104"/>
      <c r="HFG17" s="104"/>
      <c r="HFH17" s="104"/>
      <c r="HFI17" s="104"/>
      <c r="HFJ17" s="104"/>
      <c r="HFK17" s="104"/>
      <c r="HFL17" s="104"/>
      <c r="HFM17" s="104"/>
      <c r="HFN17" s="104"/>
      <c r="HFO17" s="104"/>
      <c r="HFP17" s="104"/>
      <c r="HFQ17" s="104"/>
      <c r="HFR17" s="104"/>
      <c r="HFS17" s="104"/>
      <c r="HFT17" s="104"/>
      <c r="HFU17" s="104"/>
      <c r="HFV17" s="104"/>
      <c r="HFW17" s="104"/>
      <c r="HFX17" s="104"/>
      <c r="HFY17" s="104"/>
      <c r="HFZ17" s="104"/>
      <c r="HGA17" s="104"/>
      <c r="HGB17" s="104"/>
      <c r="HGC17" s="104"/>
      <c r="HGD17" s="104"/>
      <c r="HGE17" s="104"/>
      <c r="HGF17" s="104"/>
      <c r="HGG17" s="104"/>
      <c r="HGH17" s="104"/>
      <c r="HGI17" s="104"/>
      <c r="HGJ17" s="104"/>
      <c r="HGK17" s="104"/>
      <c r="HGL17" s="104"/>
      <c r="HGM17" s="104"/>
      <c r="HGN17" s="104"/>
      <c r="HGO17" s="104"/>
      <c r="HGP17" s="104"/>
      <c r="HGQ17" s="104"/>
      <c r="HGR17" s="104"/>
      <c r="HGS17" s="104"/>
      <c r="HGT17" s="104"/>
      <c r="HGU17" s="104"/>
      <c r="HGV17" s="104"/>
      <c r="HGW17" s="104"/>
      <c r="HGX17" s="104"/>
      <c r="HGY17" s="104"/>
      <c r="HGZ17" s="104"/>
      <c r="HHA17" s="104"/>
      <c r="HHB17" s="104"/>
      <c r="HHC17" s="104"/>
      <c r="HHD17" s="104"/>
      <c r="HHE17" s="104"/>
      <c r="HHF17" s="104"/>
      <c r="HHG17" s="104"/>
      <c r="HHH17" s="104"/>
      <c r="HHI17" s="104"/>
      <c r="HHJ17" s="104"/>
      <c r="HHK17" s="104"/>
      <c r="HHL17" s="104"/>
      <c r="HHM17" s="104"/>
      <c r="HHN17" s="104"/>
      <c r="HHO17" s="104"/>
      <c r="HHP17" s="104"/>
      <c r="HHQ17" s="104"/>
      <c r="HHR17" s="104"/>
      <c r="HHS17" s="104"/>
      <c r="HHT17" s="104"/>
      <c r="HHU17" s="104"/>
      <c r="HHV17" s="104"/>
      <c r="HHW17" s="104"/>
      <c r="HHX17" s="104"/>
      <c r="HHY17" s="104"/>
      <c r="HHZ17" s="104"/>
      <c r="HIA17" s="104"/>
      <c r="HIB17" s="104"/>
      <c r="HIC17" s="104"/>
      <c r="HID17" s="104"/>
      <c r="HIE17" s="104"/>
      <c r="HIF17" s="104"/>
      <c r="HIG17" s="104"/>
      <c r="HIH17" s="104"/>
      <c r="HII17" s="104"/>
      <c r="HIJ17" s="104"/>
      <c r="HIK17" s="104"/>
      <c r="HIL17" s="104"/>
      <c r="HIM17" s="104"/>
      <c r="HIN17" s="104"/>
      <c r="HIO17" s="104"/>
      <c r="HIP17" s="104"/>
      <c r="HIQ17" s="104"/>
      <c r="HIR17" s="104"/>
      <c r="HIS17" s="104"/>
      <c r="HIT17" s="104"/>
      <c r="HIU17" s="104"/>
      <c r="HIV17" s="104"/>
      <c r="HIW17" s="104"/>
      <c r="HIX17" s="104"/>
      <c r="HIY17" s="104"/>
      <c r="HIZ17" s="104"/>
      <c r="HJA17" s="104"/>
      <c r="HJB17" s="104"/>
      <c r="HJC17" s="104"/>
      <c r="HJD17" s="104"/>
      <c r="HJE17" s="104"/>
      <c r="HJF17" s="104"/>
      <c r="HJG17" s="104"/>
      <c r="HJH17" s="104"/>
      <c r="HJI17" s="104"/>
      <c r="HJJ17" s="104"/>
      <c r="HJK17" s="104"/>
      <c r="HJL17" s="104"/>
      <c r="HJM17" s="104"/>
      <c r="HJN17" s="104"/>
      <c r="HJO17" s="104"/>
      <c r="HJP17" s="104"/>
      <c r="HJQ17" s="104"/>
      <c r="HJR17" s="104"/>
      <c r="HJS17" s="104"/>
      <c r="HJT17" s="104"/>
      <c r="HJU17" s="104"/>
      <c r="HJV17" s="104"/>
      <c r="HJW17" s="104"/>
      <c r="HJX17" s="104"/>
      <c r="HJY17" s="104"/>
      <c r="HJZ17" s="104"/>
      <c r="HKA17" s="104"/>
      <c r="HKB17" s="104"/>
      <c r="HKC17" s="104"/>
      <c r="HKD17" s="104"/>
      <c r="HKE17" s="104"/>
      <c r="HKF17" s="104"/>
      <c r="HKG17" s="104"/>
      <c r="HKH17" s="104"/>
      <c r="HKI17" s="104"/>
      <c r="HKJ17" s="104"/>
      <c r="HKK17" s="104"/>
      <c r="HKL17" s="104"/>
      <c r="HKM17" s="104"/>
      <c r="HKN17" s="104"/>
      <c r="HKO17" s="104"/>
      <c r="HKP17" s="104"/>
      <c r="HKQ17" s="104"/>
      <c r="HKR17" s="104"/>
      <c r="HKS17" s="104"/>
      <c r="HKT17" s="104"/>
      <c r="HKU17" s="104"/>
      <c r="HKV17" s="104"/>
      <c r="HKW17" s="104"/>
      <c r="HKX17" s="104"/>
      <c r="HKY17" s="104"/>
      <c r="HKZ17" s="104"/>
      <c r="HLA17" s="104"/>
      <c r="HLB17" s="104"/>
      <c r="HLC17" s="104"/>
      <c r="HLD17" s="104"/>
      <c r="HLE17" s="104"/>
      <c r="HLF17" s="104"/>
      <c r="HLG17" s="104"/>
      <c r="HLH17" s="104"/>
      <c r="HLI17" s="104"/>
      <c r="HLJ17" s="104"/>
      <c r="HLK17" s="104"/>
      <c r="HLL17" s="104"/>
      <c r="HLM17" s="104"/>
      <c r="HLN17" s="104"/>
      <c r="HLO17" s="104"/>
      <c r="HLP17" s="104"/>
      <c r="HLQ17" s="104"/>
      <c r="HLR17" s="104"/>
      <c r="HLS17" s="104"/>
      <c r="HLT17" s="104"/>
      <c r="HLU17" s="104"/>
      <c r="HLV17" s="104"/>
      <c r="HLW17" s="104"/>
      <c r="HLX17" s="104"/>
      <c r="HLY17" s="104"/>
      <c r="HLZ17" s="104"/>
      <c r="HMA17" s="104"/>
      <c r="HMB17" s="104"/>
      <c r="HMC17" s="104"/>
      <c r="HMD17" s="104"/>
      <c r="HME17" s="104"/>
      <c r="HMF17" s="104"/>
      <c r="HMG17" s="104"/>
      <c r="HMH17" s="104"/>
      <c r="HMI17" s="104"/>
      <c r="HMJ17" s="104"/>
      <c r="HMK17" s="104"/>
      <c r="HML17" s="104"/>
      <c r="HMM17" s="104"/>
      <c r="HMN17" s="104"/>
      <c r="HMO17" s="104"/>
      <c r="HMP17" s="104"/>
      <c r="HMQ17" s="104"/>
      <c r="HMR17" s="104"/>
      <c r="HMS17" s="104"/>
      <c r="HMT17" s="104"/>
      <c r="HMU17" s="104"/>
      <c r="HMV17" s="104"/>
      <c r="HMW17" s="104"/>
      <c r="HMX17" s="104"/>
      <c r="HMY17" s="104"/>
      <c r="HMZ17" s="104"/>
      <c r="HNA17" s="104"/>
      <c r="HNB17" s="104"/>
      <c r="HNC17" s="104"/>
      <c r="HND17" s="104"/>
      <c r="HNE17" s="104"/>
      <c r="HNF17" s="104"/>
      <c r="HNG17" s="104"/>
      <c r="HNH17" s="104"/>
      <c r="HNI17" s="104"/>
      <c r="HNJ17" s="104"/>
      <c r="HNK17" s="104"/>
      <c r="HNL17" s="104"/>
      <c r="HNM17" s="104"/>
      <c r="HNN17" s="104"/>
      <c r="HNO17" s="104"/>
      <c r="HNP17" s="104"/>
      <c r="HNQ17" s="104"/>
      <c r="HNR17" s="104"/>
      <c r="HNS17" s="104"/>
      <c r="HNT17" s="104"/>
      <c r="HNU17" s="104"/>
      <c r="HNV17" s="104"/>
      <c r="HNW17" s="104"/>
      <c r="HNX17" s="104"/>
      <c r="HNY17" s="104"/>
      <c r="HNZ17" s="104"/>
      <c r="HOA17" s="104"/>
      <c r="HOB17" s="104"/>
      <c r="HOC17" s="104"/>
      <c r="HOD17" s="104"/>
      <c r="HOE17" s="104"/>
      <c r="HOF17" s="104"/>
      <c r="HOG17" s="104"/>
      <c r="HOH17" s="104"/>
      <c r="HOI17" s="104"/>
      <c r="HOJ17" s="104"/>
      <c r="HOK17" s="104"/>
      <c r="HOL17" s="104"/>
      <c r="HOM17" s="104"/>
      <c r="HON17" s="104"/>
      <c r="HOO17" s="104"/>
      <c r="HOP17" s="104"/>
      <c r="HOQ17" s="104"/>
      <c r="HOR17" s="104"/>
      <c r="HOS17" s="104"/>
      <c r="HOT17" s="104"/>
      <c r="HOU17" s="104"/>
      <c r="HOV17" s="104"/>
      <c r="HOW17" s="104"/>
      <c r="HOX17" s="104"/>
      <c r="HOY17" s="104"/>
      <c r="HOZ17" s="104"/>
      <c r="HPA17" s="104"/>
      <c r="HPB17" s="104"/>
      <c r="HPC17" s="104"/>
      <c r="HPD17" s="104"/>
      <c r="HPE17" s="104"/>
      <c r="HPF17" s="104"/>
      <c r="HPG17" s="104"/>
      <c r="HPH17" s="104"/>
      <c r="HPI17" s="104"/>
      <c r="HPJ17" s="104"/>
      <c r="HPK17" s="104"/>
      <c r="HPL17" s="104"/>
      <c r="HPM17" s="104"/>
      <c r="HPN17" s="104"/>
      <c r="HPO17" s="104"/>
      <c r="HPP17" s="104"/>
      <c r="HPQ17" s="104"/>
      <c r="HPR17" s="104"/>
      <c r="HPS17" s="104"/>
      <c r="HPT17" s="104"/>
      <c r="HPU17" s="104"/>
      <c r="HPV17" s="104"/>
      <c r="HPW17" s="104"/>
      <c r="HPX17" s="104"/>
      <c r="HPY17" s="104"/>
      <c r="HPZ17" s="104"/>
      <c r="HQA17" s="104"/>
      <c r="HQB17" s="104"/>
      <c r="HQC17" s="104"/>
      <c r="HQD17" s="104"/>
      <c r="HQE17" s="104"/>
      <c r="HQF17" s="104"/>
      <c r="HQG17" s="104"/>
      <c r="HQH17" s="104"/>
      <c r="HQI17" s="104"/>
      <c r="HQJ17" s="104"/>
      <c r="HQK17" s="104"/>
      <c r="HQL17" s="104"/>
      <c r="HQM17" s="104"/>
      <c r="HQN17" s="104"/>
      <c r="HQO17" s="104"/>
      <c r="HQP17" s="104"/>
      <c r="HQQ17" s="104"/>
      <c r="HQR17" s="104"/>
      <c r="HQS17" s="104"/>
      <c r="HQT17" s="104"/>
      <c r="HQU17" s="104"/>
      <c r="HQV17" s="104"/>
      <c r="HQW17" s="104"/>
      <c r="HQX17" s="104"/>
      <c r="HQY17" s="104"/>
      <c r="HQZ17" s="104"/>
      <c r="HRA17" s="104"/>
      <c r="HRB17" s="104"/>
      <c r="HRC17" s="104"/>
      <c r="HRD17" s="104"/>
      <c r="HRE17" s="104"/>
      <c r="HRF17" s="104"/>
      <c r="HRG17" s="104"/>
      <c r="HRH17" s="104"/>
      <c r="HRI17" s="104"/>
      <c r="HRJ17" s="104"/>
      <c r="HRK17" s="104"/>
      <c r="HRL17" s="104"/>
      <c r="HRM17" s="104"/>
      <c r="HRN17" s="104"/>
      <c r="HRO17" s="104"/>
      <c r="HRP17" s="104"/>
      <c r="HRQ17" s="104"/>
      <c r="HRR17" s="104"/>
      <c r="HRS17" s="104"/>
      <c r="HRT17" s="104"/>
      <c r="HRU17" s="104"/>
      <c r="HRV17" s="104"/>
      <c r="HRW17" s="104"/>
      <c r="HRX17" s="104"/>
      <c r="HRY17" s="104"/>
      <c r="HRZ17" s="104"/>
      <c r="HSA17" s="104"/>
      <c r="HSB17" s="104"/>
      <c r="HSC17" s="104"/>
      <c r="HSD17" s="104"/>
      <c r="HSE17" s="104"/>
      <c r="HSF17" s="104"/>
      <c r="HSG17" s="104"/>
      <c r="HSH17" s="104"/>
      <c r="HSI17" s="104"/>
      <c r="HSJ17" s="104"/>
      <c r="HSK17" s="104"/>
      <c r="HSL17" s="104"/>
      <c r="HSM17" s="104"/>
      <c r="HSN17" s="104"/>
      <c r="HSO17" s="104"/>
      <c r="HSP17" s="104"/>
      <c r="HSQ17" s="104"/>
      <c r="HSR17" s="104"/>
      <c r="HSS17" s="104"/>
      <c r="HST17" s="104"/>
      <c r="HSU17" s="104"/>
      <c r="HSV17" s="104"/>
      <c r="HSW17" s="104"/>
      <c r="HSX17" s="104"/>
      <c r="HSY17" s="104"/>
      <c r="HSZ17" s="104"/>
      <c r="HTA17" s="104"/>
      <c r="HTB17" s="104"/>
      <c r="HTC17" s="104"/>
      <c r="HTD17" s="104"/>
      <c r="HTE17" s="104"/>
      <c r="HTF17" s="104"/>
      <c r="HTG17" s="104"/>
      <c r="HTH17" s="104"/>
      <c r="HTI17" s="104"/>
      <c r="HTJ17" s="104"/>
      <c r="HTK17" s="104"/>
      <c r="HTL17" s="104"/>
      <c r="HTM17" s="104"/>
      <c r="HTN17" s="104"/>
      <c r="HTO17" s="104"/>
      <c r="HTP17" s="104"/>
      <c r="HTQ17" s="104"/>
      <c r="HTR17" s="104"/>
      <c r="HTS17" s="104"/>
      <c r="HTT17" s="104"/>
      <c r="HTU17" s="104"/>
      <c r="HTV17" s="104"/>
      <c r="HTW17" s="104"/>
      <c r="HTX17" s="104"/>
      <c r="HTY17" s="104"/>
      <c r="HTZ17" s="104"/>
      <c r="HUA17" s="104"/>
      <c r="HUB17" s="104"/>
      <c r="HUC17" s="104"/>
      <c r="HUD17" s="104"/>
      <c r="HUE17" s="104"/>
      <c r="HUF17" s="104"/>
      <c r="HUG17" s="104"/>
      <c r="HUH17" s="104"/>
      <c r="HUI17" s="104"/>
      <c r="HUJ17" s="104"/>
      <c r="HUK17" s="104"/>
      <c r="HUL17" s="104"/>
      <c r="HUM17" s="104"/>
      <c r="HUN17" s="104"/>
      <c r="HUO17" s="104"/>
      <c r="HUP17" s="104"/>
      <c r="HUQ17" s="104"/>
      <c r="HUR17" s="104"/>
      <c r="HUS17" s="104"/>
      <c r="HUT17" s="104"/>
      <c r="HUU17" s="104"/>
      <c r="HUV17" s="104"/>
      <c r="HUW17" s="104"/>
      <c r="HUX17" s="104"/>
      <c r="HUY17" s="104"/>
      <c r="HUZ17" s="104"/>
      <c r="HVA17" s="104"/>
      <c r="HVB17" s="104"/>
      <c r="HVC17" s="104"/>
      <c r="HVD17" s="104"/>
      <c r="HVE17" s="104"/>
      <c r="HVF17" s="104"/>
      <c r="HVG17" s="104"/>
      <c r="HVH17" s="104"/>
      <c r="HVI17" s="104"/>
      <c r="HVJ17" s="104"/>
      <c r="HVK17" s="104"/>
      <c r="HVL17" s="104"/>
      <c r="HVM17" s="104"/>
      <c r="HVN17" s="104"/>
      <c r="HVO17" s="104"/>
      <c r="HVP17" s="104"/>
      <c r="HVQ17" s="104"/>
      <c r="HVR17" s="104"/>
      <c r="HVS17" s="104"/>
      <c r="HVT17" s="104"/>
      <c r="HVU17" s="104"/>
      <c r="HVV17" s="104"/>
      <c r="HVW17" s="104"/>
      <c r="HVX17" s="104"/>
      <c r="HVY17" s="104"/>
      <c r="HVZ17" s="104"/>
      <c r="HWA17" s="104"/>
      <c r="HWB17" s="104"/>
      <c r="HWC17" s="104"/>
      <c r="HWD17" s="104"/>
      <c r="HWE17" s="104"/>
      <c r="HWF17" s="104"/>
      <c r="HWG17" s="104"/>
      <c r="HWH17" s="104"/>
      <c r="HWI17" s="104"/>
      <c r="HWJ17" s="104"/>
      <c r="HWK17" s="104"/>
      <c r="HWL17" s="104"/>
      <c r="HWM17" s="104"/>
      <c r="HWN17" s="104"/>
      <c r="HWO17" s="104"/>
      <c r="HWP17" s="104"/>
      <c r="HWQ17" s="104"/>
      <c r="HWR17" s="104"/>
      <c r="HWS17" s="104"/>
      <c r="HWT17" s="104"/>
      <c r="HWU17" s="104"/>
      <c r="HWV17" s="104"/>
      <c r="HWW17" s="104"/>
      <c r="HWX17" s="104"/>
      <c r="HWY17" s="104"/>
      <c r="HWZ17" s="104"/>
      <c r="HXA17" s="104"/>
      <c r="HXB17" s="104"/>
      <c r="HXC17" s="104"/>
      <c r="HXD17" s="104"/>
      <c r="HXE17" s="104"/>
      <c r="HXF17" s="104"/>
      <c r="HXG17" s="104"/>
      <c r="HXH17" s="104"/>
      <c r="HXI17" s="104"/>
      <c r="HXJ17" s="104"/>
      <c r="HXK17" s="104"/>
      <c r="HXL17" s="104"/>
      <c r="HXM17" s="104"/>
      <c r="HXN17" s="104"/>
      <c r="HXO17" s="104"/>
      <c r="HXP17" s="104"/>
      <c r="HXQ17" s="104"/>
      <c r="HXR17" s="104"/>
      <c r="HXS17" s="104"/>
      <c r="HXT17" s="104"/>
      <c r="HXU17" s="104"/>
      <c r="HXV17" s="104"/>
      <c r="HXW17" s="104"/>
      <c r="HXX17" s="104"/>
      <c r="HXY17" s="104"/>
      <c r="HXZ17" s="104"/>
      <c r="HYA17" s="104"/>
      <c r="HYB17" s="104"/>
      <c r="HYC17" s="104"/>
      <c r="HYD17" s="104"/>
      <c r="HYE17" s="104"/>
      <c r="HYF17" s="104"/>
      <c r="HYG17" s="104"/>
      <c r="HYH17" s="104"/>
      <c r="HYI17" s="104"/>
      <c r="HYJ17" s="104"/>
      <c r="HYK17" s="104"/>
      <c r="HYL17" s="104"/>
      <c r="HYM17" s="104"/>
      <c r="HYN17" s="104"/>
      <c r="HYO17" s="104"/>
      <c r="HYP17" s="104"/>
      <c r="HYQ17" s="104"/>
      <c r="HYR17" s="104"/>
      <c r="HYS17" s="104"/>
      <c r="HYT17" s="104"/>
      <c r="HYU17" s="104"/>
      <c r="HYV17" s="104"/>
      <c r="HYW17" s="104"/>
      <c r="HYX17" s="104"/>
      <c r="HYY17" s="104"/>
      <c r="HYZ17" s="104"/>
      <c r="HZA17" s="104"/>
      <c r="HZB17" s="104"/>
      <c r="HZC17" s="104"/>
      <c r="HZD17" s="104"/>
      <c r="HZE17" s="104"/>
      <c r="HZF17" s="104"/>
      <c r="HZG17" s="104"/>
      <c r="HZH17" s="104"/>
      <c r="HZI17" s="104"/>
      <c r="HZJ17" s="104"/>
      <c r="HZK17" s="104"/>
      <c r="HZL17" s="104"/>
      <c r="HZM17" s="104"/>
      <c r="HZN17" s="104"/>
      <c r="HZO17" s="104"/>
      <c r="HZP17" s="104"/>
      <c r="HZQ17" s="104"/>
      <c r="HZR17" s="104"/>
      <c r="HZS17" s="104"/>
      <c r="HZT17" s="104"/>
      <c r="HZU17" s="104"/>
      <c r="HZV17" s="104"/>
      <c r="HZW17" s="104"/>
      <c r="HZX17" s="104"/>
      <c r="HZY17" s="104"/>
      <c r="HZZ17" s="104"/>
      <c r="IAA17" s="104"/>
      <c r="IAB17" s="104"/>
      <c r="IAC17" s="104"/>
      <c r="IAD17" s="104"/>
      <c r="IAE17" s="104"/>
      <c r="IAF17" s="104"/>
      <c r="IAG17" s="104"/>
      <c r="IAH17" s="104"/>
      <c r="IAI17" s="104"/>
      <c r="IAJ17" s="104"/>
      <c r="IAK17" s="104"/>
      <c r="IAL17" s="104"/>
      <c r="IAM17" s="104"/>
      <c r="IAN17" s="104"/>
      <c r="IAO17" s="104"/>
      <c r="IAP17" s="104"/>
      <c r="IAQ17" s="104"/>
      <c r="IAR17" s="104"/>
      <c r="IAS17" s="104"/>
      <c r="IAT17" s="104"/>
      <c r="IAU17" s="104"/>
      <c r="IAV17" s="104"/>
      <c r="IAW17" s="104"/>
      <c r="IAX17" s="104"/>
      <c r="IAY17" s="104"/>
      <c r="IAZ17" s="104"/>
      <c r="IBA17" s="104"/>
      <c r="IBB17" s="104"/>
      <c r="IBC17" s="104"/>
      <c r="IBD17" s="104"/>
      <c r="IBE17" s="104"/>
      <c r="IBF17" s="104"/>
      <c r="IBG17" s="104"/>
      <c r="IBH17" s="104"/>
      <c r="IBI17" s="104"/>
      <c r="IBJ17" s="104"/>
      <c r="IBK17" s="104"/>
      <c r="IBL17" s="104"/>
      <c r="IBM17" s="104"/>
      <c r="IBN17" s="104"/>
      <c r="IBO17" s="104"/>
      <c r="IBP17" s="104"/>
      <c r="IBQ17" s="104"/>
      <c r="IBR17" s="104"/>
      <c r="IBS17" s="104"/>
      <c r="IBT17" s="104"/>
      <c r="IBU17" s="104"/>
      <c r="IBV17" s="104"/>
      <c r="IBW17" s="104"/>
      <c r="IBX17" s="104"/>
      <c r="IBY17" s="104"/>
      <c r="IBZ17" s="104"/>
      <c r="ICA17" s="104"/>
      <c r="ICB17" s="104"/>
      <c r="ICC17" s="104"/>
      <c r="ICD17" s="104"/>
      <c r="ICE17" s="104"/>
      <c r="ICF17" s="104"/>
      <c r="ICG17" s="104"/>
      <c r="ICH17" s="104"/>
      <c r="ICI17" s="104"/>
      <c r="ICJ17" s="104"/>
      <c r="ICK17" s="104"/>
      <c r="ICL17" s="104"/>
      <c r="ICM17" s="104"/>
      <c r="ICN17" s="104"/>
      <c r="ICO17" s="104"/>
      <c r="ICP17" s="104"/>
      <c r="ICQ17" s="104"/>
      <c r="ICR17" s="104"/>
      <c r="ICS17" s="104"/>
      <c r="ICT17" s="104"/>
      <c r="ICU17" s="104"/>
      <c r="ICV17" s="104"/>
      <c r="ICW17" s="104"/>
      <c r="ICX17" s="104"/>
      <c r="ICY17" s="104"/>
      <c r="ICZ17" s="104"/>
      <c r="IDA17" s="104"/>
      <c r="IDB17" s="104"/>
      <c r="IDC17" s="104"/>
      <c r="IDD17" s="104"/>
      <c r="IDE17" s="104"/>
      <c r="IDF17" s="104"/>
      <c r="IDG17" s="104"/>
      <c r="IDH17" s="104"/>
      <c r="IDI17" s="104"/>
      <c r="IDJ17" s="104"/>
      <c r="IDK17" s="104"/>
      <c r="IDL17" s="104"/>
      <c r="IDM17" s="104"/>
      <c r="IDN17" s="104"/>
      <c r="IDO17" s="104"/>
      <c r="IDP17" s="104"/>
      <c r="IDQ17" s="104"/>
      <c r="IDR17" s="104"/>
      <c r="IDS17" s="104"/>
      <c r="IDT17" s="104"/>
      <c r="IDU17" s="104"/>
      <c r="IDV17" s="104"/>
      <c r="IDW17" s="104"/>
      <c r="IDX17" s="104"/>
      <c r="IDY17" s="104"/>
      <c r="IDZ17" s="104"/>
      <c r="IEA17" s="104"/>
      <c r="IEB17" s="104"/>
      <c r="IEC17" s="104"/>
      <c r="IED17" s="104"/>
      <c r="IEE17" s="104"/>
      <c r="IEF17" s="104"/>
      <c r="IEG17" s="104"/>
      <c r="IEH17" s="104"/>
      <c r="IEI17" s="104"/>
      <c r="IEJ17" s="104"/>
      <c r="IEK17" s="104"/>
      <c r="IEL17" s="104"/>
      <c r="IEM17" s="104"/>
      <c r="IEN17" s="104"/>
      <c r="IEO17" s="104"/>
      <c r="IEP17" s="104"/>
      <c r="IEQ17" s="104"/>
      <c r="IER17" s="104"/>
      <c r="IES17" s="104"/>
      <c r="IET17" s="104"/>
      <c r="IEU17" s="104"/>
      <c r="IEV17" s="104"/>
      <c r="IEW17" s="104"/>
      <c r="IEX17" s="104"/>
      <c r="IEY17" s="104"/>
      <c r="IEZ17" s="104"/>
      <c r="IFA17" s="104"/>
      <c r="IFB17" s="104"/>
      <c r="IFC17" s="104"/>
      <c r="IFD17" s="104"/>
      <c r="IFE17" s="104"/>
      <c r="IFF17" s="104"/>
      <c r="IFG17" s="104"/>
      <c r="IFH17" s="104"/>
      <c r="IFI17" s="104"/>
      <c r="IFJ17" s="104"/>
      <c r="IFK17" s="104"/>
      <c r="IFL17" s="104"/>
      <c r="IFM17" s="104"/>
      <c r="IFN17" s="104"/>
      <c r="IFO17" s="104"/>
      <c r="IFP17" s="104"/>
      <c r="IFQ17" s="104"/>
      <c r="IFR17" s="104"/>
      <c r="IFS17" s="104"/>
      <c r="IFT17" s="104"/>
      <c r="IFU17" s="104"/>
      <c r="IFV17" s="104"/>
      <c r="IFW17" s="104"/>
      <c r="IFX17" s="104"/>
      <c r="IFY17" s="104"/>
      <c r="IFZ17" s="104"/>
      <c r="IGA17" s="104"/>
      <c r="IGB17" s="104"/>
      <c r="IGC17" s="104"/>
      <c r="IGD17" s="104"/>
      <c r="IGE17" s="104"/>
      <c r="IGF17" s="104"/>
      <c r="IGG17" s="104"/>
      <c r="IGH17" s="104"/>
      <c r="IGI17" s="104"/>
      <c r="IGJ17" s="104"/>
      <c r="IGK17" s="104"/>
      <c r="IGL17" s="104"/>
      <c r="IGM17" s="104"/>
      <c r="IGN17" s="104"/>
      <c r="IGO17" s="104"/>
      <c r="IGP17" s="104"/>
      <c r="IGQ17" s="104"/>
      <c r="IGR17" s="104"/>
      <c r="IGS17" s="104"/>
      <c r="IGT17" s="104"/>
      <c r="IGU17" s="104"/>
      <c r="IGV17" s="104"/>
      <c r="IGW17" s="104"/>
      <c r="IGX17" s="104"/>
      <c r="IGY17" s="104"/>
      <c r="IGZ17" s="104"/>
      <c r="IHA17" s="104"/>
      <c r="IHB17" s="104"/>
      <c r="IHC17" s="104"/>
      <c r="IHD17" s="104"/>
      <c r="IHE17" s="104"/>
      <c r="IHF17" s="104"/>
      <c r="IHG17" s="104"/>
      <c r="IHH17" s="104"/>
      <c r="IHI17" s="104"/>
      <c r="IHJ17" s="104"/>
      <c r="IHK17" s="104"/>
      <c r="IHL17" s="104"/>
      <c r="IHM17" s="104"/>
      <c r="IHN17" s="104"/>
      <c r="IHO17" s="104"/>
      <c r="IHP17" s="104"/>
      <c r="IHQ17" s="104"/>
      <c r="IHR17" s="104"/>
      <c r="IHS17" s="104"/>
      <c r="IHT17" s="104"/>
      <c r="IHU17" s="104"/>
      <c r="IHV17" s="104"/>
      <c r="IHW17" s="104"/>
      <c r="IHX17" s="104"/>
      <c r="IHY17" s="104"/>
      <c r="IHZ17" s="104"/>
      <c r="IIA17" s="104"/>
      <c r="IIB17" s="104"/>
      <c r="IIC17" s="104"/>
      <c r="IID17" s="104"/>
      <c r="IIE17" s="104"/>
      <c r="IIF17" s="104"/>
      <c r="IIG17" s="104"/>
      <c r="IIH17" s="104"/>
      <c r="III17" s="104"/>
      <c r="IIJ17" s="104"/>
      <c r="IIK17" s="104"/>
      <c r="IIL17" s="104"/>
      <c r="IIM17" s="104"/>
      <c r="IIN17" s="104"/>
      <c r="IIO17" s="104"/>
      <c r="IIP17" s="104"/>
      <c r="IIQ17" s="104"/>
      <c r="IIR17" s="104"/>
      <c r="IIS17" s="104"/>
      <c r="IIT17" s="104"/>
      <c r="IIU17" s="104"/>
      <c r="IIV17" s="104"/>
      <c r="IIW17" s="104"/>
      <c r="IIX17" s="104"/>
      <c r="IIY17" s="104"/>
      <c r="IIZ17" s="104"/>
      <c r="IJA17" s="104"/>
      <c r="IJB17" s="104"/>
      <c r="IJC17" s="104"/>
      <c r="IJD17" s="104"/>
      <c r="IJE17" s="104"/>
      <c r="IJF17" s="104"/>
      <c r="IJG17" s="104"/>
      <c r="IJH17" s="104"/>
      <c r="IJI17" s="104"/>
      <c r="IJJ17" s="104"/>
      <c r="IJK17" s="104"/>
      <c r="IJL17" s="104"/>
      <c r="IJM17" s="104"/>
      <c r="IJN17" s="104"/>
      <c r="IJO17" s="104"/>
      <c r="IJP17" s="104"/>
      <c r="IJQ17" s="104"/>
      <c r="IJR17" s="104"/>
      <c r="IJS17" s="104"/>
      <c r="IJT17" s="104"/>
      <c r="IJU17" s="104"/>
      <c r="IJV17" s="104"/>
      <c r="IJW17" s="104"/>
      <c r="IJX17" s="104"/>
      <c r="IJY17" s="104"/>
      <c r="IJZ17" s="104"/>
      <c r="IKA17" s="104"/>
      <c r="IKB17" s="104"/>
      <c r="IKC17" s="104"/>
      <c r="IKD17" s="104"/>
      <c r="IKE17" s="104"/>
      <c r="IKF17" s="104"/>
      <c r="IKG17" s="104"/>
      <c r="IKH17" s="104"/>
      <c r="IKI17" s="104"/>
      <c r="IKJ17" s="104"/>
      <c r="IKK17" s="104"/>
      <c r="IKL17" s="104"/>
      <c r="IKM17" s="104"/>
      <c r="IKN17" s="104"/>
      <c r="IKO17" s="104"/>
      <c r="IKP17" s="104"/>
      <c r="IKQ17" s="104"/>
      <c r="IKR17" s="104"/>
      <c r="IKS17" s="104"/>
      <c r="IKT17" s="104"/>
      <c r="IKU17" s="104"/>
      <c r="IKV17" s="104"/>
      <c r="IKW17" s="104"/>
      <c r="IKX17" s="104"/>
      <c r="IKY17" s="104"/>
      <c r="IKZ17" s="104"/>
      <c r="ILA17" s="104"/>
      <c r="ILB17" s="104"/>
      <c r="ILC17" s="104"/>
      <c r="ILD17" s="104"/>
      <c r="ILE17" s="104"/>
      <c r="ILF17" s="104"/>
      <c r="ILG17" s="104"/>
      <c r="ILH17" s="104"/>
      <c r="ILI17" s="104"/>
      <c r="ILJ17" s="104"/>
      <c r="ILK17" s="104"/>
      <c r="ILL17" s="104"/>
      <c r="ILM17" s="104"/>
      <c r="ILN17" s="104"/>
      <c r="ILO17" s="104"/>
      <c r="ILP17" s="104"/>
      <c r="ILQ17" s="104"/>
      <c r="ILR17" s="104"/>
      <c r="ILS17" s="104"/>
      <c r="ILT17" s="104"/>
      <c r="ILU17" s="104"/>
      <c r="ILV17" s="104"/>
      <c r="ILW17" s="104"/>
      <c r="ILX17" s="104"/>
      <c r="ILY17" s="104"/>
      <c r="ILZ17" s="104"/>
      <c r="IMA17" s="104"/>
      <c r="IMB17" s="104"/>
      <c r="IMC17" s="104"/>
      <c r="IMD17" s="104"/>
      <c r="IME17" s="104"/>
      <c r="IMF17" s="104"/>
      <c r="IMG17" s="104"/>
      <c r="IMH17" s="104"/>
      <c r="IMI17" s="104"/>
      <c r="IMJ17" s="104"/>
      <c r="IMK17" s="104"/>
      <c r="IML17" s="104"/>
      <c r="IMM17" s="104"/>
      <c r="IMN17" s="104"/>
      <c r="IMO17" s="104"/>
      <c r="IMP17" s="104"/>
      <c r="IMQ17" s="104"/>
      <c r="IMR17" s="104"/>
      <c r="IMS17" s="104"/>
      <c r="IMT17" s="104"/>
      <c r="IMU17" s="104"/>
      <c r="IMV17" s="104"/>
      <c r="IMW17" s="104"/>
      <c r="IMX17" s="104"/>
      <c r="IMY17" s="104"/>
      <c r="IMZ17" s="104"/>
      <c r="INA17" s="104"/>
      <c r="INB17" s="104"/>
      <c r="INC17" s="104"/>
      <c r="IND17" s="104"/>
      <c r="INE17" s="104"/>
      <c r="INF17" s="104"/>
      <c r="ING17" s="104"/>
      <c r="INH17" s="104"/>
      <c r="INI17" s="104"/>
      <c r="INJ17" s="104"/>
      <c r="INK17" s="104"/>
      <c r="INL17" s="104"/>
      <c r="INM17" s="104"/>
      <c r="INN17" s="104"/>
      <c r="INO17" s="104"/>
      <c r="INP17" s="104"/>
      <c r="INQ17" s="104"/>
      <c r="INR17" s="104"/>
      <c r="INS17" s="104"/>
      <c r="INT17" s="104"/>
      <c r="INU17" s="104"/>
      <c r="INV17" s="104"/>
      <c r="INW17" s="104"/>
      <c r="INX17" s="104"/>
      <c r="INY17" s="104"/>
      <c r="INZ17" s="104"/>
      <c r="IOA17" s="104"/>
      <c r="IOB17" s="104"/>
      <c r="IOC17" s="104"/>
      <c r="IOD17" s="104"/>
      <c r="IOE17" s="104"/>
      <c r="IOF17" s="104"/>
      <c r="IOG17" s="104"/>
      <c r="IOH17" s="104"/>
      <c r="IOI17" s="104"/>
      <c r="IOJ17" s="104"/>
      <c r="IOK17" s="104"/>
      <c r="IOL17" s="104"/>
      <c r="IOM17" s="104"/>
      <c r="ION17" s="104"/>
      <c r="IOO17" s="104"/>
      <c r="IOP17" s="104"/>
      <c r="IOQ17" s="104"/>
      <c r="IOR17" s="104"/>
      <c r="IOS17" s="104"/>
      <c r="IOT17" s="104"/>
      <c r="IOU17" s="104"/>
      <c r="IOV17" s="104"/>
      <c r="IOW17" s="104"/>
      <c r="IOX17" s="104"/>
      <c r="IOY17" s="104"/>
      <c r="IOZ17" s="104"/>
      <c r="IPA17" s="104"/>
      <c r="IPB17" s="104"/>
      <c r="IPC17" s="104"/>
      <c r="IPD17" s="104"/>
      <c r="IPE17" s="104"/>
      <c r="IPF17" s="104"/>
      <c r="IPG17" s="104"/>
      <c r="IPH17" s="104"/>
      <c r="IPI17" s="104"/>
      <c r="IPJ17" s="104"/>
      <c r="IPK17" s="104"/>
      <c r="IPL17" s="104"/>
      <c r="IPM17" s="104"/>
      <c r="IPN17" s="104"/>
      <c r="IPO17" s="104"/>
      <c r="IPP17" s="104"/>
      <c r="IPQ17" s="104"/>
      <c r="IPR17" s="104"/>
      <c r="IPS17" s="104"/>
      <c r="IPT17" s="104"/>
      <c r="IPU17" s="104"/>
      <c r="IPV17" s="104"/>
      <c r="IPW17" s="104"/>
      <c r="IPX17" s="104"/>
      <c r="IPY17" s="104"/>
      <c r="IPZ17" s="104"/>
      <c r="IQA17" s="104"/>
      <c r="IQB17" s="104"/>
      <c r="IQC17" s="104"/>
      <c r="IQD17" s="104"/>
      <c r="IQE17" s="104"/>
      <c r="IQF17" s="104"/>
      <c r="IQG17" s="104"/>
      <c r="IQH17" s="104"/>
      <c r="IQI17" s="104"/>
      <c r="IQJ17" s="104"/>
      <c r="IQK17" s="104"/>
      <c r="IQL17" s="104"/>
      <c r="IQM17" s="104"/>
      <c r="IQN17" s="104"/>
      <c r="IQO17" s="104"/>
      <c r="IQP17" s="104"/>
      <c r="IQQ17" s="104"/>
      <c r="IQR17" s="104"/>
      <c r="IQS17" s="104"/>
      <c r="IQT17" s="104"/>
      <c r="IQU17" s="104"/>
      <c r="IQV17" s="104"/>
      <c r="IQW17" s="104"/>
      <c r="IQX17" s="104"/>
      <c r="IQY17" s="104"/>
      <c r="IQZ17" s="104"/>
      <c r="IRA17" s="104"/>
      <c r="IRB17" s="104"/>
      <c r="IRC17" s="104"/>
      <c r="IRD17" s="104"/>
      <c r="IRE17" s="104"/>
      <c r="IRF17" s="104"/>
      <c r="IRG17" s="104"/>
      <c r="IRH17" s="104"/>
      <c r="IRI17" s="104"/>
      <c r="IRJ17" s="104"/>
      <c r="IRK17" s="104"/>
      <c r="IRL17" s="104"/>
      <c r="IRM17" s="104"/>
      <c r="IRN17" s="104"/>
      <c r="IRO17" s="104"/>
      <c r="IRP17" s="104"/>
      <c r="IRQ17" s="104"/>
      <c r="IRR17" s="104"/>
      <c r="IRS17" s="104"/>
      <c r="IRT17" s="104"/>
      <c r="IRU17" s="104"/>
      <c r="IRV17" s="104"/>
      <c r="IRW17" s="104"/>
      <c r="IRX17" s="104"/>
      <c r="IRY17" s="104"/>
      <c r="IRZ17" s="104"/>
      <c r="ISA17" s="104"/>
      <c r="ISB17" s="104"/>
      <c r="ISC17" s="104"/>
      <c r="ISD17" s="104"/>
      <c r="ISE17" s="104"/>
      <c r="ISF17" s="104"/>
      <c r="ISG17" s="104"/>
      <c r="ISH17" s="104"/>
      <c r="ISI17" s="104"/>
      <c r="ISJ17" s="104"/>
      <c r="ISK17" s="104"/>
      <c r="ISL17" s="104"/>
      <c r="ISM17" s="104"/>
      <c r="ISN17" s="104"/>
      <c r="ISO17" s="104"/>
      <c r="ISP17" s="104"/>
      <c r="ISQ17" s="104"/>
      <c r="ISR17" s="104"/>
      <c r="ISS17" s="104"/>
      <c r="IST17" s="104"/>
      <c r="ISU17" s="104"/>
      <c r="ISV17" s="104"/>
      <c r="ISW17" s="104"/>
      <c r="ISX17" s="104"/>
      <c r="ISY17" s="104"/>
      <c r="ISZ17" s="104"/>
      <c r="ITA17" s="104"/>
      <c r="ITB17" s="104"/>
      <c r="ITC17" s="104"/>
      <c r="ITD17" s="104"/>
      <c r="ITE17" s="104"/>
      <c r="ITF17" s="104"/>
      <c r="ITG17" s="104"/>
      <c r="ITH17" s="104"/>
      <c r="ITI17" s="104"/>
      <c r="ITJ17" s="104"/>
      <c r="ITK17" s="104"/>
      <c r="ITL17" s="104"/>
      <c r="ITM17" s="104"/>
      <c r="ITN17" s="104"/>
      <c r="ITO17" s="104"/>
      <c r="ITP17" s="104"/>
      <c r="ITQ17" s="104"/>
      <c r="ITR17" s="104"/>
      <c r="ITS17" s="104"/>
      <c r="ITT17" s="104"/>
      <c r="ITU17" s="104"/>
      <c r="ITV17" s="104"/>
      <c r="ITW17" s="104"/>
      <c r="ITX17" s="104"/>
      <c r="ITY17" s="104"/>
      <c r="ITZ17" s="104"/>
      <c r="IUA17" s="104"/>
      <c r="IUB17" s="104"/>
      <c r="IUC17" s="104"/>
      <c r="IUD17" s="104"/>
      <c r="IUE17" s="104"/>
      <c r="IUF17" s="104"/>
      <c r="IUG17" s="104"/>
      <c r="IUH17" s="104"/>
      <c r="IUI17" s="104"/>
      <c r="IUJ17" s="104"/>
      <c r="IUK17" s="104"/>
      <c r="IUL17" s="104"/>
      <c r="IUM17" s="104"/>
      <c r="IUN17" s="104"/>
      <c r="IUO17" s="104"/>
      <c r="IUP17" s="104"/>
      <c r="IUQ17" s="104"/>
      <c r="IUR17" s="104"/>
      <c r="IUS17" s="104"/>
      <c r="IUT17" s="104"/>
      <c r="IUU17" s="104"/>
      <c r="IUV17" s="104"/>
      <c r="IUW17" s="104"/>
      <c r="IUX17" s="104"/>
      <c r="IUY17" s="104"/>
      <c r="IUZ17" s="104"/>
      <c r="IVA17" s="104"/>
      <c r="IVB17" s="104"/>
      <c r="IVC17" s="104"/>
      <c r="IVD17" s="104"/>
      <c r="IVE17" s="104"/>
      <c r="IVF17" s="104"/>
      <c r="IVG17" s="104"/>
      <c r="IVH17" s="104"/>
      <c r="IVI17" s="104"/>
      <c r="IVJ17" s="104"/>
      <c r="IVK17" s="104"/>
      <c r="IVL17" s="104"/>
      <c r="IVM17" s="104"/>
      <c r="IVN17" s="104"/>
      <c r="IVO17" s="104"/>
      <c r="IVP17" s="104"/>
      <c r="IVQ17" s="104"/>
      <c r="IVR17" s="104"/>
      <c r="IVS17" s="104"/>
      <c r="IVT17" s="104"/>
      <c r="IVU17" s="104"/>
      <c r="IVV17" s="104"/>
      <c r="IVW17" s="104"/>
      <c r="IVX17" s="104"/>
      <c r="IVY17" s="104"/>
      <c r="IVZ17" s="104"/>
      <c r="IWA17" s="104"/>
      <c r="IWB17" s="104"/>
      <c r="IWC17" s="104"/>
      <c r="IWD17" s="104"/>
      <c r="IWE17" s="104"/>
      <c r="IWF17" s="104"/>
      <c r="IWG17" s="104"/>
      <c r="IWH17" s="104"/>
      <c r="IWI17" s="104"/>
      <c r="IWJ17" s="104"/>
      <c r="IWK17" s="104"/>
      <c r="IWL17" s="104"/>
      <c r="IWM17" s="104"/>
      <c r="IWN17" s="104"/>
      <c r="IWO17" s="104"/>
      <c r="IWP17" s="104"/>
      <c r="IWQ17" s="104"/>
      <c r="IWR17" s="104"/>
      <c r="IWS17" s="104"/>
      <c r="IWT17" s="104"/>
      <c r="IWU17" s="104"/>
      <c r="IWV17" s="104"/>
      <c r="IWW17" s="104"/>
      <c r="IWX17" s="104"/>
      <c r="IWY17" s="104"/>
      <c r="IWZ17" s="104"/>
      <c r="IXA17" s="104"/>
      <c r="IXB17" s="104"/>
      <c r="IXC17" s="104"/>
      <c r="IXD17" s="104"/>
      <c r="IXE17" s="104"/>
      <c r="IXF17" s="104"/>
      <c r="IXG17" s="104"/>
      <c r="IXH17" s="104"/>
      <c r="IXI17" s="104"/>
      <c r="IXJ17" s="104"/>
      <c r="IXK17" s="104"/>
      <c r="IXL17" s="104"/>
      <c r="IXM17" s="104"/>
      <c r="IXN17" s="104"/>
      <c r="IXO17" s="104"/>
      <c r="IXP17" s="104"/>
      <c r="IXQ17" s="104"/>
      <c r="IXR17" s="104"/>
      <c r="IXS17" s="104"/>
      <c r="IXT17" s="104"/>
      <c r="IXU17" s="104"/>
      <c r="IXV17" s="104"/>
      <c r="IXW17" s="104"/>
      <c r="IXX17" s="104"/>
      <c r="IXY17" s="104"/>
      <c r="IXZ17" s="104"/>
      <c r="IYA17" s="104"/>
      <c r="IYB17" s="104"/>
      <c r="IYC17" s="104"/>
      <c r="IYD17" s="104"/>
      <c r="IYE17" s="104"/>
      <c r="IYF17" s="104"/>
      <c r="IYG17" s="104"/>
      <c r="IYH17" s="104"/>
      <c r="IYI17" s="104"/>
      <c r="IYJ17" s="104"/>
      <c r="IYK17" s="104"/>
      <c r="IYL17" s="104"/>
      <c r="IYM17" s="104"/>
      <c r="IYN17" s="104"/>
      <c r="IYO17" s="104"/>
      <c r="IYP17" s="104"/>
      <c r="IYQ17" s="104"/>
      <c r="IYR17" s="104"/>
      <c r="IYS17" s="104"/>
      <c r="IYT17" s="104"/>
      <c r="IYU17" s="104"/>
      <c r="IYV17" s="104"/>
      <c r="IYW17" s="104"/>
      <c r="IYX17" s="104"/>
      <c r="IYY17" s="104"/>
      <c r="IYZ17" s="104"/>
      <c r="IZA17" s="104"/>
      <c r="IZB17" s="104"/>
      <c r="IZC17" s="104"/>
      <c r="IZD17" s="104"/>
      <c r="IZE17" s="104"/>
      <c r="IZF17" s="104"/>
      <c r="IZG17" s="104"/>
      <c r="IZH17" s="104"/>
      <c r="IZI17" s="104"/>
      <c r="IZJ17" s="104"/>
      <c r="IZK17" s="104"/>
      <c r="IZL17" s="104"/>
      <c r="IZM17" s="104"/>
      <c r="IZN17" s="104"/>
      <c r="IZO17" s="104"/>
      <c r="IZP17" s="104"/>
      <c r="IZQ17" s="104"/>
      <c r="IZR17" s="104"/>
      <c r="IZS17" s="104"/>
      <c r="IZT17" s="104"/>
      <c r="IZU17" s="104"/>
      <c r="IZV17" s="104"/>
      <c r="IZW17" s="104"/>
      <c r="IZX17" s="104"/>
      <c r="IZY17" s="104"/>
      <c r="IZZ17" s="104"/>
      <c r="JAA17" s="104"/>
      <c r="JAB17" s="104"/>
      <c r="JAC17" s="104"/>
      <c r="JAD17" s="104"/>
      <c r="JAE17" s="104"/>
      <c r="JAF17" s="104"/>
      <c r="JAG17" s="104"/>
      <c r="JAH17" s="104"/>
      <c r="JAI17" s="104"/>
      <c r="JAJ17" s="104"/>
      <c r="JAK17" s="104"/>
      <c r="JAL17" s="104"/>
      <c r="JAM17" s="104"/>
      <c r="JAN17" s="104"/>
      <c r="JAO17" s="104"/>
      <c r="JAP17" s="104"/>
      <c r="JAQ17" s="104"/>
      <c r="JAR17" s="104"/>
      <c r="JAS17" s="104"/>
      <c r="JAT17" s="104"/>
      <c r="JAU17" s="104"/>
      <c r="JAV17" s="104"/>
      <c r="JAW17" s="104"/>
      <c r="JAX17" s="104"/>
      <c r="JAY17" s="104"/>
      <c r="JAZ17" s="104"/>
      <c r="JBA17" s="104"/>
      <c r="JBB17" s="104"/>
      <c r="JBC17" s="104"/>
      <c r="JBD17" s="104"/>
      <c r="JBE17" s="104"/>
      <c r="JBF17" s="104"/>
      <c r="JBG17" s="104"/>
      <c r="JBH17" s="104"/>
      <c r="JBI17" s="104"/>
      <c r="JBJ17" s="104"/>
      <c r="JBK17" s="104"/>
      <c r="JBL17" s="104"/>
      <c r="JBM17" s="104"/>
      <c r="JBN17" s="104"/>
      <c r="JBO17" s="104"/>
      <c r="JBP17" s="104"/>
      <c r="JBQ17" s="104"/>
      <c r="JBR17" s="104"/>
      <c r="JBS17" s="104"/>
      <c r="JBT17" s="104"/>
      <c r="JBU17" s="104"/>
      <c r="JBV17" s="104"/>
      <c r="JBW17" s="104"/>
      <c r="JBX17" s="104"/>
      <c r="JBY17" s="104"/>
      <c r="JBZ17" s="104"/>
      <c r="JCA17" s="104"/>
      <c r="JCB17" s="104"/>
      <c r="JCC17" s="104"/>
      <c r="JCD17" s="104"/>
      <c r="JCE17" s="104"/>
      <c r="JCF17" s="104"/>
      <c r="JCG17" s="104"/>
      <c r="JCH17" s="104"/>
      <c r="JCI17" s="104"/>
      <c r="JCJ17" s="104"/>
      <c r="JCK17" s="104"/>
      <c r="JCL17" s="104"/>
      <c r="JCM17" s="104"/>
      <c r="JCN17" s="104"/>
      <c r="JCO17" s="104"/>
      <c r="JCP17" s="104"/>
      <c r="JCQ17" s="104"/>
      <c r="JCR17" s="104"/>
      <c r="JCS17" s="104"/>
      <c r="JCT17" s="104"/>
      <c r="JCU17" s="104"/>
      <c r="JCV17" s="104"/>
      <c r="JCW17" s="104"/>
      <c r="JCX17" s="104"/>
      <c r="JCY17" s="104"/>
      <c r="JCZ17" s="104"/>
      <c r="JDA17" s="104"/>
      <c r="JDB17" s="104"/>
      <c r="JDC17" s="104"/>
      <c r="JDD17" s="104"/>
      <c r="JDE17" s="104"/>
      <c r="JDF17" s="104"/>
      <c r="JDG17" s="104"/>
      <c r="JDH17" s="104"/>
      <c r="JDI17" s="104"/>
      <c r="JDJ17" s="104"/>
      <c r="JDK17" s="104"/>
      <c r="JDL17" s="104"/>
      <c r="JDM17" s="104"/>
      <c r="JDN17" s="104"/>
      <c r="JDO17" s="104"/>
      <c r="JDP17" s="104"/>
      <c r="JDQ17" s="104"/>
      <c r="JDR17" s="104"/>
      <c r="JDS17" s="104"/>
      <c r="JDT17" s="104"/>
      <c r="JDU17" s="104"/>
      <c r="JDV17" s="104"/>
      <c r="JDW17" s="104"/>
      <c r="JDX17" s="104"/>
      <c r="JDY17" s="104"/>
      <c r="JDZ17" s="104"/>
      <c r="JEA17" s="104"/>
      <c r="JEB17" s="104"/>
      <c r="JEC17" s="104"/>
      <c r="JED17" s="104"/>
      <c r="JEE17" s="104"/>
      <c r="JEF17" s="104"/>
      <c r="JEG17" s="104"/>
      <c r="JEH17" s="104"/>
      <c r="JEI17" s="104"/>
      <c r="JEJ17" s="104"/>
      <c r="JEK17" s="104"/>
      <c r="JEL17" s="104"/>
      <c r="JEM17" s="104"/>
      <c r="JEN17" s="104"/>
      <c r="JEO17" s="104"/>
      <c r="JEP17" s="104"/>
      <c r="JEQ17" s="104"/>
      <c r="JER17" s="104"/>
      <c r="JES17" s="104"/>
      <c r="JET17" s="104"/>
      <c r="JEU17" s="104"/>
      <c r="JEV17" s="104"/>
      <c r="JEW17" s="104"/>
      <c r="JEX17" s="104"/>
      <c r="JEY17" s="104"/>
      <c r="JEZ17" s="104"/>
      <c r="JFA17" s="104"/>
      <c r="JFB17" s="104"/>
      <c r="JFC17" s="104"/>
      <c r="JFD17" s="104"/>
      <c r="JFE17" s="104"/>
      <c r="JFF17" s="104"/>
      <c r="JFG17" s="104"/>
      <c r="JFH17" s="104"/>
      <c r="JFI17" s="104"/>
      <c r="JFJ17" s="104"/>
      <c r="JFK17" s="104"/>
      <c r="JFL17" s="104"/>
      <c r="JFM17" s="104"/>
      <c r="JFN17" s="104"/>
      <c r="JFO17" s="104"/>
      <c r="JFP17" s="104"/>
      <c r="JFQ17" s="104"/>
      <c r="JFR17" s="104"/>
      <c r="JFS17" s="104"/>
      <c r="JFT17" s="104"/>
      <c r="JFU17" s="104"/>
      <c r="JFV17" s="104"/>
      <c r="JFW17" s="104"/>
      <c r="JFX17" s="104"/>
      <c r="JFY17" s="104"/>
      <c r="JFZ17" s="104"/>
      <c r="JGA17" s="104"/>
      <c r="JGB17" s="104"/>
      <c r="JGC17" s="104"/>
      <c r="JGD17" s="104"/>
      <c r="JGE17" s="104"/>
      <c r="JGF17" s="104"/>
      <c r="JGG17" s="104"/>
      <c r="JGH17" s="104"/>
      <c r="JGI17" s="104"/>
      <c r="JGJ17" s="104"/>
      <c r="JGK17" s="104"/>
      <c r="JGL17" s="104"/>
      <c r="JGM17" s="104"/>
      <c r="JGN17" s="104"/>
      <c r="JGO17" s="104"/>
      <c r="JGP17" s="104"/>
      <c r="JGQ17" s="104"/>
      <c r="JGR17" s="104"/>
      <c r="JGS17" s="104"/>
      <c r="JGT17" s="104"/>
      <c r="JGU17" s="104"/>
      <c r="JGV17" s="104"/>
      <c r="JGW17" s="104"/>
      <c r="JGX17" s="104"/>
      <c r="JGY17" s="104"/>
      <c r="JGZ17" s="104"/>
      <c r="JHA17" s="104"/>
      <c r="JHB17" s="104"/>
      <c r="JHC17" s="104"/>
      <c r="JHD17" s="104"/>
      <c r="JHE17" s="104"/>
      <c r="JHF17" s="104"/>
      <c r="JHG17" s="104"/>
      <c r="JHH17" s="104"/>
      <c r="JHI17" s="104"/>
      <c r="JHJ17" s="104"/>
      <c r="JHK17" s="104"/>
      <c r="JHL17" s="104"/>
      <c r="JHM17" s="104"/>
      <c r="JHN17" s="104"/>
      <c r="JHO17" s="104"/>
      <c r="JHP17" s="104"/>
      <c r="JHQ17" s="104"/>
      <c r="JHR17" s="104"/>
      <c r="JHS17" s="104"/>
      <c r="JHT17" s="104"/>
      <c r="JHU17" s="104"/>
      <c r="JHV17" s="104"/>
      <c r="JHW17" s="104"/>
      <c r="JHX17" s="104"/>
      <c r="JHY17" s="104"/>
      <c r="JHZ17" s="104"/>
      <c r="JIA17" s="104"/>
      <c r="JIB17" s="104"/>
      <c r="JIC17" s="104"/>
      <c r="JID17" s="104"/>
      <c r="JIE17" s="104"/>
      <c r="JIF17" s="104"/>
      <c r="JIG17" s="104"/>
      <c r="JIH17" s="104"/>
      <c r="JII17" s="104"/>
      <c r="JIJ17" s="104"/>
      <c r="JIK17" s="104"/>
      <c r="JIL17" s="104"/>
      <c r="JIM17" s="104"/>
      <c r="JIN17" s="104"/>
      <c r="JIO17" s="104"/>
      <c r="JIP17" s="104"/>
      <c r="JIQ17" s="104"/>
      <c r="JIR17" s="104"/>
      <c r="JIS17" s="104"/>
      <c r="JIT17" s="104"/>
      <c r="JIU17" s="104"/>
      <c r="JIV17" s="104"/>
      <c r="JIW17" s="104"/>
      <c r="JIX17" s="104"/>
      <c r="JIY17" s="104"/>
      <c r="JIZ17" s="104"/>
      <c r="JJA17" s="104"/>
      <c r="JJB17" s="104"/>
      <c r="JJC17" s="104"/>
      <c r="JJD17" s="104"/>
      <c r="JJE17" s="104"/>
      <c r="JJF17" s="104"/>
      <c r="JJG17" s="104"/>
      <c r="JJH17" s="104"/>
      <c r="JJI17" s="104"/>
      <c r="JJJ17" s="104"/>
      <c r="JJK17" s="104"/>
      <c r="JJL17" s="104"/>
      <c r="JJM17" s="104"/>
      <c r="JJN17" s="104"/>
      <c r="JJO17" s="104"/>
      <c r="JJP17" s="104"/>
      <c r="JJQ17" s="104"/>
      <c r="JJR17" s="104"/>
      <c r="JJS17" s="104"/>
      <c r="JJT17" s="104"/>
      <c r="JJU17" s="104"/>
      <c r="JJV17" s="104"/>
      <c r="JJW17" s="104"/>
      <c r="JJX17" s="104"/>
      <c r="JJY17" s="104"/>
      <c r="JJZ17" s="104"/>
      <c r="JKA17" s="104"/>
      <c r="JKB17" s="104"/>
      <c r="JKC17" s="104"/>
      <c r="JKD17" s="104"/>
      <c r="JKE17" s="104"/>
      <c r="JKF17" s="104"/>
      <c r="JKG17" s="104"/>
      <c r="JKH17" s="104"/>
      <c r="JKI17" s="104"/>
      <c r="JKJ17" s="104"/>
      <c r="JKK17" s="104"/>
      <c r="JKL17" s="104"/>
      <c r="JKM17" s="104"/>
      <c r="JKN17" s="104"/>
      <c r="JKO17" s="104"/>
      <c r="JKP17" s="104"/>
      <c r="JKQ17" s="104"/>
      <c r="JKR17" s="104"/>
      <c r="JKS17" s="104"/>
      <c r="JKT17" s="104"/>
      <c r="JKU17" s="104"/>
      <c r="JKV17" s="104"/>
      <c r="JKW17" s="104"/>
      <c r="JKX17" s="104"/>
      <c r="JKY17" s="104"/>
      <c r="JKZ17" s="104"/>
      <c r="JLA17" s="104"/>
      <c r="JLB17" s="104"/>
      <c r="JLC17" s="104"/>
      <c r="JLD17" s="104"/>
      <c r="JLE17" s="104"/>
      <c r="JLF17" s="104"/>
      <c r="JLG17" s="104"/>
      <c r="JLH17" s="104"/>
      <c r="JLI17" s="104"/>
      <c r="JLJ17" s="104"/>
      <c r="JLK17" s="104"/>
      <c r="JLL17" s="104"/>
      <c r="JLM17" s="104"/>
      <c r="JLN17" s="104"/>
      <c r="JLO17" s="104"/>
      <c r="JLP17" s="104"/>
      <c r="JLQ17" s="104"/>
      <c r="JLR17" s="104"/>
      <c r="JLS17" s="104"/>
      <c r="JLT17" s="104"/>
      <c r="JLU17" s="104"/>
      <c r="JLV17" s="104"/>
      <c r="JLW17" s="104"/>
      <c r="JLX17" s="104"/>
      <c r="JLY17" s="104"/>
      <c r="JLZ17" s="104"/>
      <c r="JMA17" s="104"/>
      <c r="JMB17" s="104"/>
      <c r="JMC17" s="104"/>
      <c r="JMD17" s="104"/>
      <c r="JME17" s="104"/>
      <c r="JMF17" s="104"/>
      <c r="JMG17" s="104"/>
      <c r="JMH17" s="104"/>
      <c r="JMI17" s="104"/>
      <c r="JMJ17" s="104"/>
      <c r="JMK17" s="104"/>
      <c r="JML17" s="104"/>
      <c r="JMM17" s="104"/>
      <c r="JMN17" s="104"/>
      <c r="JMO17" s="104"/>
      <c r="JMP17" s="104"/>
      <c r="JMQ17" s="104"/>
      <c r="JMR17" s="104"/>
      <c r="JMS17" s="104"/>
      <c r="JMT17" s="104"/>
      <c r="JMU17" s="104"/>
      <c r="JMV17" s="104"/>
      <c r="JMW17" s="104"/>
      <c r="JMX17" s="104"/>
      <c r="JMY17" s="104"/>
      <c r="JMZ17" s="104"/>
      <c r="JNA17" s="104"/>
      <c r="JNB17" s="104"/>
      <c r="JNC17" s="104"/>
      <c r="JND17" s="104"/>
      <c r="JNE17" s="104"/>
      <c r="JNF17" s="104"/>
      <c r="JNG17" s="104"/>
      <c r="JNH17" s="104"/>
      <c r="JNI17" s="104"/>
      <c r="JNJ17" s="104"/>
      <c r="JNK17" s="104"/>
      <c r="JNL17" s="104"/>
      <c r="JNM17" s="104"/>
      <c r="JNN17" s="104"/>
      <c r="JNO17" s="104"/>
      <c r="JNP17" s="104"/>
      <c r="JNQ17" s="104"/>
      <c r="JNR17" s="104"/>
      <c r="JNS17" s="104"/>
      <c r="JNT17" s="104"/>
      <c r="JNU17" s="104"/>
      <c r="JNV17" s="104"/>
      <c r="JNW17" s="104"/>
      <c r="JNX17" s="104"/>
      <c r="JNY17" s="104"/>
      <c r="JNZ17" s="104"/>
      <c r="JOA17" s="104"/>
      <c r="JOB17" s="104"/>
      <c r="JOC17" s="104"/>
      <c r="JOD17" s="104"/>
      <c r="JOE17" s="104"/>
      <c r="JOF17" s="104"/>
      <c r="JOG17" s="104"/>
      <c r="JOH17" s="104"/>
      <c r="JOI17" s="104"/>
      <c r="JOJ17" s="104"/>
      <c r="JOK17" s="104"/>
      <c r="JOL17" s="104"/>
      <c r="JOM17" s="104"/>
      <c r="JON17" s="104"/>
      <c r="JOO17" s="104"/>
      <c r="JOP17" s="104"/>
      <c r="JOQ17" s="104"/>
      <c r="JOR17" s="104"/>
      <c r="JOS17" s="104"/>
      <c r="JOT17" s="104"/>
      <c r="JOU17" s="104"/>
      <c r="JOV17" s="104"/>
      <c r="JOW17" s="104"/>
      <c r="JOX17" s="104"/>
      <c r="JOY17" s="104"/>
      <c r="JOZ17" s="104"/>
      <c r="JPA17" s="104"/>
      <c r="JPB17" s="104"/>
      <c r="JPC17" s="104"/>
      <c r="JPD17" s="104"/>
      <c r="JPE17" s="104"/>
      <c r="JPF17" s="104"/>
      <c r="JPG17" s="104"/>
      <c r="JPH17" s="104"/>
      <c r="JPI17" s="104"/>
      <c r="JPJ17" s="104"/>
      <c r="JPK17" s="104"/>
      <c r="JPL17" s="104"/>
      <c r="JPM17" s="104"/>
      <c r="JPN17" s="104"/>
      <c r="JPO17" s="104"/>
      <c r="JPP17" s="104"/>
      <c r="JPQ17" s="104"/>
      <c r="JPR17" s="104"/>
      <c r="JPS17" s="104"/>
      <c r="JPT17" s="104"/>
      <c r="JPU17" s="104"/>
      <c r="JPV17" s="104"/>
      <c r="JPW17" s="104"/>
      <c r="JPX17" s="104"/>
      <c r="JPY17" s="104"/>
      <c r="JPZ17" s="104"/>
      <c r="JQA17" s="104"/>
      <c r="JQB17" s="104"/>
      <c r="JQC17" s="104"/>
      <c r="JQD17" s="104"/>
      <c r="JQE17" s="104"/>
      <c r="JQF17" s="104"/>
      <c r="JQG17" s="104"/>
      <c r="JQH17" s="104"/>
      <c r="JQI17" s="104"/>
      <c r="JQJ17" s="104"/>
      <c r="JQK17" s="104"/>
      <c r="JQL17" s="104"/>
      <c r="JQM17" s="104"/>
      <c r="JQN17" s="104"/>
      <c r="JQO17" s="104"/>
      <c r="JQP17" s="104"/>
      <c r="JQQ17" s="104"/>
      <c r="JQR17" s="104"/>
      <c r="JQS17" s="104"/>
      <c r="JQT17" s="104"/>
      <c r="JQU17" s="104"/>
      <c r="JQV17" s="104"/>
      <c r="JQW17" s="104"/>
      <c r="JQX17" s="104"/>
      <c r="JQY17" s="104"/>
      <c r="JQZ17" s="104"/>
      <c r="JRA17" s="104"/>
      <c r="JRB17" s="104"/>
      <c r="JRC17" s="104"/>
      <c r="JRD17" s="104"/>
      <c r="JRE17" s="104"/>
      <c r="JRF17" s="104"/>
      <c r="JRG17" s="104"/>
      <c r="JRH17" s="104"/>
      <c r="JRI17" s="104"/>
      <c r="JRJ17" s="104"/>
      <c r="JRK17" s="104"/>
      <c r="JRL17" s="104"/>
      <c r="JRM17" s="104"/>
      <c r="JRN17" s="104"/>
      <c r="JRO17" s="104"/>
      <c r="JRP17" s="104"/>
      <c r="JRQ17" s="104"/>
      <c r="JRR17" s="104"/>
      <c r="JRS17" s="104"/>
      <c r="JRT17" s="104"/>
      <c r="JRU17" s="104"/>
      <c r="JRV17" s="104"/>
      <c r="JRW17" s="104"/>
      <c r="JRX17" s="104"/>
      <c r="JRY17" s="104"/>
      <c r="JRZ17" s="104"/>
      <c r="JSA17" s="104"/>
      <c r="JSB17" s="104"/>
      <c r="JSC17" s="104"/>
      <c r="JSD17" s="104"/>
      <c r="JSE17" s="104"/>
      <c r="JSF17" s="104"/>
      <c r="JSG17" s="104"/>
      <c r="JSH17" s="104"/>
      <c r="JSI17" s="104"/>
      <c r="JSJ17" s="104"/>
      <c r="JSK17" s="104"/>
      <c r="JSL17" s="104"/>
      <c r="JSM17" s="104"/>
      <c r="JSN17" s="104"/>
      <c r="JSO17" s="104"/>
      <c r="JSP17" s="104"/>
      <c r="JSQ17" s="104"/>
      <c r="JSR17" s="104"/>
      <c r="JSS17" s="104"/>
      <c r="JST17" s="104"/>
      <c r="JSU17" s="104"/>
      <c r="JSV17" s="104"/>
      <c r="JSW17" s="104"/>
      <c r="JSX17" s="104"/>
      <c r="JSY17" s="104"/>
      <c r="JSZ17" s="104"/>
      <c r="JTA17" s="104"/>
      <c r="JTB17" s="104"/>
      <c r="JTC17" s="104"/>
      <c r="JTD17" s="104"/>
      <c r="JTE17" s="104"/>
      <c r="JTF17" s="104"/>
      <c r="JTG17" s="104"/>
      <c r="JTH17" s="104"/>
      <c r="JTI17" s="104"/>
      <c r="JTJ17" s="104"/>
      <c r="JTK17" s="104"/>
      <c r="JTL17" s="104"/>
      <c r="JTM17" s="104"/>
      <c r="JTN17" s="104"/>
      <c r="JTO17" s="104"/>
      <c r="JTP17" s="104"/>
      <c r="JTQ17" s="104"/>
      <c r="JTR17" s="104"/>
      <c r="JTS17" s="104"/>
      <c r="JTT17" s="104"/>
      <c r="JTU17" s="104"/>
      <c r="JTV17" s="104"/>
      <c r="JTW17" s="104"/>
      <c r="JTX17" s="104"/>
      <c r="JTY17" s="104"/>
      <c r="JTZ17" s="104"/>
      <c r="JUA17" s="104"/>
      <c r="JUB17" s="104"/>
      <c r="JUC17" s="104"/>
      <c r="JUD17" s="104"/>
      <c r="JUE17" s="104"/>
      <c r="JUF17" s="104"/>
      <c r="JUG17" s="104"/>
      <c r="JUH17" s="104"/>
      <c r="JUI17" s="104"/>
      <c r="JUJ17" s="104"/>
      <c r="JUK17" s="104"/>
      <c r="JUL17" s="104"/>
      <c r="JUM17" s="104"/>
      <c r="JUN17" s="104"/>
      <c r="JUO17" s="104"/>
      <c r="JUP17" s="104"/>
      <c r="JUQ17" s="104"/>
      <c r="JUR17" s="104"/>
      <c r="JUS17" s="104"/>
      <c r="JUT17" s="104"/>
      <c r="JUU17" s="104"/>
      <c r="JUV17" s="104"/>
      <c r="JUW17" s="104"/>
      <c r="JUX17" s="104"/>
      <c r="JUY17" s="104"/>
      <c r="JUZ17" s="104"/>
      <c r="JVA17" s="104"/>
      <c r="JVB17" s="104"/>
      <c r="JVC17" s="104"/>
      <c r="JVD17" s="104"/>
      <c r="JVE17" s="104"/>
      <c r="JVF17" s="104"/>
      <c r="JVG17" s="104"/>
      <c r="JVH17" s="104"/>
      <c r="JVI17" s="104"/>
      <c r="JVJ17" s="104"/>
      <c r="JVK17" s="104"/>
      <c r="JVL17" s="104"/>
      <c r="JVM17" s="104"/>
      <c r="JVN17" s="104"/>
      <c r="JVO17" s="104"/>
      <c r="JVP17" s="104"/>
      <c r="JVQ17" s="104"/>
      <c r="JVR17" s="104"/>
      <c r="JVS17" s="104"/>
      <c r="JVT17" s="104"/>
      <c r="JVU17" s="104"/>
      <c r="JVV17" s="104"/>
      <c r="JVW17" s="104"/>
      <c r="JVX17" s="104"/>
      <c r="JVY17" s="104"/>
      <c r="JVZ17" s="104"/>
      <c r="JWA17" s="104"/>
      <c r="JWB17" s="104"/>
      <c r="JWC17" s="104"/>
      <c r="JWD17" s="104"/>
      <c r="JWE17" s="104"/>
      <c r="JWF17" s="104"/>
      <c r="JWG17" s="104"/>
      <c r="JWH17" s="104"/>
      <c r="JWI17" s="104"/>
      <c r="JWJ17" s="104"/>
      <c r="JWK17" s="104"/>
      <c r="JWL17" s="104"/>
      <c r="JWM17" s="104"/>
      <c r="JWN17" s="104"/>
      <c r="JWO17" s="104"/>
      <c r="JWP17" s="104"/>
      <c r="JWQ17" s="104"/>
      <c r="JWR17" s="104"/>
      <c r="JWS17" s="104"/>
      <c r="JWT17" s="104"/>
      <c r="JWU17" s="104"/>
      <c r="JWV17" s="104"/>
      <c r="JWW17" s="104"/>
      <c r="JWX17" s="104"/>
      <c r="JWY17" s="104"/>
      <c r="JWZ17" s="104"/>
      <c r="JXA17" s="104"/>
      <c r="JXB17" s="104"/>
      <c r="JXC17" s="104"/>
      <c r="JXD17" s="104"/>
      <c r="JXE17" s="104"/>
      <c r="JXF17" s="104"/>
      <c r="JXG17" s="104"/>
      <c r="JXH17" s="104"/>
      <c r="JXI17" s="104"/>
      <c r="JXJ17" s="104"/>
      <c r="JXK17" s="104"/>
      <c r="JXL17" s="104"/>
      <c r="JXM17" s="104"/>
      <c r="JXN17" s="104"/>
      <c r="JXO17" s="104"/>
      <c r="JXP17" s="104"/>
      <c r="JXQ17" s="104"/>
      <c r="JXR17" s="104"/>
      <c r="JXS17" s="104"/>
      <c r="JXT17" s="104"/>
      <c r="JXU17" s="104"/>
      <c r="JXV17" s="104"/>
      <c r="JXW17" s="104"/>
      <c r="JXX17" s="104"/>
      <c r="JXY17" s="104"/>
      <c r="JXZ17" s="104"/>
      <c r="JYA17" s="104"/>
      <c r="JYB17" s="104"/>
      <c r="JYC17" s="104"/>
      <c r="JYD17" s="104"/>
      <c r="JYE17" s="104"/>
      <c r="JYF17" s="104"/>
      <c r="JYG17" s="104"/>
      <c r="JYH17" s="104"/>
      <c r="JYI17" s="104"/>
      <c r="JYJ17" s="104"/>
      <c r="JYK17" s="104"/>
      <c r="JYL17" s="104"/>
      <c r="JYM17" s="104"/>
      <c r="JYN17" s="104"/>
      <c r="JYO17" s="104"/>
      <c r="JYP17" s="104"/>
      <c r="JYQ17" s="104"/>
      <c r="JYR17" s="104"/>
      <c r="JYS17" s="104"/>
      <c r="JYT17" s="104"/>
      <c r="JYU17" s="104"/>
      <c r="JYV17" s="104"/>
      <c r="JYW17" s="104"/>
      <c r="JYX17" s="104"/>
      <c r="JYY17" s="104"/>
      <c r="JYZ17" s="104"/>
      <c r="JZA17" s="104"/>
      <c r="JZB17" s="104"/>
      <c r="JZC17" s="104"/>
      <c r="JZD17" s="104"/>
      <c r="JZE17" s="104"/>
      <c r="JZF17" s="104"/>
      <c r="JZG17" s="104"/>
      <c r="JZH17" s="104"/>
      <c r="JZI17" s="104"/>
      <c r="JZJ17" s="104"/>
      <c r="JZK17" s="104"/>
      <c r="JZL17" s="104"/>
      <c r="JZM17" s="104"/>
      <c r="JZN17" s="104"/>
      <c r="JZO17" s="104"/>
      <c r="JZP17" s="104"/>
      <c r="JZQ17" s="104"/>
      <c r="JZR17" s="104"/>
      <c r="JZS17" s="104"/>
      <c r="JZT17" s="104"/>
      <c r="JZU17" s="104"/>
      <c r="JZV17" s="104"/>
      <c r="JZW17" s="104"/>
      <c r="JZX17" s="104"/>
      <c r="JZY17" s="104"/>
      <c r="JZZ17" s="104"/>
      <c r="KAA17" s="104"/>
      <c r="KAB17" s="104"/>
      <c r="KAC17" s="104"/>
      <c r="KAD17" s="104"/>
      <c r="KAE17" s="104"/>
      <c r="KAF17" s="104"/>
      <c r="KAG17" s="104"/>
      <c r="KAH17" s="104"/>
      <c r="KAI17" s="104"/>
      <c r="KAJ17" s="104"/>
      <c r="KAK17" s="104"/>
      <c r="KAL17" s="104"/>
      <c r="KAM17" s="104"/>
      <c r="KAN17" s="104"/>
      <c r="KAO17" s="104"/>
      <c r="KAP17" s="104"/>
      <c r="KAQ17" s="104"/>
      <c r="KAR17" s="104"/>
      <c r="KAS17" s="104"/>
      <c r="KAT17" s="104"/>
      <c r="KAU17" s="104"/>
      <c r="KAV17" s="104"/>
      <c r="KAW17" s="104"/>
      <c r="KAX17" s="104"/>
      <c r="KAY17" s="104"/>
      <c r="KAZ17" s="104"/>
      <c r="KBA17" s="104"/>
      <c r="KBB17" s="104"/>
      <c r="KBC17" s="104"/>
      <c r="KBD17" s="104"/>
      <c r="KBE17" s="104"/>
      <c r="KBF17" s="104"/>
      <c r="KBG17" s="104"/>
      <c r="KBH17" s="104"/>
      <c r="KBI17" s="104"/>
      <c r="KBJ17" s="104"/>
      <c r="KBK17" s="104"/>
      <c r="KBL17" s="104"/>
      <c r="KBM17" s="104"/>
      <c r="KBN17" s="104"/>
      <c r="KBO17" s="104"/>
      <c r="KBP17" s="104"/>
      <c r="KBQ17" s="104"/>
      <c r="KBR17" s="104"/>
      <c r="KBS17" s="104"/>
      <c r="KBT17" s="104"/>
      <c r="KBU17" s="104"/>
      <c r="KBV17" s="104"/>
      <c r="KBW17" s="104"/>
      <c r="KBX17" s="104"/>
      <c r="KBY17" s="104"/>
      <c r="KBZ17" s="104"/>
      <c r="KCA17" s="104"/>
      <c r="KCB17" s="104"/>
      <c r="KCC17" s="104"/>
      <c r="KCD17" s="104"/>
      <c r="KCE17" s="104"/>
      <c r="KCF17" s="104"/>
      <c r="KCG17" s="104"/>
      <c r="KCH17" s="104"/>
      <c r="KCI17" s="104"/>
      <c r="KCJ17" s="104"/>
      <c r="KCK17" s="104"/>
      <c r="KCL17" s="104"/>
      <c r="KCM17" s="104"/>
      <c r="KCN17" s="104"/>
      <c r="KCO17" s="104"/>
      <c r="KCP17" s="104"/>
      <c r="KCQ17" s="104"/>
      <c r="KCR17" s="104"/>
      <c r="KCS17" s="104"/>
      <c r="KCT17" s="104"/>
      <c r="KCU17" s="104"/>
      <c r="KCV17" s="104"/>
      <c r="KCW17" s="104"/>
      <c r="KCX17" s="104"/>
      <c r="KCY17" s="104"/>
      <c r="KCZ17" s="104"/>
      <c r="KDA17" s="104"/>
      <c r="KDB17" s="104"/>
      <c r="KDC17" s="104"/>
      <c r="KDD17" s="104"/>
      <c r="KDE17" s="104"/>
      <c r="KDF17" s="104"/>
      <c r="KDG17" s="104"/>
      <c r="KDH17" s="104"/>
      <c r="KDI17" s="104"/>
      <c r="KDJ17" s="104"/>
      <c r="KDK17" s="104"/>
      <c r="KDL17" s="104"/>
      <c r="KDM17" s="104"/>
      <c r="KDN17" s="104"/>
      <c r="KDO17" s="104"/>
      <c r="KDP17" s="104"/>
      <c r="KDQ17" s="104"/>
      <c r="KDR17" s="104"/>
      <c r="KDS17" s="104"/>
      <c r="KDT17" s="104"/>
      <c r="KDU17" s="104"/>
      <c r="KDV17" s="104"/>
      <c r="KDW17" s="104"/>
      <c r="KDX17" s="104"/>
      <c r="KDY17" s="104"/>
      <c r="KDZ17" s="104"/>
      <c r="KEA17" s="104"/>
      <c r="KEB17" s="104"/>
      <c r="KEC17" s="104"/>
      <c r="KED17" s="104"/>
      <c r="KEE17" s="104"/>
      <c r="KEF17" s="104"/>
      <c r="KEG17" s="104"/>
      <c r="KEH17" s="104"/>
      <c r="KEI17" s="104"/>
      <c r="KEJ17" s="104"/>
      <c r="KEK17" s="104"/>
      <c r="KEL17" s="104"/>
      <c r="KEM17" s="104"/>
      <c r="KEN17" s="104"/>
      <c r="KEO17" s="104"/>
      <c r="KEP17" s="104"/>
      <c r="KEQ17" s="104"/>
      <c r="KER17" s="104"/>
      <c r="KES17" s="104"/>
      <c r="KET17" s="104"/>
      <c r="KEU17" s="104"/>
      <c r="KEV17" s="104"/>
      <c r="KEW17" s="104"/>
      <c r="KEX17" s="104"/>
      <c r="KEY17" s="104"/>
      <c r="KEZ17" s="104"/>
      <c r="KFA17" s="104"/>
      <c r="KFB17" s="104"/>
      <c r="KFC17" s="104"/>
      <c r="KFD17" s="104"/>
      <c r="KFE17" s="104"/>
      <c r="KFF17" s="104"/>
      <c r="KFG17" s="104"/>
      <c r="KFH17" s="104"/>
      <c r="KFI17" s="104"/>
      <c r="KFJ17" s="104"/>
      <c r="KFK17" s="104"/>
      <c r="KFL17" s="104"/>
      <c r="KFM17" s="104"/>
      <c r="KFN17" s="104"/>
      <c r="KFO17" s="104"/>
      <c r="KFP17" s="104"/>
      <c r="KFQ17" s="104"/>
      <c r="KFR17" s="104"/>
      <c r="KFS17" s="104"/>
      <c r="KFT17" s="104"/>
      <c r="KFU17" s="104"/>
      <c r="KFV17" s="104"/>
      <c r="KFW17" s="104"/>
      <c r="KFX17" s="104"/>
      <c r="KFY17" s="104"/>
      <c r="KFZ17" s="104"/>
      <c r="KGA17" s="104"/>
      <c r="KGB17" s="104"/>
      <c r="KGC17" s="104"/>
      <c r="KGD17" s="104"/>
      <c r="KGE17" s="104"/>
      <c r="KGF17" s="104"/>
      <c r="KGG17" s="104"/>
      <c r="KGH17" s="104"/>
      <c r="KGI17" s="104"/>
      <c r="KGJ17" s="104"/>
      <c r="KGK17" s="104"/>
      <c r="KGL17" s="104"/>
      <c r="KGM17" s="104"/>
      <c r="KGN17" s="104"/>
      <c r="KGO17" s="104"/>
      <c r="KGP17" s="104"/>
      <c r="KGQ17" s="104"/>
      <c r="KGR17" s="104"/>
      <c r="KGS17" s="104"/>
      <c r="KGT17" s="104"/>
      <c r="KGU17" s="104"/>
      <c r="KGV17" s="104"/>
      <c r="KGW17" s="104"/>
      <c r="KGX17" s="104"/>
      <c r="KGY17" s="104"/>
      <c r="KGZ17" s="104"/>
      <c r="KHA17" s="104"/>
      <c r="KHB17" s="104"/>
      <c r="KHC17" s="104"/>
      <c r="KHD17" s="104"/>
      <c r="KHE17" s="104"/>
      <c r="KHF17" s="104"/>
      <c r="KHG17" s="104"/>
      <c r="KHH17" s="104"/>
      <c r="KHI17" s="104"/>
      <c r="KHJ17" s="104"/>
      <c r="KHK17" s="104"/>
      <c r="KHL17" s="104"/>
      <c r="KHM17" s="104"/>
      <c r="KHN17" s="104"/>
      <c r="KHO17" s="104"/>
      <c r="KHP17" s="104"/>
      <c r="KHQ17" s="104"/>
      <c r="KHR17" s="104"/>
      <c r="KHS17" s="104"/>
      <c r="KHT17" s="104"/>
      <c r="KHU17" s="104"/>
      <c r="KHV17" s="104"/>
      <c r="KHW17" s="104"/>
      <c r="KHX17" s="104"/>
      <c r="KHY17" s="104"/>
      <c r="KHZ17" s="104"/>
      <c r="KIA17" s="104"/>
      <c r="KIB17" s="104"/>
      <c r="KIC17" s="104"/>
      <c r="KID17" s="104"/>
      <c r="KIE17" s="104"/>
      <c r="KIF17" s="104"/>
      <c r="KIG17" s="104"/>
      <c r="KIH17" s="104"/>
      <c r="KII17" s="104"/>
      <c r="KIJ17" s="104"/>
      <c r="KIK17" s="104"/>
      <c r="KIL17" s="104"/>
      <c r="KIM17" s="104"/>
      <c r="KIN17" s="104"/>
      <c r="KIO17" s="104"/>
      <c r="KIP17" s="104"/>
      <c r="KIQ17" s="104"/>
      <c r="KIR17" s="104"/>
      <c r="KIS17" s="104"/>
      <c r="KIT17" s="104"/>
      <c r="KIU17" s="104"/>
      <c r="KIV17" s="104"/>
      <c r="KIW17" s="104"/>
      <c r="KIX17" s="104"/>
      <c r="KIY17" s="104"/>
      <c r="KIZ17" s="104"/>
      <c r="KJA17" s="104"/>
      <c r="KJB17" s="104"/>
      <c r="KJC17" s="104"/>
      <c r="KJD17" s="104"/>
      <c r="KJE17" s="104"/>
      <c r="KJF17" s="104"/>
      <c r="KJG17" s="104"/>
      <c r="KJH17" s="104"/>
      <c r="KJI17" s="104"/>
      <c r="KJJ17" s="104"/>
      <c r="KJK17" s="104"/>
      <c r="KJL17" s="104"/>
      <c r="KJM17" s="104"/>
      <c r="KJN17" s="104"/>
      <c r="KJO17" s="104"/>
      <c r="KJP17" s="104"/>
      <c r="KJQ17" s="104"/>
      <c r="KJR17" s="104"/>
      <c r="KJS17" s="104"/>
      <c r="KJT17" s="104"/>
      <c r="KJU17" s="104"/>
      <c r="KJV17" s="104"/>
      <c r="KJW17" s="104"/>
      <c r="KJX17" s="104"/>
      <c r="KJY17" s="104"/>
      <c r="KJZ17" s="104"/>
      <c r="KKA17" s="104"/>
      <c r="KKB17" s="104"/>
      <c r="KKC17" s="104"/>
      <c r="KKD17" s="104"/>
      <c r="KKE17" s="104"/>
      <c r="KKF17" s="104"/>
      <c r="KKG17" s="104"/>
      <c r="KKH17" s="104"/>
      <c r="KKI17" s="104"/>
      <c r="KKJ17" s="104"/>
      <c r="KKK17" s="104"/>
      <c r="KKL17" s="104"/>
      <c r="KKM17" s="104"/>
      <c r="KKN17" s="104"/>
      <c r="KKO17" s="104"/>
      <c r="KKP17" s="104"/>
      <c r="KKQ17" s="104"/>
      <c r="KKR17" s="104"/>
      <c r="KKS17" s="104"/>
      <c r="KKT17" s="104"/>
      <c r="KKU17" s="104"/>
      <c r="KKV17" s="104"/>
      <c r="KKW17" s="104"/>
      <c r="KKX17" s="104"/>
      <c r="KKY17" s="104"/>
      <c r="KKZ17" s="104"/>
      <c r="KLA17" s="104"/>
      <c r="KLB17" s="104"/>
      <c r="KLC17" s="104"/>
      <c r="KLD17" s="104"/>
      <c r="KLE17" s="104"/>
      <c r="KLF17" s="104"/>
      <c r="KLG17" s="104"/>
      <c r="KLH17" s="104"/>
      <c r="KLI17" s="104"/>
      <c r="KLJ17" s="104"/>
      <c r="KLK17" s="104"/>
      <c r="KLL17" s="104"/>
      <c r="KLM17" s="104"/>
      <c r="KLN17" s="104"/>
      <c r="KLO17" s="104"/>
      <c r="KLP17" s="104"/>
      <c r="KLQ17" s="104"/>
      <c r="KLR17" s="104"/>
      <c r="KLS17" s="104"/>
      <c r="KLT17" s="104"/>
      <c r="KLU17" s="104"/>
      <c r="KLV17" s="104"/>
      <c r="KLW17" s="104"/>
      <c r="KLX17" s="104"/>
      <c r="KLY17" s="104"/>
      <c r="KLZ17" s="104"/>
      <c r="KMA17" s="104"/>
      <c r="KMB17" s="104"/>
      <c r="KMC17" s="104"/>
      <c r="KMD17" s="104"/>
      <c r="KME17" s="104"/>
      <c r="KMF17" s="104"/>
      <c r="KMG17" s="104"/>
      <c r="KMH17" s="104"/>
      <c r="KMI17" s="104"/>
      <c r="KMJ17" s="104"/>
      <c r="KMK17" s="104"/>
      <c r="KML17" s="104"/>
      <c r="KMM17" s="104"/>
      <c r="KMN17" s="104"/>
      <c r="KMO17" s="104"/>
      <c r="KMP17" s="104"/>
      <c r="KMQ17" s="104"/>
      <c r="KMR17" s="104"/>
      <c r="KMS17" s="104"/>
      <c r="KMT17" s="104"/>
      <c r="KMU17" s="104"/>
      <c r="KMV17" s="104"/>
      <c r="KMW17" s="104"/>
      <c r="KMX17" s="104"/>
      <c r="KMY17" s="104"/>
      <c r="KMZ17" s="104"/>
      <c r="KNA17" s="104"/>
      <c r="KNB17" s="104"/>
      <c r="KNC17" s="104"/>
      <c r="KND17" s="104"/>
      <c r="KNE17" s="104"/>
      <c r="KNF17" s="104"/>
      <c r="KNG17" s="104"/>
      <c r="KNH17" s="104"/>
      <c r="KNI17" s="104"/>
      <c r="KNJ17" s="104"/>
      <c r="KNK17" s="104"/>
      <c r="KNL17" s="104"/>
      <c r="KNM17" s="104"/>
      <c r="KNN17" s="104"/>
      <c r="KNO17" s="104"/>
      <c r="KNP17" s="104"/>
      <c r="KNQ17" s="104"/>
      <c r="KNR17" s="104"/>
      <c r="KNS17" s="104"/>
      <c r="KNT17" s="104"/>
      <c r="KNU17" s="104"/>
      <c r="KNV17" s="104"/>
      <c r="KNW17" s="104"/>
      <c r="KNX17" s="104"/>
      <c r="KNY17" s="104"/>
      <c r="KNZ17" s="104"/>
      <c r="KOA17" s="104"/>
      <c r="KOB17" s="104"/>
      <c r="KOC17" s="104"/>
      <c r="KOD17" s="104"/>
      <c r="KOE17" s="104"/>
      <c r="KOF17" s="104"/>
      <c r="KOG17" s="104"/>
      <c r="KOH17" s="104"/>
      <c r="KOI17" s="104"/>
      <c r="KOJ17" s="104"/>
      <c r="KOK17" s="104"/>
      <c r="KOL17" s="104"/>
      <c r="KOM17" s="104"/>
      <c r="KON17" s="104"/>
      <c r="KOO17" s="104"/>
      <c r="KOP17" s="104"/>
      <c r="KOQ17" s="104"/>
      <c r="KOR17" s="104"/>
      <c r="KOS17" s="104"/>
      <c r="KOT17" s="104"/>
      <c r="KOU17" s="104"/>
      <c r="KOV17" s="104"/>
      <c r="KOW17" s="104"/>
      <c r="KOX17" s="104"/>
      <c r="KOY17" s="104"/>
      <c r="KOZ17" s="104"/>
      <c r="KPA17" s="104"/>
      <c r="KPB17" s="104"/>
      <c r="KPC17" s="104"/>
      <c r="KPD17" s="104"/>
      <c r="KPE17" s="104"/>
      <c r="KPF17" s="104"/>
      <c r="KPG17" s="104"/>
      <c r="KPH17" s="104"/>
      <c r="KPI17" s="104"/>
      <c r="KPJ17" s="104"/>
      <c r="KPK17" s="104"/>
      <c r="KPL17" s="104"/>
      <c r="KPM17" s="104"/>
      <c r="KPN17" s="104"/>
      <c r="KPO17" s="104"/>
      <c r="KPP17" s="104"/>
      <c r="KPQ17" s="104"/>
      <c r="KPR17" s="104"/>
      <c r="KPS17" s="104"/>
      <c r="KPT17" s="104"/>
      <c r="KPU17" s="104"/>
      <c r="KPV17" s="104"/>
      <c r="KPW17" s="104"/>
      <c r="KPX17" s="104"/>
      <c r="KPY17" s="104"/>
      <c r="KPZ17" s="104"/>
      <c r="KQA17" s="104"/>
      <c r="KQB17" s="104"/>
      <c r="KQC17" s="104"/>
      <c r="KQD17" s="104"/>
      <c r="KQE17" s="104"/>
      <c r="KQF17" s="104"/>
      <c r="KQG17" s="104"/>
      <c r="KQH17" s="104"/>
      <c r="KQI17" s="104"/>
      <c r="KQJ17" s="104"/>
      <c r="KQK17" s="104"/>
      <c r="KQL17" s="104"/>
      <c r="KQM17" s="104"/>
      <c r="KQN17" s="104"/>
      <c r="KQO17" s="104"/>
      <c r="KQP17" s="104"/>
      <c r="KQQ17" s="104"/>
      <c r="KQR17" s="104"/>
      <c r="KQS17" s="104"/>
      <c r="KQT17" s="104"/>
      <c r="KQU17" s="104"/>
      <c r="KQV17" s="104"/>
      <c r="KQW17" s="104"/>
      <c r="KQX17" s="104"/>
      <c r="KQY17" s="104"/>
      <c r="KQZ17" s="104"/>
      <c r="KRA17" s="104"/>
      <c r="KRB17" s="104"/>
      <c r="KRC17" s="104"/>
      <c r="KRD17" s="104"/>
      <c r="KRE17" s="104"/>
      <c r="KRF17" s="104"/>
      <c r="KRG17" s="104"/>
      <c r="KRH17" s="104"/>
      <c r="KRI17" s="104"/>
      <c r="KRJ17" s="104"/>
      <c r="KRK17" s="104"/>
      <c r="KRL17" s="104"/>
      <c r="KRM17" s="104"/>
      <c r="KRN17" s="104"/>
      <c r="KRO17" s="104"/>
      <c r="KRP17" s="104"/>
      <c r="KRQ17" s="104"/>
      <c r="KRR17" s="104"/>
      <c r="KRS17" s="104"/>
      <c r="KRT17" s="104"/>
      <c r="KRU17" s="104"/>
      <c r="KRV17" s="104"/>
      <c r="KRW17" s="104"/>
      <c r="KRX17" s="104"/>
      <c r="KRY17" s="104"/>
      <c r="KRZ17" s="104"/>
      <c r="KSA17" s="104"/>
      <c r="KSB17" s="104"/>
      <c r="KSC17" s="104"/>
      <c r="KSD17" s="104"/>
      <c r="KSE17" s="104"/>
      <c r="KSF17" s="104"/>
      <c r="KSG17" s="104"/>
      <c r="KSH17" s="104"/>
      <c r="KSI17" s="104"/>
      <c r="KSJ17" s="104"/>
      <c r="KSK17" s="104"/>
      <c r="KSL17" s="104"/>
      <c r="KSM17" s="104"/>
      <c r="KSN17" s="104"/>
      <c r="KSO17" s="104"/>
      <c r="KSP17" s="104"/>
      <c r="KSQ17" s="104"/>
      <c r="KSR17" s="104"/>
      <c r="KSS17" s="104"/>
      <c r="KST17" s="104"/>
      <c r="KSU17" s="104"/>
      <c r="KSV17" s="104"/>
      <c r="KSW17" s="104"/>
      <c r="KSX17" s="104"/>
      <c r="KSY17" s="104"/>
      <c r="KSZ17" s="104"/>
      <c r="KTA17" s="104"/>
      <c r="KTB17" s="104"/>
      <c r="KTC17" s="104"/>
      <c r="KTD17" s="104"/>
      <c r="KTE17" s="104"/>
      <c r="KTF17" s="104"/>
      <c r="KTG17" s="104"/>
      <c r="KTH17" s="104"/>
      <c r="KTI17" s="104"/>
      <c r="KTJ17" s="104"/>
      <c r="KTK17" s="104"/>
      <c r="KTL17" s="104"/>
      <c r="KTM17" s="104"/>
      <c r="KTN17" s="104"/>
      <c r="KTO17" s="104"/>
      <c r="KTP17" s="104"/>
      <c r="KTQ17" s="104"/>
      <c r="KTR17" s="104"/>
      <c r="KTS17" s="104"/>
      <c r="KTT17" s="104"/>
      <c r="KTU17" s="104"/>
      <c r="KTV17" s="104"/>
      <c r="KTW17" s="104"/>
      <c r="KTX17" s="104"/>
      <c r="KTY17" s="104"/>
      <c r="KTZ17" s="104"/>
      <c r="KUA17" s="104"/>
      <c r="KUB17" s="104"/>
      <c r="KUC17" s="104"/>
      <c r="KUD17" s="104"/>
      <c r="KUE17" s="104"/>
      <c r="KUF17" s="104"/>
      <c r="KUG17" s="104"/>
      <c r="KUH17" s="104"/>
      <c r="KUI17" s="104"/>
      <c r="KUJ17" s="104"/>
      <c r="KUK17" s="104"/>
      <c r="KUL17" s="104"/>
      <c r="KUM17" s="104"/>
      <c r="KUN17" s="104"/>
      <c r="KUO17" s="104"/>
      <c r="KUP17" s="104"/>
      <c r="KUQ17" s="104"/>
      <c r="KUR17" s="104"/>
      <c r="KUS17" s="104"/>
      <c r="KUT17" s="104"/>
      <c r="KUU17" s="104"/>
      <c r="KUV17" s="104"/>
      <c r="KUW17" s="104"/>
      <c r="KUX17" s="104"/>
      <c r="KUY17" s="104"/>
      <c r="KUZ17" s="104"/>
      <c r="KVA17" s="104"/>
      <c r="KVB17" s="104"/>
      <c r="KVC17" s="104"/>
      <c r="KVD17" s="104"/>
      <c r="KVE17" s="104"/>
      <c r="KVF17" s="104"/>
      <c r="KVG17" s="104"/>
      <c r="KVH17" s="104"/>
      <c r="KVI17" s="104"/>
      <c r="KVJ17" s="104"/>
      <c r="KVK17" s="104"/>
      <c r="KVL17" s="104"/>
      <c r="KVM17" s="104"/>
      <c r="KVN17" s="104"/>
      <c r="KVO17" s="104"/>
      <c r="KVP17" s="104"/>
      <c r="KVQ17" s="104"/>
      <c r="KVR17" s="104"/>
      <c r="KVS17" s="104"/>
      <c r="KVT17" s="104"/>
      <c r="KVU17" s="104"/>
      <c r="KVV17" s="104"/>
      <c r="KVW17" s="104"/>
      <c r="KVX17" s="104"/>
      <c r="KVY17" s="104"/>
      <c r="KVZ17" s="104"/>
      <c r="KWA17" s="104"/>
      <c r="KWB17" s="104"/>
      <c r="KWC17" s="104"/>
      <c r="KWD17" s="104"/>
      <c r="KWE17" s="104"/>
      <c r="KWF17" s="104"/>
      <c r="KWG17" s="104"/>
      <c r="KWH17" s="104"/>
      <c r="KWI17" s="104"/>
      <c r="KWJ17" s="104"/>
      <c r="KWK17" s="104"/>
      <c r="KWL17" s="104"/>
      <c r="KWM17" s="104"/>
      <c r="KWN17" s="104"/>
      <c r="KWO17" s="104"/>
      <c r="KWP17" s="104"/>
      <c r="KWQ17" s="104"/>
      <c r="KWR17" s="104"/>
      <c r="KWS17" s="104"/>
      <c r="KWT17" s="104"/>
      <c r="KWU17" s="104"/>
      <c r="KWV17" s="104"/>
      <c r="KWW17" s="104"/>
      <c r="KWX17" s="104"/>
      <c r="KWY17" s="104"/>
      <c r="KWZ17" s="104"/>
      <c r="KXA17" s="104"/>
      <c r="KXB17" s="104"/>
      <c r="KXC17" s="104"/>
      <c r="KXD17" s="104"/>
      <c r="KXE17" s="104"/>
      <c r="KXF17" s="104"/>
      <c r="KXG17" s="104"/>
      <c r="KXH17" s="104"/>
      <c r="KXI17" s="104"/>
      <c r="KXJ17" s="104"/>
      <c r="KXK17" s="104"/>
      <c r="KXL17" s="104"/>
      <c r="KXM17" s="104"/>
      <c r="KXN17" s="104"/>
      <c r="KXO17" s="104"/>
      <c r="KXP17" s="104"/>
      <c r="KXQ17" s="104"/>
      <c r="KXR17" s="104"/>
      <c r="KXS17" s="104"/>
      <c r="KXT17" s="104"/>
      <c r="KXU17" s="104"/>
      <c r="KXV17" s="104"/>
      <c r="KXW17" s="104"/>
      <c r="KXX17" s="104"/>
      <c r="KXY17" s="104"/>
      <c r="KXZ17" s="104"/>
      <c r="KYA17" s="104"/>
      <c r="KYB17" s="104"/>
      <c r="KYC17" s="104"/>
      <c r="KYD17" s="104"/>
      <c r="KYE17" s="104"/>
      <c r="KYF17" s="104"/>
      <c r="KYG17" s="104"/>
      <c r="KYH17" s="104"/>
      <c r="KYI17" s="104"/>
      <c r="KYJ17" s="104"/>
      <c r="KYK17" s="104"/>
      <c r="KYL17" s="104"/>
      <c r="KYM17" s="104"/>
      <c r="KYN17" s="104"/>
      <c r="KYO17" s="104"/>
      <c r="KYP17" s="104"/>
      <c r="KYQ17" s="104"/>
      <c r="KYR17" s="104"/>
      <c r="KYS17" s="104"/>
      <c r="KYT17" s="104"/>
      <c r="KYU17" s="104"/>
      <c r="KYV17" s="104"/>
      <c r="KYW17" s="104"/>
      <c r="KYX17" s="104"/>
      <c r="KYY17" s="104"/>
      <c r="KYZ17" s="104"/>
      <c r="KZA17" s="104"/>
      <c r="KZB17" s="104"/>
      <c r="KZC17" s="104"/>
      <c r="KZD17" s="104"/>
      <c r="KZE17" s="104"/>
      <c r="KZF17" s="104"/>
      <c r="KZG17" s="104"/>
      <c r="KZH17" s="104"/>
      <c r="KZI17" s="104"/>
      <c r="KZJ17" s="104"/>
      <c r="KZK17" s="104"/>
      <c r="KZL17" s="104"/>
      <c r="KZM17" s="104"/>
      <c r="KZN17" s="104"/>
      <c r="KZO17" s="104"/>
      <c r="KZP17" s="104"/>
      <c r="KZQ17" s="104"/>
      <c r="KZR17" s="104"/>
      <c r="KZS17" s="104"/>
      <c r="KZT17" s="104"/>
      <c r="KZU17" s="104"/>
      <c r="KZV17" s="104"/>
      <c r="KZW17" s="104"/>
      <c r="KZX17" s="104"/>
      <c r="KZY17" s="104"/>
      <c r="KZZ17" s="104"/>
      <c r="LAA17" s="104"/>
      <c r="LAB17" s="104"/>
      <c r="LAC17" s="104"/>
      <c r="LAD17" s="104"/>
      <c r="LAE17" s="104"/>
      <c r="LAF17" s="104"/>
      <c r="LAG17" s="104"/>
      <c r="LAH17" s="104"/>
      <c r="LAI17" s="104"/>
      <c r="LAJ17" s="104"/>
      <c r="LAK17" s="104"/>
      <c r="LAL17" s="104"/>
      <c r="LAM17" s="104"/>
      <c r="LAN17" s="104"/>
      <c r="LAO17" s="104"/>
      <c r="LAP17" s="104"/>
      <c r="LAQ17" s="104"/>
      <c r="LAR17" s="104"/>
      <c r="LAS17" s="104"/>
      <c r="LAT17" s="104"/>
      <c r="LAU17" s="104"/>
      <c r="LAV17" s="104"/>
      <c r="LAW17" s="104"/>
      <c r="LAX17" s="104"/>
      <c r="LAY17" s="104"/>
      <c r="LAZ17" s="104"/>
      <c r="LBA17" s="104"/>
      <c r="LBB17" s="104"/>
      <c r="LBC17" s="104"/>
      <c r="LBD17" s="104"/>
      <c r="LBE17" s="104"/>
      <c r="LBF17" s="104"/>
      <c r="LBG17" s="104"/>
      <c r="LBH17" s="104"/>
      <c r="LBI17" s="104"/>
      <c r="LBJ17" s="104"/>
      <c r="LBK17" s="104"/>
      <c r="LBL17" s="104"/>
      <c r="LBM17" s="104"/>
      <c r="LBN17" s="104"/>
      <c r="LBO17" s="104"/>
      <c r="LBP17" s="104"/>
      <c r="LBQ17" s="104"/>
      <c r="LBR17" s="104"/>
      <c r="LBS17" s="104"/>
      <c r="LBT17" s="104"/>
      <c r="LBU17" s="104"/>
      <c r="LBV17" s="104"/>
      <c r="LBW17" s="104"/>
      <c r="LBX17" s="104"/>
      <c r="LBY17" s="104"/>
      <c r="LBZ17" s="104"/>
      <c r="LCA17" s="104"/>
      <c r="LCB17" s="104"/>
      <c r="LCC17" s="104"/>
      <c r="LCD17" s="104"/>
      <c r="LCE17" s="104"/>
      <c r="LCF17" s="104"/>
      <c r="LCG17" s="104"/>
      <c r="LCH17" s="104"/>
      <c r="LCI17" s="104"/>
      <c r="LCJ17" s="104"/>
      <c r="LCK17" s="104"/>
      <c r="LCL17" s="104"/>
      <c r="LCM17" s="104"/>
      <c r="LCN17" s="104"/>
      <c r="LCO17" s="104"/>
      <c r="LCP17" s="104"/>
      <c r="LCQ17" s="104"/>
      <c r="LCR17" s="104"/>
      <c r="LCS17" s="104"/>
      <c r="LCT17" s="104"/>
      <c r="LCU17" s="104"/>
      <c r="LCV17" s="104"/>
      <c r="LCW17" s="104"/>
      <c r="LCX17" s="104"/>
      <c r="LCY17" s="104"/>
      <c r="LCZ17" s="104"/>
      <c r="LDA17" s="104"/>
      <c r="LDB17" s="104"/>
      <c r="LDC17" s="104"/>
      <c r="LDD17" s="104"/>
      <c r="LDE17" s="104"/>
      <c r="LDF17" s="104"/>
      <c r="LDG17" s="104"/>
      <c r="LDH17" s="104"/>
      <c r="LDI17" s="104"/>
      <c r="LDJ17" s="104"/>
      <c r="LDK17" s="104"/>
      <c r="LDL17" s="104"/>
      <c r="LDM17" s="104"/>
      <c r="LDN17" s="104"/>
      <c r="LDO17" s="104"/>
      <c r="LDP17" s="104"/>
      <c r="LDQ17" s="104"/>
      <c r="LDR17" s="104"/>
      <c r="LDS17" s="104"/>
      <c r="LDT17" s="104"/>
      <c r="LDU17" s="104"/>
      <c r="LDV17" s="104"/>
      <c r="LDW17" s="104"/>
      <c r="LDX17" s="104"/>
      <c r="LDY17" s="104"/>
      <c r="LDZ17" s="104"/>
      <c r="LEA17" s="104"/>
      <c r="LEB17" s="104"/>
      <c r="LEC17" s="104"/>
      <c r="LED17" s="104"/>
      <c r="LEE17" s="104"/>
      <c r="LEF17" s="104"/>
      <c r="LEG17" s="104"/>
      <c r="LEH17" s="104"/>
      <c r="LEI17" s="104"/>
      <c r="LEJ17" s="104"/>
      <c r="LEK17" s="104"/>
      <c r="LEL17" s="104"/>
      <c r="LEM17" s="104"/>
      <c r="LEN17" s="104"/>
      <c r="LEO17" s="104"/>
      <c r="LEP17" s="104"/>
      <c r="LEQ17" s="104"/>
      <c r="LER17" s="104"/>
      <c r="LES17" s="104"/>
      <c r="LET17" s="104"/>
      <c r="LEU17" s="104"/>
      <c r="LEV17" s="104"/>
      <c r="LEW17" s="104"/>
      <c r="LEX17" s="104"/>
      <c r="LEY17" s="104"/>
      <c r="LEZ17" s="104"/>
      <c r="LFA17" s="104"/>
      <c r="LFB17" s="104"/>
      <c r="LFC17" s="104"/>
      <c r="LFD17" s="104"/>
      <c r="LFE17" s="104"/>
      <c r="LFF17" s="104"/>
      <c r="LFG17" s="104"/>
      <c r="LFH17" s="104"/>
      <c r="LFI17" s="104"/>
      <c r="LFJ17" s="104"/>
      <c r="LFK17" s="104"/>
      <c r="LFL17" s="104"/>
      <c r="LFM17" s="104"/>
      <c r="LFN17" s="104"/>
      <c r="LFO17" s="104"/>
      <c r="LFP17" s="104"/>
      <c r="LFQ17" s="104"/>
      <c r="LFR17" s="104"/>
      <c r="LFS17" s="104"/>
      <c r="LFT17" s="104"/>
      <c r="LFU17" s="104"/>
      <c r="LFV17" s="104"/>
      <c r="LFW17" s="104"/>
      <c r="LFX17" s="104"/>
      <c r="LFY17" s="104"/>
      <c r="LFZ17" s="104"/>
      <c r="LGA17" s="104"/>
      <c r="LGB17" s="104"/>
      <c r="LGC17" s="104"/>
      <c r="LGD17" s="104"/>
      <c r="LGE17" s="104"/>
      <c r="LGF17" s="104"/>
      <c r="LGG17" s="104"/>
      <c r="LGH17" s="104"/>
      <c r="LGI17" s="104"/>
      <c r="LGJ17" s="104"/>
      <c r="LGK17" s="104"/>
      <c r="LGL17" s="104"/>
      <c r="LGM17" s="104"/>
      <c r="LGN17" s="104"/>
      <c r="LGO17" s="104"/>
      <c r="LGP17" s="104"/>
      <c r="LGQ17" s="104"/>
      <c r="LGR17" s="104"/>
      <c r="LGS17" s="104"/>
      <c r="LGT17" s="104"/>
      <c r="LGU17" s="104"/>
      <c r="LGV17" s="104"/>
      <c r="LGW17" s="104"/>
      <c r="LGX17" s="104"/>
      <c r="LGY17" s="104"/>
      <c r="LGZ17" s="104"/>
      <c r="LHA17" s="104"/>
      <c r="LHB17" s="104"/>
      <c r="LHC17" s="104"/>
      <c r="LHD17" s="104"/>
      <c r="LHE17" s="104"/>
      <c r="LHF17" s="104"/>
      <c r="LHG17" s="104"/>
      <c r="LHH17" s="104"/>
      <c r="LHI17" s="104"/>
      <c r="LHJ17" s="104"/>
      <c r="LHK17" s="104"/>
      <c r="LHL17" s="104"/>
      <c r="LHM17" s="104"/>
      <c r="LHN17" s="104"/>
      <c r="LHO17" s="104"/>
      <c r="LHP17" s="104"/>
      <c r="LHQ17" s="104"/>
      <c r="LHR17" s="104"/>
      <c r="LHS17" s="104"/>
      <c r="LHT17" s="104"/>
      <c r="LHU17" s="104"/>
      <c r="LHV17" s="104"/>
      <c r="LHW17" s="104"/>
      <c r="LHX17" s="104"/>
      <c r="LHY17" s="104"/>
      <c r="LHZ17" s="104"/>
      <c r="LIA17" s="104"/>
      <c r="LIB17" s="104"/>
      <c r="LIC17" s="104"/>
      <c r="LID17" s="104"/>
      <c r="LIE17" s="104"/>
      <c r="LIF17" s="104"/>
      <c r="LIG17" s="104"/>
      <c r="LIH17" s="104"/>
      <c r="LII17" s="104"/>
      <c r="LIJ17" s="104"/>
      <c r="LIK17" s="104"/>
      <c r="LIL17" s="104"/>
      <c r="LIM17" s="104"/>
      <c r="LIN17" s="104"/>
      <c r="LIO17" s="104"/>
      <c r="LIP17" s="104"/>
      <c r="LIQ17" s="104"/>
      <c r="LIR17" s="104"/>
      <c r="LIS17" s="104"/>
      <c r="LIT17" s="104"/>
      <c r="LIU17" s="104"/>
      <c r="LIV17" s="104"/>
      <c r="LIW17" s="104"/>
      <c r="LIX17" s="104"/>
      <c r="LIY17" s="104"/>
      <c r="LIZ17" s="104"/>
      <c r="LJA17" s="104"/>
      <c r="LJB17" s="104"/>
      <c r="LJC17" s="104"/>
      <c r="LJD17" s="104"/>
      <c r="LJE17" s="104"/>
      <c r="LJF17" s="104"/>
      <c r="LJG17" s="104"/>
      <c r="LJH17" s="104"/>
      <c r="LJI17" s="104"/>
      <c r="LJJ17" s="104"/>
      <c r="LJK17" s="104"/>
      <c r="LJL17" s="104"/>
      <c r="LJM17" s="104"/>
      <c r="LJN17" s="104"/>
      <c r="LJO17" s="104"/>
      <c r="LJP17" s="104"/>
      <c r="LJQ17" s="104"/>
      <c r="LJR17" s="104"/>
      <c r="LJS17" s="104"/>
      <c r="LJT17" s="104"/>
      <c r="LJU17" s="104"/>
      <c r="LJV17" s="104"/>
      <c r="LJW17" s="104"/>
      <c r="LJX17" s="104"/>
      <c r="LJY17" s="104"/>
      <c r="LJZ17" s="104"/>
      <c r="LKA17" s="104"/>
      <c r="LKB17" s="104"/>
      <c r="LKC17" s="104"/>
      <c r="LKD17" s="104"/>
      <c r="LKE17" s="104"/>
      <c r="LKF17" s="104"/>
      <c r="LKG17" s="104"/>
      <c r="LKH17" s="104"/>
      <c r="LKI17" s="104"/>
      <c r="LKJ17" s="104"/>
      <c r="LKK17" s="104"/>
      <c r="LKL17" s="104"/>
      <c r="LKM17" s="104"/>
      <c r="LKN17" s="104"/>
      <c r="LKO17" s="104"/>
      <c r="LKP17" s="104"/>
      <c r="LKQ17" s="104"/>
      <c r="LKR17" s="104"/>
      <c r="LKS17" s="104"/>
      <c r="LKT17" s="104"/>
      <c r="LKU17" s="104"/>
      <c r="LKV17" s="104"/>
      <c r="LKW17" s="104"/>
      <c r="LKX17" s="104"/>
      <c r="LKY17" s="104"/>
      <c r="LKZ17" s="104"/>
      <c r="LLA17" s="104"/>
      <c r="LLB17" s="104"/>
      <c r="LLC17" s="104"/>
      <c r="LLD17" s="104"/>
      <c r="LLE17" s="104"/>
      <c r="LLF17" s="104"/>
      <c r="LLG17" s="104"/>
      <c r="LLH17" s="104"/>
      <c r="LLI17" s="104"/>
      <c r="LLJ17" s="104"/>
      <c r="LLK17" s="104"/>
      <c r="LLL17" s="104"/>
      <c r="LLM17" s="104"/>
      <c r="LLN17" s="104"/>
      <c r="LLO17" s="104"/>
      <c r="LLP17" s="104"/>
      <c r="LLQ17" s="104"/>
      <c r="LLR17" s="104"/>
      <c r="LLS17" s="104"/>
      <c r="LLT17" s="104"/>
      <c r="LLU17" s="104"/>
      <c r="LLV17" s="104"/>
      <c r="LLW17" s="104"/>
      <c r="LLX17" s="104"/>
      <c r="LLY17" s="104"/>
      <c r="LLZ17" s="104"/>
      <c r="LMA17" s="104"/>
      <c r="LMB17" s="104"/>
      <c r="LMC17" s="104"/>
      <c r="LMD17" s="104"/>
      <c r="LME17" s="104"/>
      <c r="LMF17" s="104"/>
      <c r="LMG17" s="104"/>
      <c r="LMH17" s="104"/>
      <c r="LMI17" s="104"/>
      <c r="LMJ17" s="104"/>
      <c r="LMK17" s="104"/>
      <c r="LML17" s="104"/>
      <c r="LMM17" s="104"/>
      <c r="LMN17" s="104"/>
      <c r="LMO17" s="104"/>
      <c r="LMP17" s="104"/>
      <c r="LMQ17" s="104"/>
      <c r="LMR17" s="104"/>
      <c r="LMS17" s="104"/>
      <c r="LMT17" s="104"/>
      <c r="LMU17" s="104"/>
      <c r="LMV17" s="104"/>
      <c r="LMW17" s="104"/>
      <c r="LMX17" s="104"/>
      <c r="LMY17" s="104"/>
      <c r="LMZ17" s="104"/>
      <c r="LNA17" s="104"/>
      <c r="LNB17" s="104"/>
      <c r="LNC17" s="104"/>
      <c r="LND17" s="104"/>
      <c r="LNE17" s="104"/>
      <c r="LNF17" s="104"/>
      <c r="LNG17" s="104"/>
      <c r="LNH17" s="104"/>
      <c r="LNI17" s="104"/>
      <c r="LNJ17" s="104"/>
      <c r="LNK17" s="104"/>
      <c r="LNL17" s="104"/>
      <c r="LNM17" s="104"/>
      <c r="LNN17" s="104"/>
      <c r="LNO17" s="104"/>
      <c r="LNP17" s="104"/>
      <c r="LNQ17" s="104"/>
      <c r="LNR17" s="104"/>
      <c r="LNS17" s="104"/>
      <c r="LNT17" s="104"/>
      <c r="LNU17" s="104"/>
      <c r="LNV17" s="104"/>
      <c r="LNW17" s="104"/>
      <c r="LNX17" s="104"/>
      <c r="LNY17" s="104"/>
      <c r="LNZ17" s="104"/>
      <c r="LOA17" s="104"/>
      <c r="LOB17" s="104"/>
      <c r="LOC17" s="104"/>
      <c r="LOD17" s="104"/>
      <c r="LOE17" s="104"/>
      <c r="LOF17" s="104"/>
      <c r="LOG17" s="104"/>
      <c r="LOH17" s="104"/>
      <c r="LOI17" s="104"/>
      <c r="LOJ17" s="104"/>
      <c r="LOK17" s="104"/>
      <c r="LOL17" s="104"/>
      <c r="LOM17" s="104"/>
      <c r="LON17" s="104"/>
      <c r="LOO17" s="104"/>
      <c r="LOP17" s="104"/>
      <c r="LOQ17" s="104"/>
      <c r="LOR17" s="104"/>
      <c r="LOS17" s="104"/>
      <c r="LOT17" s="104"/>
      <c r="LOU17" s="104"/>
      <c r="LOV17" s="104"/>
      <c r="LOW17" s="104"/>
      <c r="LOX17" s="104"/>
      <c r="LOY17" s="104"/>
      <c r="LOZ17" s="104"/>
      <c r="LPA17" s="104"/>
      <c r="LPB17" s="104"/>
      <c r="LPC17" s="104"/>
      <c r="LPD17" s="104"/>
      <c r="LPE17" s="104"/>
      <c r="LPF17" s="104"/>
      <c r="LPG17" s="104"/>
      <c r="LPH17" s="104"/>
      <c r="LPI17" s="104"/>
      <c r="LPJ17" s="104"/>
      <c r="LPK17" s="104"/>
      <c r="LPL17" s="104"/>
      <c r="LPM17" s="104"/>
      <c r="LPN17" s="104"/>
      <c r="LPO17" s="104"/>
      <c r="LPP17" s="104"/>
      <c r="LPQ17" s="104"/>
      <c r="LPR17" s="104"/>
      <c r="LPS17" s="104"/>
      <c r="LPT17" s="104"/>
      <c r="LPU17" s="104"/>
      <c r="LPV17" s="104"/>
      <c r="LPW17" s="104"/>
      <c r="LPX17" s="104"/>
      <c r="LPY17" s="104"/>
      <c r="LPZ17" s="104"/>
      <c r="LQA17" s="104"/>
      <c r="LQB17" s="104"/>
      <c r="LQC17" s="104"/>
      <c r="LQD17" s="104"/>
      <c r="LQE17" s="104"/>
      <c r="LQF17" s="104"/>
      <c r="LQG17" s="104"/>
      <c r="LQH17" s="104"/>
      <c r="LQI17" s="104"/>
      <c r="LQJ17" s="104"/>
      <c r="LQK17" s="104"/>
      <c r="LQL17" s="104"/>
      <c r="LQM17" s="104"/>
      <c r="LQN17" s="104"/>
      <c r="LQO17" s="104"/>
      <c r="LQP17" s="104"/>
      <c r="LQQ17" s="104"/>
      <c r="LQR17" s="104"/>
      <c r="LQS17" s="104"/>
      <c r="LQT17" s="104"/>
      <c r="LQU17" s="104"/>
      <c r="LQV17" s="104"/>
      <c r="LQW17" s="104"/>
      <c r="LQX17" s="104"/>
      <c r="LQY17" s="104"/>
      <c r="LQZ17" s="104"/>
      <c r="LRA17" s="104"/>
      <c r="LRB17" s="104"/>
      <c r="LRC17" s="104"/>
      <c r="LRD17" s="104"/>
      <c r="LRE17" s="104"/>
      <c r="LRF17" s="104"/>
      <c r="LRG17" s="104"/>
      <c r="LRH17" s="104"/>
      <c r="LRI17" s="104"/>
      <c r="LRJ17" s="104"/>
      <c r="LRK17" s="104"/>
      <c r="LRL17" s="104"/>
      <c r="LRM17" s="104"/>
      <c r="LRN17" s="104"/>
      <c r="LRO17" s="104"/>
      <c r="LRP17" s="104"/>
      <c r="LRQ17" s="104"/>
      <c r="LRR17" s="104"/>
      <c r="LRS17" s="104"/>
      <c r="LRT17" s="104"/>
      <c r="LRU17" s="104"/>
      <c r="LRV17" s="104"/>
      <c r="LRW17" s="104"/>
      <c r="LRX17" s="104"/>
      <c r="LRY17" s="104"/>
      <c r="LRZ17" s="104"/>
      <c r="LSA17" s="104"/>
      <c r="LSB17" s="104"/>
      <c r="LSC17" s="104"/>
      <c r="LSD17" s="104"/>
      <c r="LSE17" s="104"/>
      <c r="LSF17" s="104"/>
      <c r="LSG17" s="104"/>
      <c r="LSH17" s="104"/>
      <c r="LSI17" s="104"/>
      <c r="LSJ17" s="104"/>
      <c r="LSK17" s="104"/>
      <c r="LSL17" s="104"/>
      <c r="LSM17" s="104"/>
      <c r="LSN17" s="104"/>
      <c r="LSO17" s="104"/>
      <c r="LSP17" s="104"/>
      <c r="LSQ17" s="104"/>
      <c r="LSR17" s="104"/>
      <c r="LSS17" s="104"/>
      <c r="LST17" s="104"/>
      <c r="LSU17" s="104"/>
      <c r="LSV17" s="104"/>
      <c r="LSW17" s="104"/>
      <c r="LSX17" s="104"/>
      <c r="LSY17" s="104"/>
      <c r="LSZ17" s="104"/>
      <c r="LTA17" s="104"/>
      <c r="LTB17" s="104"/>
      <c r="LTC17" s="104"/>
      <c r="LTD17" s="104"/>
      <c r="LTE17" s="104"/>
      <c r="LTF17" s="104"/>
      <c r="LTG17" s="104"/>
      <c r="LTH17" s="104"/>
      <c r="LTI17" s="104"/>
      <c r="LTJ17" s="104"/>
      <c r="LTK17" s="104"/>
      <c r="LTL17" s="104"/>
      <c r="LTM17" s="104"/>
      <c r="LTN17" s="104"/>
      <c r="LTO17" s="104"/>
      <c r="LTP17" s="104"/>
      <c r="LTQ17" s="104"/>
      <c r="LTR17" s="104"/>
      <c r="LTS17" s="104"/>
      <c r="LTT17" s="104"/>
      <c r="LTU17" s="104"/>
      <c r="LTV17" s="104"/>
      <c r="LTW17" s="104"/>
      <c r="LTX17" s="104"/>
      <c r="LTY17" s="104"/>
      <c r="LTZ17" s="104"/>
      <c r="LUA17" s="104"/>
      <c r="LUB17" s="104"/>
      <c r="LUC17" s="104"/>
      <c r="LUD17" s="104"/>
      <c r="LUE17" s="104"/>
      <c r="LUF17" s="104"/>
      <c r="LUG17" s="104"/>
      <c r="LUH17" s="104"/>
      <c r="LUI17" s="104"/>
      <c r="LUJ17" s="104"/>
      <c r="LUK17" s="104"/>
      <c r="LUL17" s="104"/>
      <c r="LUM17" s="104"/>
      <c r="LUN17" s="104"/>
      <c r="LUO17" s="104"/>
      <c r="LUP17" s="104"/>
      <c r="LUQ17" s="104"/>
      <c r="LUR17" s="104"/>
      <c r="LUS17" s="104"/>
      <c r="LUT17" s="104"/>
      <c r="LUU17" s="104"/>
      <c r="LUV17" s="104"/>
      <c r="LUW17" s="104"/>
      <c r="LUX17" s="104"/>
      <c r="LUY17" s="104"/>
      <c r="LUZ17" s="104"/>
      <c r="LVA17" s="104"/>
      <c r="LVB17" s="104"/>
      <c r="LVC17" s="104"/>
      <c r="LVD17" s="104"/>
      <c r="LVE17" s="104"/>
      <c r="LVF17" s="104"/>
      <c r="LVG17" s="104"/>
      <c r="LVH17" s="104"/>
      <c r="LVI17" s="104"/>
      <c r="LVJ17" s="104"/>
      <c r="LVK17" s="104"/>
      <c r="LVL17" s="104"/>
      <c r="LVM17" s="104"/>
      <c r="LVN17" s="104"/>
      <c r="LVO17" s="104"/>
      <c r="LVP17" s="104"/>
      <c r="LVQ17" s="104"/>
      <c r="LVR17" s="104"/>
      <c r="LVS17" s="104"/>
      <c r="LVT17" s="104"/>
      <c r="LVU17" s="104"/>
      <c r="LVV17" s="104"/>
      <c r="LVW17" s="104"/>
      <c r="LVX17" s="104"/>
      <c r="LVY17" s="104"/>
      <c r="LVZ17" s="104"/>
      <c r="LWA17" s="104"/>
      <c r="LWB17" s="104"/>
      <c r="LWC17" s="104"/>
      <c r="LWD17" s="104"/>
      <c r="LWE17" s="104"/>
      <c r="LWF17" s="104"/>
      <c r="LWG17" s="104"/>
      <c r="LWH17" s="104"/>
      <c r="LWI17" s="104"/>
      <c r="LWJ17" s="104"/>
      <c r="LWK17" s="104"/>
      <c r="LWL17" s="104"/>
      <c r="LWM17" s="104"/>
      <c r="LWN17" s="104"/>
      <c r="LWO17" s="104"/>
      <c r="LWP17" s="104"/>
      <c r="LWQ17" s="104"/>
      <c r="LWR17" s="104"/>
      <c r="LWS17" s="104"/>
      <c r="LWT17" s="104"/>
      <c r="LWU17" s="104"/>
      <c r="LWV17" s="104"/>
      <c r="LWW17" s="104"/>
      <c r="LWX17" s="104"/>
      <c r="LWY17" s="104"/>
      <c r="LWZ17" s="104"/>
      <c r="LXA17" s="104"/>
      <c r="LXB17" s="104"/>
      <c r="LXC17" s="104"/>
      <c r="LXD17" s="104"/>
      <c r="LXE17" s="104"/>
      <c r="LXF17" s="104"/>
      <c r="LXG17" s="104"/>
      <c r="LXH17" s="104"/>
      <c r="LXI17" s="104"/>
      <c r="LXJ17" s="104"/>
      <c r="LXK17" s="104"/>
      <c r="LXL17" s="104"/>
      <c r="LXM17" s="104"/>
      <c r="LXN17" s="104"/>
      <c r="LXO17" s="104"/>
      <c r="LXP17" s="104"/>
      <c r="LXQ17" s="104"/>
      <c r="LXR17" s="104"/>
      <c r="LXS17" s="104"/>
      <c r="LXT17" s="104"/>
      <c r="LXU17" s="104"/>
      <c r="LXV17" s="104"/>
      <c r="LXW17" s="104"/>
      <c r="LXX17" s="104"/>
      <c r="LXY17" s="104"/>
      <c r="LXZ17" s="104"/>
      <c r="LYA17" s="104"/>
      <c r="LYB17" s="104"/>
      <c r="LYC17" s="104"/>
      <c r="LYD17" s="104"/>
      <c r="LYE17" s="104"/>
      <c r="LYF17" s="104"/>
      <c r="LYG17" s="104"/>
      <c r="LYH17" s="104"/>
      <c r="LYI17" s="104"/>
      <c r="LYJ17" s="104"/>
      <c r="LYK17" s="104"/>
      <c r="LYL17" s="104"/>
      <c r="LYM17" s="104"/>
      <c r="LYN17" s="104"/>
      <c r="LYO17" s="104"/>
      <c r="LYP17" s="104"/>
      <c r="LYQ17" s="104"/>
      <c r="LYR17" s="104"/>
      <c r="LYS17" s="104"/>
      <c r="LYT17" s="104"/>
      <c r="LYU17" s="104"/>
      <c r="LYV17" s="104"/>
      <c r="LYW17" s="104"/>
      <c r="LYX17" s="104"/>
      <c r="LYY17" s="104"/>
      <c r="LYZ17" s="104"/>
      <c r="LZA17" s="104"/>
      <c r="LZB17" s="104"/>
      <c r="LZC17" s="104"/>
      <c r="LZD17" s="104"/>
      <c r="LZE17" s="104"/>
      <c r="LZF17" s="104"/>
      <c r="LZG17" s="104"/>
      <c r="LZH17" s="104"/>
      <c r="LZI17" s="104"/>
      <c r="LZJ17" s="104"/>
      <c r="LZK17" s="104"/>
      <c r="LZL17" s="104"/>
      <c r="LZM17" s="104"/>
      <c r="LZN17" s="104"/>
      <c r="LZO17" s="104"/>
      <c r="LZP17" s="104"/>
      <c r="LZQ17" s="104"/>
      <c r="LZR17" s="104"/>
      <c r="LZS17" s="104"/>
      <c r="LZT17" s="104"/>
      <c r="LZU17" s="104"/>
      <c r="LZV17" s="104"/>
      <c r="LZW17" s="104"/>
      <c r="LZX17" s="104"/>
      <c r="LZY17" s="104"/>
      <c r="LZZ17" s="104"/>
      <c r="MAA17" s="104"/>
      <c r="MAB17" s="104"/>
      <c r="MAC17" s="104"/>
      <c r="MAD17" s="104"/>
      <c r="MAE17" s="104"/>
      <c r="MAF17" s="104"/>
      <c r="MAG17" s="104"/>
      <c r="MAH17" s="104"/>
      <c r="MAI17" s="104"/>
      <c r="MAJ17" s="104"/>
      <c r="MAK17" s="104"/>
      <c r="MAL17" s="104"/>
      <c r="MAM17" s="104"/>
      <c r="MAN17" s="104"/>
      <c r="MAO17" s="104"/>
      <c r="MAP17" s="104"/>
      <c r="MAQ17" s="104"/>
      <c r="MAR17" s="104"/>
      <c r="MAS17" s="104"/>
      <c r="MAT17" s="104"/>
      <c r="MAU17" s="104"/>
      <c r="MAV17" s="104"/>
      <c r="MAW17" s="104"/>
      <c r="MAX17" s="104"/>
      <c r="MAY17" s="104"/>
      <c r="MAZ17" s="104"/>
      <c r="MBA17" s="104"/>
      <c r="MBB17" s="104"/>
      <c r="MBC17" s="104"/>
      <c r="MBD17" s="104"/>
      <c r="MBE17" s="104"/>
      <c r="MBF17" s="104"/>
      <c r="MBG17" s="104"/>
      <c r="MBH17" s="104"/>
      <c r="MBI17" s="104"/>
      <c r="MBJ17" s="104"/>
      <c r="MBK17" s="104"/>
      <c r="MBL17" s="104"/>
      <c r="MBM17" s="104"/>
      <c r="MBN17" s="104"/>
      <c r="MBO17" s="104"/>
      <c r="MBP17" s="104"/>
      <c r="MBQ17" s="104"/>
      <c r="MBR17" s="104"/>
      <c r="MBS17" s="104"/>
      <c r="MBT17" s="104"/>
      <c r="MBU17" s="104"/>
      <c r="MBV17" s="104"/>
      <c r="MBW17" s="104"/>
      <c r="MBX17" s="104"/>
      <c r="MBY17" s="104"/>
      <c r="MBZ17" s="104"/>
      <c r="MCA17" s="104"/>
      <c r="MCB17" s="104"/>
      <c r="MCC17" s="104"/>
      <c r="MCD17" s="104"/>
      <c r="MCE17" s="104"/>
      <c r="MCF17" s="104"/>
      <c r="MCG17" s="104"/>
      <c r="MCH17" s="104"/>
      <c r="MCI17" s="104"/>
      <c r="MCJ17" s="104"/>
      <c r="MCK17" s="104"/>
      <c r="MCL17" s="104"/>
      <c r="MCM17" s="104"/>
      <c r="MCN17" s="104"/>
      <c r="MCO17" s="104"/>
      <c r="MCP17" s="104"/>
      <c r="MCQ17" s="104"/>
      <c r="MCR17" s="104"/>
      <c r="MCS17" s="104"/>
      <c r="MCT17" s="104"/>
      <c r="MCU17" s="104"/>
      <c r="MCV17" s="104"/>
      <c r="MCW17" s="104"/>
      <c r="MCX17" s="104"/>
      <c r="MCY17" s="104"/>
      <c r="MCZ17" s="104"/>
      <c r="MDA17" s="104"/>
      <c r="MDB17" s="104"/>
      <c r="MDC17" s="104"/>
      <c r="MDD17" s="104"/>
      <c r="MDE17" s="104"/>
      <c r="MDF17" s="104"/>
      <c r="MDG17" s="104"/>
      <c r="MDH17" s="104"/>
      <c r="MDI17" s="104"/>
      <c r="MDJ17" s="104"/>
      <c r="MDK17" s="104"/>
      <c r="MDL17" s="104"/>
      <c r="MDM17" s="104"/>
      <c r="MDN17" s="104"/>
      <c r="MDO17" s="104"/>
      <c r="MDP17" s="104"/>
      <c r="MDQ17" s="104"/>
      <c r="MDR17" s="104"/>
      <c r="MDS17" s="104"/>
      <c r="MDT17" s="104"/>
      <c r="MDU17" s="104"/>
      <c r="MDV17" s="104"/>
      <c r="MDW17" s="104"/>
      <c r="MDX17" s="104"/>
      <c r="MDY17" s="104"/>
      <c r="MDZ17" s="104"/>
      <c r="MEA17" s="104"/>
      <c r="MEB17" s="104"/>
      <c r="MEC17" s="104"/>
      <c r="MED17" s="104"/>
      <c r="MEE17" s="104"/>
      <c r="MEF17" s="104"/>
      <c r="MEG17" s="104"/>
      <c r="MEH17" s="104"/>
      <c r="MEI17" s="104"/>
      <c r="MEJ17" s="104"/>
      <c r="MEK17" s="104"/>
      <c r="MEL17" s="104"/>
      <c r="MEM17" s="104"/>
      <c r="MEN17" s="104"/>
      <c r="MEO17" s="104"/>
      <c r="MEP17" s="104"/>
      <c r="MEQ17" s="104"/>
      <c r="MER17" s="104"/>
      <c r="MES17" s="104"/>
      <c r="MET17" s="104"/>
      <c r="MEU17" s="104"/>
      <c r="MEV17" s="104"/>
      <c r="MEW17" s="104"/>
      <c r="MEX17" s="104"/>
      <c r="MEY17" s="104"/>
      <c r="MEZ17" s="104"/>
      <c r="MFA17" s="104"/>
      <c r="MFB17" s="104"/>
      <c r="MFC17" s="104"/>
      <c r="MFD17" s="104"/>
      <c r="MFE17" s="104"/>
      <c r="MFF17" s="104"/>
      <c r="MFG17" s="104"/>
      <c r="MFH17" s="104"/>
      <c r="MFI17" s="104"/>
      <c r="MFJ17" s="104"/>
      <c r="MFK17" s="104"/>
      <c r="MFL17" s="104"/>
      <c r="MFM17" s="104"/>
      <c r="MFN17" s="104"/>
      <c r="MFO17" s="104"/>
      <c r="MFP17" s="104"/>
      <c r="MFQ17" s="104"/>
      <c r="MFR17" s="104"/>
      <c r="MFS17" s="104"/>
      <c r="MFT17" s="104"/>
      <c r="MFU17" s="104"/>
      <c r="MFV17" s="104"/>
      <c r="MFW17" s="104"/>
      <c r="MFX17" s="104"/>
      <c r="MFY17" s="104"/>
      <c r="MFZ17" s="104"/>
      <c r="MGA17" s="104"/>
      <c r="MGB17" s="104"/>
      <c r="MGC17" s="104"/>
      <c r="MGD17" s="104"/>
      <c r="MGE17" s="104"/>
      <c r="MGF17" s="104"/>
      <c r="MGG17" s="104"/>
      <c r="MGH17" s="104"/>
      <c r="MGI17" s="104"/>
      <c r="MGJ17" s="104"/>
      <c r="MGK17" s="104"/>
      <c r="MGL17" s="104"/>
      <c r="MGM17" s="104"/>
      <c r="MGN17" s="104"/>
      <c r="MGO17" s="104"/>
      <c r="MGP17" s="104"/>
      <c r="MGQ17" s="104"/>
      <c r="MGR17" s="104"/>
      <c r="MGS17" s="104"/>
      <c r="MGT17" s="104"/>
      <c r="MGU17" s="104"/>
      <c r="MGV17" s="104"/>
      <c r="MGW17" s="104"/>
      <c r="MGX17" s="104"/>
      <c r="MGY17" s="104"/>
      <c r="MGZ17" s="104"/>
      <c r="MHA17" s="104"/>
      <c r="MHB17" s="104"/>
      <c r="MHC17" s="104"/>
      <c r="MHD17" s="104"/>
      <c r="MHE17" s="104"/>
      <c r="MHF17" s="104"/>
      <c r="MHG17" s="104"/>
      <c r="MHH17" s="104"/>
      <c r="MHI17" s="104"/>
      <c r="MHJ17" s="104"/>
      <c r="MHK17" s="104"/>
      <c r="MHL17" s="104"/>
      <c r="MHM17" s="104"/>
      <c r="MHN17" s="104"/>
      <c r="MHO17" s="104"/>
      <c r="MHP17" s="104"/>
      <c r="MHQ17" s="104"/>
      <c r="MHR17" s="104"/>
      <c r="MHS17" s="104"/>
      <c r="MHT17" s="104"/>
      <c r="MHU17" s="104"/>
      <c r="MHV17" s="104"/>
      <c r="MHW17" s="104"/>
      <c r="MHX17" s="104"/>
      <c r="MHY17" s="104"/>
      <c r="MHZ17" s="104"/>
      <c r="MIA17" s="104"/>
      <c r="MIB17" s="104"/>
      <c r="MIC17" s="104"/>
      <c r="MID17" s="104"/>
      <c r="MIE17" s="104"/>
      <c r="MIF17" s="104"/>
      <c r="MIG17" s="104"/>
      <c r="MIH17" s="104"/>
      <c r="MII17" s="104"/>
      <c r="MIJ17" s="104"/>
      <c r="MIK17" s="104"/>
      <c r="MIL17" s="104"/>
      <c r="MIM17" s="104"/>
      <c r="MIN17" s="104"/>
      <c r="MIO17" s="104"/>
      <c r="MIP17" s="104"/>
      <c r="MIQ17" s="104"/>
      <c r="MIR17" s="104"/>
      <c r="MIS17" s="104"/>
      <c r="MIT17" s="104"/>
      <c r="MIU17" s="104"/>
      <c r="MIV17" s="104"/>
      <c r="MIW17" s="104"/>
      <c r="MIX17" s="104"/>
      <c r="MIY17" s="104"/>
      <c r="MIZ17" s="104"/>
      <c r="MJA17" s="104"/>
      <c r="MJB17" s="104"/>
      <c r="MJC17" s="104"/>
      <c r="MJD17" s="104"/>
      <c r="MJE17" s="104"/>
      <c r="MJF17" s="104"/>
      <c r="MJG17" s="104"/>
      <c r="MJH17" s="104"/>
      <c r="MJI17" s="104"/>
      <c r="MJJ17" s="104"/>
      <c r="MJK17" s="104"/>
      <c r="MJL17" s="104"/>
      <c r="MJM17" s="104"/>
      <c r="MJN17" s="104"/>
      <c r="MJO17" s="104"/>
      <c r="MJP17" s="104"/>
      <c r="MJQ17" s="104"/>
      <c r="MJR17" s="104"/>
      <c r="MJS17" s="104"/>
      <c r="MJT17" s="104"/>
      <c r="MJU17" s="104"/>
      <c r="MJV17" s="104"/>
      <c r="MJW17" s="104"/>
      <c r="MJX17" s="104"/>
      <c r="MJY17" s="104"/>
      <c r="MJZ17" s="104"/>
      <c r="MKA17" s="104"/>
      <c r="MKB17" s="104"/>
      <c r="MKC17" s="104"/>
      <c r="MKD17" s="104"/>
      <c r="MKE17" s="104"/>
      <c r="MKF17" s="104"/>
      <c r="MKG17" s="104"/>
      <c r="MKH17" s="104"/>
      <c r="MKI17" s="104"/>
      <c r="MKJ17" s="104"/>
      <c r="MKK17" s="104"/>
      <c r="MKL17" s="104"/>
      <c r="MKM17" s="104"/>
      <c r="MKN17" s="104"/>
      <c r="MKO17" s="104"/>
      <c r="MKP17" s="104"/>
      <c r="MKQ17" s="104"/>
      <c r="MKR17" s="104"/>
      <c r="MKS17" s="104"/>
      <c r="MKT17" s="104"/>
      <c r="MKU17" s="104"/>
      <c r="MKV17" s="104"/>
      <c r="MKW17" s="104"/>
      <c r="MKX17" s="104"/>
      <c r="MKY17" s="104"/>
      <c r="MKZ17" s="104"/>
      <c r="MLA17" s="104"/>
      <c r="MLB17" s="104"/>
      <c r="MLC17" s="104"/>
      <c r="MLD17" s="104"/>
      <c r="MLE17" s="104"/>
      <c r="MLF17" s="104"/>
      <c r="MLG17" s="104"/>
      <c r="MLH17" s="104"/>
      <c r="MLI17" s="104"/>
      <c r="MLJ17" s="104"/>
      <c r="MLK17" s="104"/>
      <c r="MLL17" s="104"/>
      <c r="MLM17" s="104"/>
      <c r="MLN17" s="104"/>
      <c r="MLO17" s="104"/>
      <c r="MLP17" s="104"/>
      <c r="MLQ17" s="104"/>
      <c r="MLR17" s="104"/>
      <c r="MLS17" s="104"/>
      <c r="MLT17" s="104"/>
      <c r="MLU17" s="104"/>
      <c r="MLV17" s="104"/>
      <c r="MLW17" s="104"/>
      <c r="MLX17" s="104"/>
      <c r="MLY17" s="104"/>
      <c r="MLZ17" s="104"/>
      <c r="MMA17" s="104"/>
      <c r="MMB17" s="104"/>
      <c r="MMC17" s="104"/>
      <c r="MMD17" s="104"/>
      <c r="MME17" s="104"/>
      <c r="MMF17" s="104"/>
      <c r="MMG17" s="104"/>
      <c r="MMH17" s="104"/>
      <c r="MMI17" s="104"/>
      <c r="MMJ17" s="104"/>
      <c r="MMK17" s="104"/>
      <c r="MML17" s="104"/>
      <c r="MMM17" s="104"/>
      <c r="MMN17" s="104"/>
      <c r="MMO17" s="104"/>
      <c r="MMP17" s="104"/>
      <c r="MMQ17" s="104"/>
      <c r="MMR17" s="104"/>
      <c r="MMS17" s="104"/>
      <c r="MMT17" s="104"/>
      <c r="MMU17" s="104"/>
      <c r="MMV17" s="104"/>
      <c r="MMW17" s="104"/>
      <c r="MMX17" s="104"/>
      <c r="MMY17" s="104"/>
      <c r="MMZ17" s="104"/>
      <c r="MNA17" s="104"/>
      <c r="MNB17" s="104"/>
      <c r="MNC17" s="104"/>
      <c r="MND17" s="104"/>
      <c r="MNE17" s="104"/>
      <c r="MNF17" s="104"/>
      <c r="MNG17" s="104"/>
      <c r="MNH17" s="104"/>
      <c r="MNI17" s="104"/>
      <c r="MNJ17" s="104"/>
      <c r="MNK17" s="104"/>
      <c r="MNL17" s="104"/>
      <c r="MNM17" s="104"/>
      <c r="MNN17" s="104"/>
      <c r="MNO17" s="104"/>
      <c r="MNP17" s="104"/>
      <c r="MNQ17" s="104"/>
      <c r="MNR17" s="104"/>
      <c r="MNS17" s="104"/>
      <c r="MNT17" s="104"/>
      <c r="MNU17" s="104"/>
      <c r="MNV17" s="104"/>
      <c r="MNW17" s="104"/>
      <c r="MNX17" s="104"/>
      <c r="MNY17" s="104"/>
      <c r="MNZ17" s="104"/>
      <c r="MOA17" s="104"/>
      <c r="MOB17" s="104"/>
      <c r="MOC17" s="104"/>
      <c r="MOD17" s="104"/>
      <c r="MOE17" s="104"/>
      <c r="MOF17" s="104"/>
      <c r="MOG17" s="104"/>
      <c r="MOH17" s="104"/>
      <c r="MOI17" s="104"/>
      <c r="MOJ17" s="104"/>
      <c r="MOK17" s="104"/>
      <c r="MOL17" s="104"/>
      <c r="MOM17" s="104"/>
      <c r="MON17" s="104"/>
      <c r="MOO17" s="104"/>
      <c r="MOP17" s="104"/>
      <c r="MOQ17" s="104"/>
      <c r="MOR17" s="104"/>
      <c r="MOS17" s="104"/>
      <c r="MOT17" s="104"/>
      <c r="MOU17" s="104"/>
      <c r="MOV17" s="104"/>
      <c r="MOW17" s="104"/>
      <c r="MOX17" s="104"/>
      <c r="MOY17" s="104"/>
      <c r="MOZ17" s="104"/>
      <c r="MPA17" s="104"/>
      <c r="MPB17" s="104"/>
      <c r="MPC17" s="104"/>
      <c r="MPD17" s="104"/>
      <c r="MPE17" s="104"/>
      <c r="MPF17" s="104"/>
      <c r="MPG17" s="104"/>
      <c r="MPH17" s="104"/>
      <c r="MPI17" s="104"/>
      <c r="MPJ17" s="104"/>
      <c r="MPK17" s="104"/>
      <c r="MPL17" s="104"/>
      <c r="MPM17" s="104"/>
      <c r="MPN17" s="104"/>
      <c r="MPO17" s="104"/>
      <c r="MPP17" s="104"/>
      <c r="MPQ17" s="104"/>
      <c r="MPR17" s="104"/>
      <c r="MPS17" s="104"/>
      <c r="MPT17" s="104"/>
      <c r="MPU17" s="104"/>
      <c r="MPV17" s="104"/>
      <c r="MPW17" s="104"/>
      <c r="MPX17" s="104"/>
      <c r="MPY17" s="104"/>
      <c r="MPZ17" s="104"/>
      <c r="MQA17" s="104"/>
      <c r="MQB17" s="104"/>
      <c r="MQC17" s="104"/>
      <c r="MQD17" s="104"/>
      <c r="MQE17" s="104"/>
      <c r="MQF17" s="104"/>
      <c r="MQG17" s="104"/>
      <c r="MQH17" s="104"/>
      <c r="MQI17" s="104"/>
      <c r="MQJ17" s="104"/>
      <c r="MQK17" s="104"/>
      <c r="MQL17" s="104"/>
      <c r="MQM17" s="104"/>
      <c r="MQN17" s="104"/>
      <c r="MQO17" s="104"/>
      <c r="MQP17" s="104"/>
      <c r="MQQ17" s="104"/>
      <c r="MQR17" s="104"/>
      <c r="MQS17" s="104"/>
      <c r="MQT17" s="104"/>
      <c r="MQU17" s="104"/>
      <c r="MQV17" s="104"/>
      <c r="MQW17" s="104"/>
      <c r="MQX17" s="104"/>
      <c r="MQY17" s="104"/>
      <c r="MQZ17" s="104"/>
      <c r="MRA17" s="104"/>
      <c r="MRB17" s="104"/>
      <c r="MRC17" s="104"/>
      <c r="MRD17" s="104"/>
      <c r="MRE17" s="104"/>
      <c r="MRF17" s="104"/>
      <c r="MRG17" s="104"/>
      <c r="MRH17" s="104"/>
      <c r="MRI17" s="104"/>
      <c r="MRJ17" s="104"/>
      <c r="MRK17" s="104"/>
      <c r="MRL17" s="104"/>
      <c r="MRM17" s="104"/>
      <c r="MRN17" s="104"/>
      <c r="MRO17" s="104"/>
      <c r="MRP17" s="104"/>
      <c r="MRQ17" s="104"/>
      <c r="MRR17" s="104"/>
      <c r="MRS17" s="104"/>
      <c r="MRT17" s="104"/>
      <c r="MRU17" s="104"/>
      <c r="MRV17" s="104"/>
      <c r="MRW17" s="104"/>
      <c r="MRX17" s="104"/>
      <c r="MRY17" s="104"/>
      <c r="MRZ17" s="104"/>
      <c r="MSA17" s="104"/>
      <c r="MSB17" s="104"/>
      <c r="MSC17" s="104"/>
      <c r="MSD17" s="104"/>
      <c r="MSE17" s="104"/>
      <c r="MSF17" s="104"/>
      <c r="MSG17" s="104"/>
      <c r="MSH17" s="104"/>
      <c r="MSI17" s="104"/>
      <c r="MSJ17" s="104"/>
      <c r="MSK17" s="104"/>
      <c r="MSL17" s="104"/>
      <c r="MSM17" s="104"/>
      <c r="MSN17" s="104"/>
      <c r="MSO17" s="104"/>
      <c r="MSP17" s="104"/>
      <c r="MSQ17" s="104"/>
      <c r="MSR17" s="104"/>
      <c r="MSS17" s="104"/>
      <c r="MST17" s="104"/>
      <c r="MSU17" s="104"/>
      <c r="MSV17" s="104"/>
      <c r="MSW17" s="104"/>
      <c r="MSX17" s="104"/>
      <c r="MSY17" s="104"/>
      <c r="MSZ17" s="104"/>
      <c r="MTA17" s="104"/>
      <c r="MTB17" s="104"/>
      <c r="MTC17" s="104"/>
      <c r="MTD17" s="104"/>
      <c r="MTE17" s="104"/>
      <c r="MTF17" s="104"/>
      <c r="MTG17" s="104"/>
      <c r="MTH17" s="104"/>
      <c r="MTI17" s="104"/>
      <c r="MTJ17" s="104"/>
      <c r="MTK17" s="104"/>
      <c r="MTL17" s="104"/>
      <c r="MTM17" s="104"/>
      <c r="MTN17" s="104"/>
      <c r="MTO17" s="104"/>
      <c r="MTP17" s="104"/>
      <c r="MTQ17" s="104"/>
      <c r="MTR17" s="104"/>
      <c r="MTS17" s="104"/>
      <c r="MTT17" s="104"/>
      <c r="MTU17" s="104"/>
      <c r="MTV17" s="104"/>
      <c r="MTW17" s="104"/>
      <c r="MTX17" s="104"/>
      <c r="MTY17" s="104"/>
      <c r="MTZ17" s="104"/>
      <c r="MUA17" s="104"/>
      <c r="MUB17" s="104"/>
      <c r="MUC17" s="104"/>
      <c r="MUD17" s="104"/>
      <c r="MUE17" s="104"/>
      <c r="MUF17" s="104"/>
      <c r="MUG17" s="104"/>
      <c r="MUH17" s="104"/>
      <c r="MUI17" s="104"/>
      <c r="MUJ17" s="104"/>
      <c r="MUK17" s="104"/>
      <c r="MUL17" s="104"/>
      <c r="MUM17" s="104"/>
      <c r="MUN17" s="104"/>
      <c r="MUO17" s="104"/>
      <c r="MUP17" s="104"/>
      <c r="MUQ17" s="104"/>
      <c r="MUR17" s="104"/>
      <c r="MUS17" s="104"/>
      <c r="MUT17" s="104"/>
      <c r="MUU17" s="104"/>
      <c r="MUV17" s="104"/>
      <c r="MUW17" s="104"/>
      <c r="MUX17" s="104"/>
      <c r="MUY17" s="104"/>
      <c r="MUZ17" s="104"/>
      <c r="MVA17" s="104"/>
      <c r="MVB17" s="104"/>
      <c r="MVC17" s="104"/>
      <c r="MVD17" s="104"/>
      <c r="MVE17" s="104"/>
      <c r="MVF17" s="104"/>
      <c r="MVG17" s="104"/>
      <c r="MVH17" s="104"/>
      <c r="MVI17" s="104"/>
      <c r="MVJ17" s="104"/>
      <c r="MVK17" s="104"/>
      <c r="MVL17" s="104"/>
      <c r="MVM17" s="104"/>
      <c r="MVN17" s="104"/>
      <c r="MVO17" s="104"/>
      <c r="MVP17" s="104"/>
      <c r="MVQ17" s="104"/>
      <c r="MVR17" s="104"/>
      <c r="MVS17" s="104"/>
      <c r="MVT17" s="104"/>
      <c r="MVU17" s="104"/>
      <c r="MVV17" s="104"/>
      <c r="MVW17" s="104"/>
      <c r="MVX17" s="104"/>
      <c r="MVY17" s="104"/>
      <c r="MVZ17" s="104"/>
      <c r="MWA17" s="104"/>
      <c r="MWB17" s="104"/>
      <c r="MWC17" s="104"/>
      <c r="MWD17" s="104"/>
      <c r="MWE17" s="104"/>
      <c r="MWF17" s="104"/>
      <c r="MWG17" s="104"/>
      <c r="MWH17" s="104"/>
      <c r="MWI17" s="104"/>
      <c r="MWJ17" s="104"/>
      <c r="MWK17" s="104"/>
      <c r="MWL17" s="104"/>
      <c r="MWM17" s="104"/>
      <c r="MWN17" s="104"/>
      <c r="MWO17" s="104"/>
      <c r="MWP17" s="104"/>
      <c r="MWQ17" s="104"/>
      <c r="MWR17" s="104"/>
      <c r="MWS17" s="104"/>
      <c r="MWT17" s="104"/>
      <c r="MWU17" s="104"/>
      <c r="MWV17" s="104"/>
      <c r="MWW17" s="104"/>
      <c r="MWX17" s="104"/>
      <c r="MWY17" s="104"/>
      <c r="MWZ17" s="104"/>
      <c r="MXA17" s="104"/>
      <c r="MXB17" s="104"/>
      <c r="MXC17" s="104"/>
      <c r="MXD17" s="104"/>
      <c r="MXE17" s="104"/>
      <c r="MXF17" s="104"/>
      <c r="MXG17" s="104"/>
      <c r="MXH17" s="104"/>
      <c r="MXI17" s="104"/>
      <c r="MXJ17" s="104"/>
      <c r="MXK17" s="104"/>
      <c r="MXL17" s="104"/>
      <c r="MXM17" s="104"/>
      <c r="MXN17" s="104"/>
      <c r="MXO17" s="104"/>
      <c r="MXP17" s="104"/>
      <c r="MXQ17" s="104"/>
      <c r="MXR17" s="104"/>
      <c r="MXS17" s="104"/>
      <c r="MXT17" s="104"/>
      <c r="MXU17" s="104"/>
      <c r="MXV17" s="104"/>
      <c r="MXW17" s="104"/>
      <c r="MXX17" s="104"/>
      <c r="MXY17" s="104"/>
      <c r="MXZ17" s="104"/>
      <c r="MYA17" s="104"/>
      <c r="MYB17" s="104"/>
      <c r="MYC17" s="104"/>
      <c r="MYD17" s="104"/>
      <c r="MYE17" s="104"/>
      <c r="MYF17" s="104"/>
      <c r="MYG17" s="104"/>
      <c r="MYH17" s="104"/>
      <c r="MYI17" s="104"/>
      <c r="MYJ17" s="104"/>
      <c r="MYK17" s="104"/>
      <c r="MYL17" s="104"/>
      <c r="MYM17" s="104"/>
      <c r="MYN17" s="104"/>
      <c r="MYO17" s="104"/>
      <c r="MYP17" s="104"/>
      <c r="MYQ17" s="104"/>
      <c r="MYR17" s="104"/>
      <c r="MYS17" s="104"/>
      <c r="MYT17" s="104"/>
      <c r="MYU17" s="104"/>
      <c r="MYV17" s="104"/>
      <c r="MYW17" s="104"/>
      <c r="MYX17" s="104"/>
      <c r="MYY17" s="104"/>
      <c r="MYZ17" s="104"/>
      <c r="MZA17" s="104"/>
      <c r="MZB17" s="104"/>
      <c r="MZC17" s="104"/>
      <c r="MZD17" s="104"/>
      <c r="MZE17" s="104"/>
      <c r="MZF17" s="104"/>
      <c r="MZG17" s="104"/>
      <c r="MZH17" s="104"/>
      <c r="MZI17" s="104"/>
      <c r="MZJ17" s="104"/>
      <c r="MZK17" s="104"/>
      <c r="MZL17" s="104"/>
      <c r="MZM17" s="104"/>
      <c r="MZN17" s="104"/>
      <c r="MZO17" s="104"/>
      <c r="MZP17" s="104"/>
      <c r="MZQ17" s="104"/>
      <c r="MZR17" s="104"/>
      <c r="MZS17" s="104"/>
      <c r="MZT17" s="104"/>
      <c r="MZU17" s="104"/>
      <c r="MZV17" s="104"/>
      <c r="MZW17" s="104"/>
      <c r="MZX17" s="104"/>
      <c r="MZY17" s="104"/>
      <c r="MZZ17" s="104"/>
      <c r="NAA17" s="104"/>
      <c r="NAB17" s="104"/>
      <c r="NAC17" s="104"/>
      <c r="NAD17" s="104"/>
      <c r="NAE17" s="104"/>
      <c r="NAF17" s="104"/>
      <c r="NAG17" s="104"/>
      <c r="NAH17" s="104"/>
      <c r="NAI17" s="104"/>
      <c r="NAJ17" s="104"/>
      <c r="NAK17" s="104"/>
      <c r="NAL17" s="104"/>
      <c r="NAM17" s="104"/>
      <c r="NAN17" s="104"/>
      <c r="NAO17" s="104"/>
      <c r="NAP17" s="104"/>
      <c r="NAQ17" s="104"/>
      <c r="NAR17" s="104"/>
      <c r="NAS17" s="104"/>
      <c r="NAT17" s="104"/>
      <c r="NAU17" s="104"/>
      <c r="NAV17" s="104"/>
      <c r="NAW17" s="104"/>
      <c r="NAX17" s="104"/>
      <c r="NAY17" s="104"/>
      <c r="NAZ17" s="104"/>
      <c r="NBA17" s="104"/>
      <c r="NBB17" s="104"/>
      <c r="NBC17" s="104"/>
      <c r="NBD17" s="104"/>
      <c r="NBE17" s="104"/>
      <c r="NBF17" s="104"/>
      <c r="NBG17" s="104"/>
      <c r="NBH17" s="104"/>
      <c r="NBI17" s="104"/>
      <c r="NBJ17" s="104"/>
      <c r="NBK17" s="104"/>
      <c r="NBL17" s="104"/>
      <c r="NBM17" s="104"/>
      <c r="NBN17" s="104"/>
      <c r="NBO17" s="104"/>
      <c r="NBP17" s="104"/>
      <c r="NBQ17" s="104"/>
      <c r="NBR17" s="104"/>
      <c r="NBS17" s="104"/>
      <c r="NBT17" s="104"/>
      <c r="NBU17" s="104"/>
      <c r="NBV17" s="104"/>
      <c r="NBW17" s="104"/>
      <c r="NBX17" s="104"/>
      <c r="NBY17" s="104"/>
      <c r="NBZ17" s="104"/>
      <c r="NCA17" s="104"/>
      <c r="NCB17" s="104"/>
      <c r="NCC17" s="104"/>
      <c r="NCD17" s="104"/>
      <c r="NCE17" s="104"/>
      <c r="NCF17" s="104"/>
      <c r="NCG17" s="104"/>
      <c r="NCH17" s="104"/>
      <c r="NCI17" s="104"/>
      <c r="NCJ17" s="104"/>
      <c r="NCK17" s="104"/>
      <c r="NCL17" s="104"/>
      <c r="NCM17" s="104"/>
      <c r="NCN17" s="104"/>
      <c r="NCO17" s="104"/>
      <c r="NCP17" s="104"/>
      <c r="NCQ17" s="104"/>
      <c r="NCR17" s="104"/>
      <c r="NCS17" s="104"/>
      <c r="NCT17" s="104"/>
      <c r="NCU17" s="104"/>
      <c r="NCV17" s="104"/>
      <c r="NCW17" s="104"/>
      <c r="NCX17" s="104"/>
      <c r="NCY17" s="104"/>
      <c r="NCZ17" s="104"/>
      <c r="NDA17" s="104"/>
      <c r="NDB17" s="104"/>
      <c r="NDC17" s="104"/>
      <c r="NDD17" s="104"/>
      <c r="NDE17" s="104"/>
      <c r="NDF17" s="104"/>
      <c r="NDG17" s="104"/>
      <c r="NDH17" s="104"/>
      <c r="NDI17" s="104"/>
      <c r="NDJ17" s="104"/>
      <c r="NDK17" s="104"/>
      <c r="NDL17" s="104"/>
      <c r="NDM17" s="104"/>
      <c r="NDN17" s="104"/>
      <c r="NDO17" s="104"/>
      <c r="NDP17" s="104"/>
      <c r="NDQ17" s="104"/>
      <c r="NDR17" s="104"/>
      <c r="NDS17" s="104"/>
      <c r="NDT17" s="104"/>
      <c r="NDU17" s="104"/>
      <c r="NDV17" s="104"/>
      <c r="NDW17" s="104"/>
      <c r="NDX17" s="104"/>
      <c r="NDY17" s="104"/>
      <c r="NDZ17" s="104"/>
      <c r="NEA17" s="104"/>
      <c r="NEB17" s="104"/>
      <c r="NEC17" s="104"/>
      <c r="NED17" s="104"/>
      <c r="NEE17" s="104"/>
      <c r="NEF17" s="104"/>
      <c r="NEG17" s="104"/>
      <c r="NEH17" s="104"/>
      <c r="NEI17" s="104"/>
      <c r="NEJ17" s="104"/>
      <c r="NEK17" s="104"/>
      <c r="NEL17" s="104"/>
      <c r="NEM17" s="104"/>
      <c r="NEN17" s="104"/>
      <c r="NEO17" s="104"/>
      <c r="NEP17" s="104"/>
      <c r="NEQ17" s="104"/>
      <c r="NER17" s="104"/>
      <c r="NES17" s="104"/>
      <c r="NET17" s="104"/>
      <c r="NEU17" s="104"/>
      <c r="NEV17" s="104"/>
      <c r="NEW17" s="104"/>
      <c r="NEX17" s="104"/>
      <c r="NEY17" s="104"/>
      <c r="NEZ17" s="104"/>
      <c r="NFA17" s="104"/>
      <c r="NFB17" s="104"/>
      <c r="NFC17" s="104"/>
      <c r="NFD17" s="104"/>
      <c r="NFE17" s="104"/>
      <c r="NFF17" s="104"/>
      <c r="NFG17" s="104"/>
      <c r="NFH17" s="104"/>
      <c r="NFI17" s="104"/>
      <c r="NFJ17" s="104"/>
      <c r="NFK17" s="104"/>
      <c r="NFL17" s="104"/>
      <c r="NFM17" s="104"/>
      <c r="NFN17" s="104"/>
      <c r="NFO17" s="104"/>
      <c r="NFP17" s="104"/>
      <c r="NFQ17" s="104"/>
      <c r="NFR17" s="104"/>
      <c r="NFS17" s="104"/>
      <c r="NFT17" s="104"/>
      <c r="NFU17" s="104"/>
      <c r="NFV17" s="104"/>
      <c r="NFW17" s="104"/>
      <c r="NFX17" s="104"/>
      <c r="NFY17" s="104"/>
      <c r="NFZ17" s="104"/>
      <c r="NGA17" s="104"/>
      <c r="NGB17" s="104"/>
      <c r="NGC17" s="104"/>
      <c r="NGD17" s="104"/>
      <c r="NGE17" s="104"/>
      <c r="NGF17" s="104"/>
      <c r="NGG17" s="104"/>
      <c r="NGH17" s="104"/>
      <c r="NGI17" s="104"/>
      <c r="NGJ17" s="104"/>
      <c r="NGK17" s="104"/>
      <c r="NGL17" s="104"/>
      <c r="NGM17" s="104"/>
      <c r="NGN17" s="104"/>
      <c r="NGO17" s="104"/>
      <c r="NGP17" s="104"/>
      <c r="NGQ17" s="104"/>
      <c r="NGR17" s="104"/>
      <c r="NGS17" s="104"/>
      <c r="NGT17" s="104"/>
      <c r="NGU17" s="104"/>
      <c r="NGV17" s="104"/>
      <c r="NGW17" s="104"/>
      <c r="NGX17" s="104"/>
      <c r="NGY17" s="104"/>
      <c r="NGZ17" s="104"/>
      <c r="NHA17" s="104"/>
      <c r="NHB17" s="104"/>
      <c r="NHC17" s="104"/>
      <c r="NHD17" s="104"/>
      <c r="NHE17" s="104"/>
      <c r="NHF17" s="104"/>
      <c r="NHG17" s="104"/>
      <c r="NHH17" s="104"/>
      <c r="NHI17" s="104"/>
      <c r="NHJ17" s="104"/>
      <c r="NHK17" s="104"/>
      <c r="NHL17" s="104"/>
      <c r="NHM17" s="104"/>
      <c r="NHN17" s="104"/>
      <c r="NHO17" s="104"/>
      <c r="NHP17" s="104"/>
      <c r="NHQ17" s="104"/>
      <c r="NHR17" s="104"/>
      <c r="NHS17" s="104"/>
      <c r="NHT17" s="104"/>
      <c r="NHU17" s="104"/>
      <c r="NHV17" s="104"/>
      <c r="NHW17" s="104"/>
      <c r="NHX17" s="104"/>
      <c r="NHY17" s="104"/>
      <c r="NHZ17" s="104"/>
      <c r="NIA17" s="104"/>
      <c r="NIB17" s="104"/>
      <c r="NIC17" s="104"/>
      <c r="NID17" s="104"/>
      <c r="NIE17" s="104"/>
      <c r="NIF17" s="104"/>
      <c r="NIG17" s="104"/>
      <c r="NIH17" s="104"/>
      <c r="NII17" s="104"/>
      <c r="NIJ17" s="104"/>
      <c r="NIK17" s="104"/>
      <c r="NIL17" s="104"/>
      <c r="NIM17" s="104"/>
      <c r="NIN17" s="104"/>
      <c r="NIO17" s="104"/>
      <c r="NIP17" s="104"/>
      <c r="NIQ17" s="104"/>
      <c r="NIR17" s="104"/>
      <c r="NIS17" s="104"/>
      <c r="NIT17" s="104"/>
      <c r="NIU17" s="104"/>
      <c r="NIV17" s="104"/>
      <c r="NIW17" s="104"/>
      <c r="NIX17" s="104"/>
      <c r="NIY17" s="104"/>
      <c r="NIZ17" s="104"/>
      <c r="NJA17" s="104"/>
      <c r="NJB17" s="104"/>
      <c r="NJC17" s="104"/>
      <c r="NJD17" s="104"/>
      <c r="NJE17" s="104"/>
      <c r="NJF17" s="104"/>
      <c r="NJG17" s="104"/>
      <c r="NJH17" s="104"/>
      <c r="NJI17" s="104"/>
      <c r="NJJ17" s="104"/>
      <c r="NJK17" s="104"/>
      <c r="NJL17" s="104"/>
      <c r="NJM17" s="104"/>
      <c r="NJN17" s="104"/>
      <c r="NJO17" s="104"/>
      <c r="NJP17" s="104"/>
      <c r="NJQ17" s="104"/>
      <c r="NJR17" s="104"/>
      <c r="NJS17" s="104"/>
      <c r="NJT17" s="104"/>
      <c r="NJU17" s="104"/>
      <c r="NJV17" s="104"/>
      <c r="NJW17" s="104"/>
      <c r="NJX17" s="104"/>
      <c r="NJY17" s="104"/>
      <c r="NJZ17" s="104"/>
      <c r="NKA17" s="104"/>
      <c r="NKB17" s="104"/>
      <c r="NKC17" s="104"/>
      <c r="NKD17" s="104"/>
      <c r="NKE17" s="104"/>
      <c r="NKF17" s="104"/>
      <c r="NKG17" s="104"/>
      <c r="NKH17" s="104"/>
      <c r="NKI17" s="104"/>
      <c r="NKJ17" s="104"/>
      <c r="NKK17" s="104"/>
      <c r="NKL17" s="104"/>
      <c r="NKM17" s="104"/>
      <c r="NKN17" s="104"/>
      <c r="NKO17" s="104"/>
      <c r="NKP17" s="104"/>
      <c r="NKQ17" s="104"/>
      <c r="NKR17" s="104"/>
      <c r="NKS17" s="104"/>
      <c r="NKT17" s="104"/>
      <c r="NKU17" s="104"/>
      <c r="NKV17" s="104"/>
      <c r="NKW17" s="104"/>
      <c r="NKX17" s="104"/>
      <c r="NKY17" s="104"/>
      <c r="NKZ17" s="104"/>
      <c r="NLA17" s="104"/>
      <c r="NLB17" s="104"/>
      <c r="NLC17" s="104"/>
      <c r="NLD17" s="104"/>
      <c r="NLE17" s="104"/>
      <c r="NLF17" s="104"/>
      <c r="NLG17" s="104"/>
      <c r="NLH17" s="104"/>
      <c r="NLI17" s="104"/>
      <c r="NLJ17" s="104"/>
      <c r="NLK17" s="104"/>
      <c r="NLL17" s="104"/>
      <c r="NLM17" s="104"/>
      <c r="NLN17" s="104"/>
      <c r="NLO17" s="104"/>
      <c r="NLP17" s="104"/>
      <c r="NLQ17" s="104"/>
      <c r="NLR17" s="104"/>
      <c r="NLS17" s="104"/>
      <c r="NLT17" s="104"/>
      <c r="NLU17" s="104"/>
      <c r="NLV17" s="104"/>
      <c r="NLW17" s="104"/>
      <c r="NLX17" s="104"/>
      <c r="NLY17" s="104"/>
      <c r="NLZ17" s="104"/>
      <c r="NMA17" s="104"/>
      <c r="NMB17" s="104"/>
      <c r="NMC17" s="104"/>
      <c r="NMD17" s="104"/>
      <c r="NME17" s="104"/>
      <c r="NMF17" s="104"/>
      <c r="NMG17" s="104"/>
      <c r="NMH17" s="104"/>
      <c r="NMI17" s="104"/>
      <c r="NMJ17" s="104"/>
      <c r="NMK17" s="104"/>
      <c r="NML17" s="104"/>
      <c r="NMM17" s="104"/>
      <c r="NMN17" s="104"/>
      <c r="NMO17" s="104"/>
      <c r="NMP17" s="104"/>
      <c r="NMQ17" s="104"/>
      <c r="NMR17" s="104"/>
      <c r="NMS17" s="104"/>
      <c r="NMT17" s="104"/>
      <c r="NMU17" s="104"/>
      <c r="NMV17" s="104"/>
      <c r="NMW17" s="104"/>
      <c r="NMX17" s="104"/>
      <c r="NMY17" s="104"/>
      <c r="NMZ17" s="104"/>
      <c r="NNA17" s="104"/>
      <c r="NNB17" s="104"/>
      <c r="NNC17" s="104"/>
      <c r="NND17" s="104"/>
      <c r="NNE17" s="104"/>
      <c r="NNF17" s="104"/>
      <c r="NNG17" s="104"/>
      <c r="NNH17" s="104"/>
      <c r="NNI17" s="104"/>
      <c r="NNJ17" s="104"/>
      <c r="NNK17" s="104"/>
      <c r="NNL17" s="104"/>
      <c r="NNM17" s="104"/>
      <c r="NNN17" s="104"/>
      <c r="NNO17" s="104"/>
      <c r="NNP17" s="104"/>
      <c r="NNQ17" s="104"/>
      <c r="NNR17" s="104"/>
      <c r="NNS17" s="104"/>
      <c r="NNT17" s="104"/>
      <c r="NNU17" s="104"/>
      <c r="NNV17" s="104"/>
      <c r="NNW17" s="104"/>
      <c r="NNX17" s="104"/>
      <c r="NNY17" s="104"/>
      <c r="NNZ17" s="104"/>
      <c r="NOA17" s="104"/>
      <c r="NOB17" s="104"/>
      <c r="NOC17" s="104"/>
      <c r="NOD17" s="104"/>
      <c r="NOE17" s="104"/>
      <c r="NOF17" s="104"/>
      <c r="NOG17" s="104"/>
      <c r="NOH17" s="104"/>
      <c r="NOI17" s="104"/>
      <c r="NOJ17" s="104"/>
      <c r="NOK17" s="104"/>
      <c r="NOL17" s="104"/>
      <c r="NOM17" s="104"/>
      <c r="NON17" s="104"/>
      <c r="NOO17" s="104"/>
      <c r="NOP17" s="104"/>
      <c r="NOQ17" s="104"/>
      <c r="NOR17" s="104"/>
      <c r="NOS17" s="104"/>
      <c r="NOT17" s="104"/>
      <c r="NOU17" s="104"/>
      <c r="NOV17" s="104"/>
      <c r="NOW17" s="104"/>
      <c r="NOX17" s="104"/>
      <c r="NOY17" s="104"/>
      <c r="NOZ17" s="104"/>
      <c r="NPA17" s="104"/>
      <c r="NPB17" s="104"/>
      <c r="NPC17" s="104"/>
      <c r="NPD17" s="104"/>
      <c r="NPE17" s="104"/>
      <c r="NPF17" s="104"/>
      <c r="NPG17" s="104"/>
      <c r="NPH17" s="104"/>
      <c r="NPI17" s="104"/>
      <c r="NPJ17" s="104"/>
      <c r="NPK17" s="104"/>
      <c r="NPL17" s="104"/>
      <c r="NPM17" s="104"/>
      <c r="NPN17" s="104"/>
      <c r="NPO17" s="104"/>
      <c r="NPP17" s="104"/>
      <c r="NPQ17" s="104"/>
      <c r="NPR17" s="104"/>
      <c r="NPS17" s="104"/>
      <c r="NPT17" s="104"/>
      <c r="NPU17" s="104"/>
      <c r="NPV17" s="104"/>
      <c r="NPW17" s="104"/>
      <c r="NPX17" s="104"/>
      <c r="NPY17" s="104"/>
      <c r="NPZ17" s="104"/>
      <c r="NQA17" s="104"/>
      <c r="NQB17" s="104"/>
      <c r="NQC17" s="104"/>
      <c r="NQD17" s="104"/>
      <c r="NQE17" s="104"/>
      <c r="NQF17" s="104"/>
      <c r="NQG17" s="104"/>
      <c r="NQH17" s="104"/>
      <c r="NQI17" s="104"/>
      <c r="NQJ17" s="104"/>
      <c r="NQK17" s="104"/>
      <c r="NQL17" s="104"/>
      <c r="NQM17" s="104"/>
      <c r="NQN17" s="104"/>
      <c r="NQO17" s="104"/>
      <c r="NQP17" s="104"/>
      <c r="NQQ17" s="104"/>
      <c r="NQR17" s="104"/>
      <c r="NQS17" s="104"/>
      <c r="NQT17" s="104"/>
      <c r="NQU17" s="104"/>
      <c r="NQV17" s="104"/>
      <c r="NQW17" s="104"/>
      <c r="NQX17" s="104"/>
      <c r="NQY17" s="104"/>
      <c r="NQZ17" s="104"/>
      <c r="NRA17" s="104"/>
      <c r="NRB17" s="104"/>
      <c r="NRC17" s="104"/>
      <c r="NRD17" s="104"/>
      <c r="NRE17" s="104"/>
      <c r="NRF17" s="104"/>
      <c r="NRG17" s="104"/>
      <c r="NRH17" s="104"/>
      <c r="NRI17" s="104"/>
      <c r="NRJ17" s="104"/>
      <c r="NRK17" s="104"/>
      <c r="NRL17" s="104"/>
      <c r="NRM17" s="104"/>
      <c r="NRN17" s="104"/>
      <c r="NRO17" s="104"/>
      <c r="NRP17" s="104"/>
      <c r="NRQ17" s="104"/>
      <c r="NRR17" s="104"/>
      <c r="NRS17" s="104"/>
      <c r="NRT17" s="104"/>
      <c r="NRU17" s="104"/>
      <c r="NRV17" s="104"/>
      <c r="NRW17" s="104"/>
      <c r="NRX17" s="104"/>
      <c r="NRY17" s="104"/>
      <c r="NRZ17" s="104"/>
      <c r="NSA17" s="104"/>
      <c r="NSB17" s="104"/>
      <c r="NSC17" s="104"/>
      <c r="NSD17" s="104"/>
      <c r="NSE17" s="104"/>
      <c r="NSF17" s="104"/>
      <c r="NSG17" s="104"/>
      <c r="NSH17" s="104"/>
      <c r="NSI17" s="104"/>
      <c r="NSJ17" s="104"/>
      <c r="NSK17" s="104"/>
      <c r="NSL17" s="104"/>
      <c r="NSM17" s="104"/>
      <c r="NSN17" s="104"/>
      <c r="NSO17" s="104"/>
      <c r="NSP17" s="104"/>
      <c r="NSQ17" s="104"/>
      <c r="NSR17" s="104"/>
      <c r="NSS17" s="104"/>
      <c r="NST17" s="104"/>
      <c r="NSU17" s="104"/>
      <c r="NSV17" s="104"/>
      <c r="NSW17" s="104"/>
      <c r="NSX17" s="104"/>
      <c r="NSY17" s="104"/>
      <c r="NSZ17" s="104"/>
      <c r="NTA17" s="104"/>
      <c r="NTB17" s="104"/>
      <c r="NTC17" s="104"/>
      <c r="NTD17" s="104"/>
      <c r="NTE17" s="104"/>
      <c r="NTF17" s="104"/>
      <c r="NTG17" s="104"/>
      <c r="NTH17" s="104"/>
      <c r="NTI17" s="104"/>
      <c r="NTJ17" s="104"/>
      <c r="NTK17" s="104"/>
      <c r="NTL17" s="104"/>
      <c r="NTM17" s="104"/>
      <c r="NTN17" s="104"/>
      <c r="NTO17" s="104"/>
      <c r="NTP17" s="104"/>
      <c r="NTQ17" s="104"/>
      <c r="NTR17" s="104"/>
      <c r="NTS17" s="104"/>
      <c r="NTT17" s="104"/>
      <c r="NTU17" s="104"/>
      <c r="NTV17" s="104"/>
      <c r="NTW17" s="104"/>
      <c r="NTX17" s="104"/>
      <c r="NTY17" s="104"/>
      <c r="NTZ17" s="104"/>
      <c r="NUA17" s="104"/>
      <c r="NUB17" s="104"/>
      <c r="NUC17" s="104"/>
      <c r="NUD17" s="104"/>
      <c r="NUE17" s="104"/>
      <c r="NUF17" s="104"/>
      <c r="NUG17" s="104"/>
      <c r="NUH17" s="104"/>
      <c r="NUI17" s="104"/>
      <c r="NUJ17" s="104"/>
      <c r="NUK17" s="104"/>
      <c r="NUL17" s="104"/>
      <c r="NUM17" s="104"/>
      <c r="NUN17" s="104"/>
      <c r="NUO17" s="104"/>
      <c r="NUP17" s="104"/>
      <c r="NUQ17" s="104"/>
      <c r="NUR17" s="104"/>
      <c r="NUS17" s="104"/>
      <c r="NUT17" s="104"/>
      <c r="NUU17" s="104"/>
      <c r="NUV17" s="104"/>
      <c r="NUW17" s="104"/>
      <c r="NUX17" s="104"/>
      <c r="NUY17" s="104"/>
      <c r="NUZ17" s="104"/>
      <c r="NVA17" s="104"/>
      <c r="NVB17" s="104"/>
      <c r="NVC17" s="104"/>
      <c r="NVD17" s="104"/>
      <c r="NVE17" s="104"/>
      <c r="NVF17" s="104"/>
      <c r="NVG17" s="104"/>
      <c r="NVH17" s="104"/>
      <c r="NVI17" s="104"/>
      <c r="NVJ17" s="104"/>
      <c r="NVK17" s="104"/>
      <c r="NVL17" s="104"/>
      <c r="NVM17" s="104"/>
      <c r="NVN17" s="104"/>
      <c r="NVO17" s="104"/>
      <c r="NVP17" s="104"/>
      <c r="NVQ17" s="104"/>
      <c r="NVR17" s="104"/>
      <c r="NVS17" s="104"/>
      <c r="NVT17" s="104"/>
      <c r="NVU17" s="104"/>
      <c r="NVV17" s="104"/>
      <c r="NVW17" s="104"/>
      <c r="NVX17" s="104"/>
      <c r="NVY17" s="104"/>
      <c r="NVZ17" s="104"/>
      <c r="NWA17" s="104"/>
      <c r="NWB17" s="104"/>
      <c r="NWC17" s="104"/>
      <c r="NWD17" s="104"/>
      <c r="NWE17" s="104"/>
      <c r="NWF17" s="104"/>
      <c r="NWG17" s="104"/>
      <c r="NWH17" s="104"/>
      <c r="NWI17" s="104"/>
      <c r="NWJ17" s="104"/>
      <c r="NWK17" s="104"/>
      <c r="NWL17" s="104"/>
      <c r="NWM17" s="104"/>
      <c r="NWN17" s="104"/>
      <c r="NWO17" s="104"/>
      <c r="NWP17" s="104"/>
      <c r="NWQ17" s="104"/>
      <c r="NWR17" s="104"/>
      <c r="NWS17" s="104"/>
      <c r="NWT17" s="104"/>
      <c r="NWU17" s="104"/>
      <c r="NWV17" s="104"/>
      <c r="NWW17" s="104"/>
      <c r="NWX17" s="104"/>
      <c r="NWY17" s="104"/>
      <c r="NWZ17" s="104"/>
      <c r="NXA17" s="104"/>
      <c r="NXB17" s="104"/>
      <c r="NXC17" s="104"/>
      <c r="NXD17" s="104"/>
      <c r="NXE17" s="104"/>
      <c r="NXF17" s="104"/>
      <c r="NXG17" s="104"/>
      <c r="NXH17" s="104"/>
      <c r="NXI17" s="104"/>
      <c r="NXJ17" s="104"/>
      <c r="NXK17" s="104"/>
      <c r="NXL17" s="104"/>
      <c r="NXM17" s="104"/>
      <c r="NXN17" s="104"/>
      <c r="NXO17" s="104"/>
      <c r="NXP17" s="104"/>
      <c r="NXQ17" s="104"/>
      <c r="NXR17" s="104"/>
      <c r="NXS17" s="104"/>
      <c r="NXT17" s="104"/>
      <c r="NXU17" s="104"/>
      <c r="NXV17" s="104"/>
      <c r="NXW17" s="104"/>
      <c r="NXX17" s="104"/>
      <c r="NXY17" s="104"/>
      <c r="NXZ17" s="104"/>
      <c r="NYA17" s="104"/>
      <c r="NYB17" s="104"/>
      <c r="NYC17" s="104"/>
      <c r="NYD17" s="104"/>
      <c r="NYE17" s="104"/>
      <c r="NYF17" s="104"/>
      <c r="NYG17" s="104"/>
      <c r="NYH17" s="104"/>
      <c r="NYI17" s="104"/>
      <c r="NYJ17" s="104"/>
      <c r="NYK17" s="104"/>
      <c r="NYL17" s="104"/>
      <c r="NYM17" s="104"/>
      <c r="NYN17" s="104"/>
      <c r="NYO17" s="104"/>
      <c r="NYP17" s="104"/>
      <c r="NYQ17" s="104"/>
      <c r="NYR17" s="104"/>
      <c r="NYS17" s="104"/>
      <c r="NYT17" s="104"/>
      <c r="NYU17" s="104"/>
      <c r="NYV17" s="104"/>
      <c r="NYW17" s="104"/>
      <c r="NYX17" s="104"/>
      <c r="NYY17" s="104"/>
      <c r="NYZ17" s="104"/>
      <c r="NZA17" s="104"/>
      <c r="NZB17" s="104"/>
      <c r="NZC17" s="104"/>
      <c r="NZD17" s="104"/>
      <c r="NZE17" s="104"/>
      <c r="NZF17" s="104"/>
      <c r="NZG17" s="104"/>
      <c r="NZH17" s="104"/>
      <c r="NZI17" s="104"/>
      <c r="NZJ17" s="104"/>
      <c r="NZK17" s="104"/>
      <c r="NZL17" s="104"/>
      <c r="NZM17" s="104"/>
      <c r="NZN17" s="104"/>
      <c r="NZO17" s="104"/>
      <c r="NZP17" s="104"/>
      <c r="NZQ17" s="104"/>
      <c r="NZR17" s="104"/>
      <c r="NZS17" s="104"/>
      <c r="NZT17" s="104"/>
      <c r="NZU17" s="104"/>
      <c r="NZV17" s="104"/>
      <c r="NZW17" s="104"/>
      <c r="NZX17" s="104"/>
      <c r="NZY17" s="104"/>
      <c r="NZZ17" s="104"/>
      <c r="OAA17" s="104"/>
      <c r="OAB17" s="104"/>
      <c r="OAC17" s="104"/>
      <c r="OAD17" s="104"/>
      <c r="OAE17" s="104"/>
      <c r="OAF17" s="104"/>
      <c r="OAG17" s="104"/>
      <c r="OAH17" s="104"/>
      <c r="OAI17" s="104"/>
      <c r="OAJ17" s="104"/>
      <c r="OAK17" s="104"/>
      <c r="OAL17" s="104"/>
      <c r="OAM17" s="104"/>
      <c r="OAN17" s="104"/>
      <c r="OAO17" s="104"/>
      <c r="OAP17" s="104"/>
      <c r="OAQ17" s="104"/>
      <c r="OAR17" s="104"/>
      <c r="OAS17" s="104"/>
      <c r="OAT17" s="104"/>
      <c r="OAU17" s="104"/>
      <c r="OAV17" s="104"/>
      <c r="OAW17" s="104"/>
      <c r="OAX17" s="104"/>
      <c r="OAY17" s="104"/>
      <c r="OAZ17" s="104"/>
      <c r="OBA17" s="104"/>
      <c r="OBB17" s="104"/>
      <c r="OBC17" s="104"/>
      <c r="OBD17" s="104"/>
      <c r="OBE17" s="104"/>
      <c r="OBF17" s="104"/>
      <c r="OBG17" s="104"/>
      <c r="OBH17" s="104"/>
      <c r="OBI17" s="104"/>
      <c r="OBJ17" s="104"/>
      <c r="OBK17" s="104"/>
      <c r="OBL17" s="104"/>
      <c r="OBM17" s="104"/>
      <c r="OBN17" s="104"/>
      <c r="OBO17" s="104"/>
      <c r="OBP17" s="104"/>
      <c r="OBQ17" s="104"/>
      <c r="OBR17" s="104"/>
      <c r="OBS17" s="104"/>
      <c r="OBT17" s="104"/>
      <c r="OBU17" s="104"/>
      <c r="OBV17" s="104"/>
      <c r="OBW17" s="104"/>
      <c r="OBX17" s="104"/>
      <c r="OBY17" s="104"/>
      <c r="OBZ17" s="104"/>
      <c r="OCA17" s="104"/>
      <c r="OCB17" s="104"/>
      <c r="OCC17" s="104"/>
      <c r="OCD17" s="104"/>
      <c r="OCE17" s="104"/>
      <c r="OCF17" s="104"/>
      <c r="OCG17" s="104"/>
      <c r="OCH17" s="104"/>
      <c r="OCI17" s="104"/>
      <c r="OCJ17" s="104"/>
      <c r="OCK17" s="104"/>
      <c r="OCL17" s="104"/>
      <c r="OCM17" s="104"/>
      <c r="OCN17" s="104"/>
      <c r="OCO17" s="104"/>
      <c r="OCP17" s="104"/>
      <c r="OCQ17" s="104"/>
      <c r="OCR17" s="104"/>
      <c r="OCS17" s="104"/>
      <c r="OCT17" s="104"/>
      <c r="OCU17" s="104"/>
      <c r="OCV17" s="104"/>
      <c r="OCW17" s="104"/>
      <c r="OCX17" s="104"/>
      <c r="OCY17" s="104"/>
      <c r="OCZ17" s="104"/>
      <c r="ODA17" s="104"/>
      <c r="ODB17" s="104"/>
      <c r="ODC17" s="104"/>
      <c r="ODD17" s="104"/>
      <c r="ODE17" s="104"/>
      <c r="ODF17" s="104"/>
      <c r="ODG17" s="104"/>
      <c r="ODH17" s="104"/>
      <c r="ODI17" s="104"/>
      <c r="ODJ17" s="104"/>
      <c r="ODK17" s="104"/>
      <c r="ODL17" s="104"/>
      <c r="ODM17" s="104"/>
      <c r="ODN17" s="104"/>
      <c r="ODO17" s="104"/>
      <c r="ODP17" s="104"/>
      <c r="ODQ17" s="104"/>
      <c r="ODR17" s="104"/>
      <c r="ODS17" s="104"/>
      <c r="ODT17" s="104"/>
      <c r="ODU17" s="104"/>
      <c r="ODV17" s="104"/>
      <c r="ODW17" s="104"/>
      <c r="ODX17" s="104"/>
      <c r="ODY17" s="104"/>
      <c r="ODZ17" s="104"/>
      <c r="OEA17" s="104"/>
      <c r="OEB17" s="104"/>
      <c r="OEC17" s="104"/>
      <c r="OED17" s="104"/>
      <c r="OEE17" s="104"/>
      <c r="OEF17" s="104"/>
      <c r="OEG17" s="104"/>
      <c r="OEH17" s="104"/>
      <c r="OEI17" s="104"/>
      <c r="OEJ17" s="104"/>
      <c r="OEK17" s="104"/>
      <c r="OEL17" s="104"/>
      <c r="OEM17" s="104"/>
      <c r="OEN17" s="104"/>
      <c r="OEO17" s="104"/>
      <c r="OEP17" s="104"/>
      <c r="OEQ17" s="104"/>
      <c r="OER17" s="104"/>
      <c r="OES17" s="104"/>
      <c r="OET17" s="104"/>
      <c r="OEU17" s="104"/>
      <c r="OEV17" s="104"/>
      <c r="OEW17" s="104"/>
      <c r="OEX17" s="104"/>
      <c r="OEY17" s="104"/>
      <c r="OEZ17" s="104"/>
      <c r="OFA17" s="104"/>
      <c r="OFB17" s="104"/>
      <c r="OFC17" s="104"/>
      <c r="OFD17" s="104"/>
      <c r="OFE17" s="104"/>
      <c r="OFF17" s="104"/>
      <c r="OFG17" s="104"/>
      <c r="OFH17" s="104"/>
      <c r="OFI17" s="104"/>
      <c r="OFJ17" s="104"/>
      <c r="OFK17" s="104"/>
      <c r="OFL17" s="104"/>
      <c r="OFM17" s="104"/>
      <c r="OFN17" s="104"/>
      <c r="OFO17" s="104"/>
      <c r="OFP17" s="104"/>
      <c r="OFQ17" s="104"/>
      <c r="OFR17" s="104"/>
      <c r="OFS17" s="104"/>
      <c r="OFT17" s="104"/>
      <c r="OFU17" s="104"/>
      <c r="OFV17" s="104"/>
      <c r="OFW17" s="104"/>
      <c r="OFX17" s="104"/>
      <c r="OFY17" s="104"/>
      <c r="OFZ17" s="104"/>
      <c r="OGA17" s="104"/>
      <c r="OGB17" s="104"/>
      <c r="OGC17" s="104"/>
      <c r="OGD17" s="104"/>
      <c r="OGE17" s="104"/>
      <c r="OGF17" s="104"/>
      <c r="OGG17" s="104"/>
      <c r="OGH17" s="104"/>
      <c r="OGI17" s="104"/>
      <c r="OGJ17" s="104"/>
      <c r="OGK17" s="104"/>
      <c r="OGL17" s="104"/>
      <c r="OGM17" s="104"/>
      <c r="OGN17" s="104"/>
      <c r="OGO17" s="104"/>
      <c r="OGP17" s="104"/>
      <c r="OGQ17" s="104"/>
      <c r="OGR17" s="104"/>
      <c r="OGS17" s="104"/>
      <c r="OGT17" s="104"/>
      <c r="OGU17" s="104"/>
      <c r="OGV17" s="104"/>
      <c r="OGW17" s="104"/>
      <c r="OGX17" s="104"/>
      <c r="OGY17" s="104"/>
      <c r="OGZ17" s="104"/>
      <c r="OHA17" s="104"/>
      <c r="OHB17" s="104"/>
      <c r="OHC17" s="104"/>
      <c r="OHD17" s="104"/>
      <c r="OHE17" s="104"/>
      <c r="OHF17" s="104"/>
      <c r="OHG17" s="104"/>
      <c r="OHH17" s="104"/>
      <c r="OHI17" s="104"/>
      <c r="OHJ17" s="104"/>
      <c r="OHK17" s="104"/>
      <c r="OHL17" s="104"/>
      <c r="OHM17" s="104"/>
      <c r="OHN17" s="104"/>
      <c r="OHO17" s="104"/>
      <c r="OHP17" s="104"/>
      <c r="OHQ17" s="104"/>
      <c r="OHR17" s="104"/>
      <c r="OHS17" s="104"/>
      <c r="OHT17" s="104"/>
      <c r="OHU17" s="104"/>
      <c r="OHV17" s="104"/>
      <c r="OHW17" s="104"/>
      <c r="OHX17" s="104"/>
      <c r="OHY17" s="104"/>
      <c r="OHZ17" s="104"/>
      <c r="OIA17" s="104"/>
      <c r="OIB17" s="104"/>
      <c r="OIC17" s="104"/>
      <c r="OID17" s="104"/>
      <c r="OIE17" s="104"/>
      <c r="OIF17" s="104"/>
      <c r="OIG17" s="104"/>
      <c r="OIH17" s="104"/>
      <c r="OII17" s="104"/>
      <c r="OIJ17" s="104"/>
      <c r="OIK17" s="104"/>
      <c r="OIL17" s="104"/>
      <c r="OIM17" s="104"/>
      <c r="OIN17" s="104"/>
      <c r="OIO17" s="104"/>
      <c r="OIP17" s="104"/>
      <c r="OIQ17" s="104"/>
      <c r="OIR17" s="104"/>
      <c r="OIS17" s="104"/>
      <c r="OIT17" s="104"/>
      <c r="OIU17" s="104"/>
      <c r="OIV17" s="104"/>
      <c r="OIW17" s="104"/>
      <c r="OIX17" s="104"/>
      <c r="OIY17" s="104"/>
      <c r="OIZ17" s="104"/>
      <c r="OJA17" s="104"/>
      <c r="OJB17" s="104"/>
      <c r="OJC17" s="104"/>
      <c r="OJD17" s="104"/>
      <c r="OJE17" s="104"/>
      <c r="OJF17" s="104"/>
      <c r="OJG17" s="104"/>
      <c r="OJH17" s="104"/>
      <c r="OJI17" s="104"/>
      <c r="OJJ17" s="104"/>
      <c r="OJK17" s="104"/>
      <c r="OJL17" s="104"/>
      <c r="OJM17" s="104"/>
      <c r="OJN17" s="104"/>
      <c r="OJO17" s="104"/>
      <c r="OJP17" s="104"/>
      <c r="OJQ17" s="104"/>
      <c r="OJR17" s="104"/>
      <c r="OJS17" s="104"/>
      <c r="OJT17" s="104"/>
      <c r="OJU17" s="104"/>
      <c r="OJV17" s="104"/>
      <c r="OJW17" s="104"/>
      <c r="OJX17" s="104"/>
      <c r="OJY17" s="104"/>
      <c r="OJZ17" s="104"/>
      <c r="OKA17" s="104"/>
      <c r="OKB17" s="104"/>
      <c r="OKC17" s="104"/>
      <c r="OKD17" s="104"/>
      <c r="OKE17" s="104"/>
      <c r="OKF17" s="104"/>
      <c r="OKG17" s="104"/>
      <c r="OKH17" s="104"/>
      <c r="OKI17" s="104"/>
      <c r="OKJ17" s="104"/>
      <c r="OKK17" s="104"/>
      <c r="OKL17" s="104"/>
      <c r="OKM17" s="104"/>
      <c r="OKN17" s="104"/>
      <c r="OKO17" s="104"/>
      <c r="OKP17" s="104"/>
      <c r="OKQ17" s="104"/>
      <c r="OKR17" s="104"/>
      <c r="OKS17" s="104"/>
      <c r="OKT17" s="104"/>
      <c r="OKU17" s="104"/>
      <c r="OKV17" s="104"/>
      <c r="OKW17" s="104"/>
      <c r="OKX17" s="104"/>
      <c r="OKY17" s="104"/>
      <c r="OKZ17" s="104"/>
      <c r="OLA17" s="104"/>
      <c r="OLB17" s="104"/>
      <c r="OLC17" s="104"/>
      <c r="OLD17" s="104"/>
      <c r="OLE17" s="104"/>
      <c r="OLF17" s="104"/>
      <c r="OLG17" s="104"/>
      <c r="OLH17" s="104"/>
      <c r="OLI17" s="104"/>
      <c r="OLJ17" s="104"/>
      <c r="OLK17" s="104"/>
      <c r="OLL17" s="104"/>
      <c r="OLM17" s="104"/>
      <c r="OLN17" s="104"/>
      <c r="OLO17" s="104"/>
      <c r="OLP17" s="104"/>
      <c r="OLQ17" s="104"/>
      <c r="OLR17" s="104"/>
      <c r="OLS17" s="104"/>
      <c r="OLT17" s="104"/>
      <c r="OLU17" s="104"/>
      <c r="OLV17" s="104"/>
      <c r="OLW17" s="104"/>
      <c r="OLX17" s="104"/>
      <c r="OLY17" s="104"/>
      <c r="OLZ17" s="104"/>
      <c r="OMA17" s="104"/>
      <c r="OMB17" s="104"/>
      <c r="OMC17" s="104"/>
      <c r="OMD17" s="104"/>
      <c r="OME17" s="104"/>
      <c r="OMF17" s="104"/>
      <c r="OMG17" s="104"/>
      <c r="OMH17" s="104"/>
      <c r="OMI17" s="104"/>
      <c r="OMJ17" s="104"/>
      <c r="OMK17" s="104"/>
      <c r="OML17" s="104"/>
      <c r="OMM17" s="104"/>
      <c r="OMN17" s="104"/>
      <c r="OMO17" s="104"/>
      <c r="OMP17" s="104"/>
      <c r="OMQ17" s="104"/>
      <c r="OMR17" s="104"/>
      <c r="OMS17" s="104"/>
      <c r="OMT17" s="104"/>
      <c r="OMU17" s="104"/>
      <c r="OMV17" s="104"/>
      <c r="OMW17" s="104"/>
      <c r="OMX17" s="104"/>
      <c r="OMY17" s="104"/>
      <c r="OMZ17" s="104"/>
      <c r="ONA17" s="104"/>
      <c r="ONB17" s="104"/>
      <c r="ONC17" s="104"/>
      <c r="OND17" s="104"/>
      <c r="ONE17" s="104"/>
      <c r="ONF17" s="104"/>
      <c r="ONG17" s="104"/>
      <c r="ONH17" s="104"/>
      <c r="ONI17" s="104"/>
      <c r="ONJ17" s="104"/>
      <c r="ONK17" s="104"/>
      <c r="ONL17" s="104"/>
      <c r="ONM17" s="104"/>
      <c r="ONN17" s="104"/>
      <c r="ONO17" s="104"/>
      <c r="ONP17" s="104"/>
      <c r="ONQ17" s="104"/>
      <c r="ONR17" s="104"/>
      <c r="ONS17" s="104"/>
      <c r="ONT17" s="104"/>
      <c r="ONU17" s="104"/>
      <c r="ONV17" s="104"/>
      <c r="ONW17" s="104"/>
      <c r="ONX17" s="104"/>
      <c r="ONY17" s="104"/>
      <c r="ONZ17" s="104"/>
      <c r="OOA17" s="104"/>
      <c r="OOB17" s="104"/>
      <c r="OOC17" s="104"/>
      <c r="OOD17" s="104"/>
      <c r="OOE17" s="104"/>
      <c r="OOF17" s="104"/>
      <c r="OOG17" s="104"/>
      <c r="OOH17" s="104"/>
      <c r="OOI17" s="104"/>
      <c r="OOJ17" s="104"/>
      <c r="OOK17" s="104"/>
      <c r="OOL17" s="104"/>
      <c r="OOM17" s="104"/>
      <c r="OON17" s="104"/>
      <c r="OOO17" s="104"/>
      <c r="OOP17" s="104"/>
      <c r="OOQ17" s="104"/>
      <c r="OOR17" s="104"/>
      <c r="OOS17" s="104"/>
      <c r="OOT17" s="104"/>
      <c r="OOU17" s="104"/>
      <c r="OOV17" s="104"/>
      <c r="OOW17" s="104"/>
      <c r="OOX17" s="104"/>
      <c r="OOY17" s="104"/>
      <c r="OOZ17" s="104"/>
      <c r="OPA17" s="104"/>
      <c r="OPB17" s="104"/>
      <c r="OPC17" s="104"/>
      <c r="OPD17" s="104"/>
      <c r="OPE17" s="104"/>
      <c r="OPF17" s="104"/>
      <c r="OPG17" s="104"/>
      <c r="OPH17" s="104"/>
      <c r="OPI17" s="104"/>
      <c r="OPJ17" s="104"/>
      <c r="OPK17" s="104"/>
      <c r="OPL17" s="104"/>
      <c r="OPM17" s="104"/>
      <c r="OPN17" s="104"/>
      <c r="OPO17" s="104"/>
      <c r="OPP17" s="104"/>
      <c r="OPQ17" s="104"/>
      <c r="OPR17" s="104"/>
      <c r="OPS17" s="104"/>
      <c r="OPT17" s="104"/>
      <c r="OPU17" s="104"/>
      <c r="OPV17" s="104"/>
      <c r="OPW17" s="104"/>
      <c r="OPX17" s="104"/>
      <c r="OPY17" s="104"/>
      <c r="OPZ17" s="104"/>
      <c r="OQA17" s="104"/>
      <c r="OQB17" s="104"/>
      <c r="OQC17" s="104"/>
      <c r="OQD17" s="104"/>
      <c r="OQE17" s="104"/>
      <c r="OQF17" s="104"/>
      <c r="OQG17" s="104"/>
      <c r="OQH17" s="104"/>
      <c r="OQI17" s="104"/>
      <c r="OQJ17" s="104"/>
      <c r="OQK17" s="104"/>
      <c r="OQL17" s="104"/>
      <c r="OQM17" s="104"/>
      <c r="OQN17" s="104"/>
      <c r="OQO17" s="104"/>
      <c r="OQP17" s="104"/>
      <c r="OQQ17" s="104"/>
      <c r="OQR17" s="104"/>
      <c r="OQS17" s="104"/>
      <c r="OQT17" s="104"/>
      <c r="OQU17" s="104"/>
      <c r="OQV17" s="104"/>
      <c r="OQW17" s="104"/>
      <c r="OQX17" s="104"/>
      <c r="OQY17" s="104"/>
      <c r="OQZ17" s="104"/>
      <c r="ORA17" s="104"/>
      <c r="ORB17" s="104"/>
      <c r="ORC17" s="104"/>
      <c r="ORD17" s="104"/>
      <c r="ORE17" s="104"/>
      <c r="ORF17" s="104"/>
      <c r="ORG17" s="104"/>
      <c r="ORH17" s="104"/>
      <c r="ORI17" s="104"/>
      <c r="ORJ17" s="104"/>
      <c r="ORK17" s="104"/>
      <c r="ORL17" s="104"/>
      <c r="ORM17" s="104"/>
      <c r="ORN17" s="104"/>
      <c r="ORO17" s="104"/>
      <c r="ORP17" s="104"/>
      <c r="ORQ17" s="104"/>
      <c r="ORR17" s="104"/>
      <c r="ORS17" s="104"/>
      <c r="ORT17" s="104"/>
      <c r="ORU17" s="104"/>
      <c r="ORV17" s="104"/>
      <c r="ORW17" s="104"/>
      <c r="ORX17" s="104"/>
      <c r="ORY17" s="104"/>
      <c r="ORZ17" s="104"/>
      <c r="OSA17" s="104"/>
      <c r="OSB17" s="104"/>
      <c r="OSC17" s="104"/>
      <c r="OSD17" s="104"/>
      <c r="OSE17" s="104"/>
      <c r="OSF17" s="104"/>
      <c r="OSG17" s="104"/>
      <c r="OSH17" s="104"/>
      <c r="OSI17" s="104"/>
      <c r="OSJ17" s="104"/>
      <c r="OSK17" s="104"/>
      <c r="OSL17" s="104"/>
      <c r="OSM17" s="104"/>
      <c r="OSN17" s="104"/>
      <c r="OSO17" s="104"/>
      <c r="OSP17" s="104"/>
      <c r="OSQ17" s="104"/>
      <c r="OSR17" s="104"/>
      <c r="OSS17" s="104"/>
      <c r="OST17" s="104"/>
      <c r="OSU17" s="104"/>
      <c r="OSV17" s="104"/>
      <c r="OSW17" s="104"/>
      <c r="OSX17" s="104"/>
      <c r="OSY17" s="104"/>
      <c r="OSZ17" s="104"/>
      <c r="OTA17" s="104"/>
      <c r="OTB17" s="104"/>
      <c r="OTC17" s="104"/>
      <c r="OTD17" s="104"/>
      <c r="OTE17" s="104"/>
      <c r="OTF17" s="104"/>
      <c r="OTG17" s="104"/>
      <c r="OTH17" s="104"/>
      <c r="OTI17" s="104"/>
      <c r="OTJ17" s="104"/>
      <c r="OTK17" s="104"/>
      <c r="OTL17" s="104"/>
      <c r="OTM17" s="104"/>
      <c r="OTN17" s="104"/>
      <c r="OTO17" s="104"/>
      <c r="OTP17" s="104"/>
      <c r="OTQ17" s="104"/>
      <c r="OTR17" s="104"/>
      <c r="OTS17" s="104"/>
      <c r="OTT17" s="104"/>
      <c r="OTU17" s="104"/>
      <c r="OTV17" s="104"/>
      <c r="OTW17" s="104"/>
      <c r="OTX17" s="104"/>
      <c r="OTY17" s="104"/>
      <c r="OTZ17" s="104"/>
      <c r="OUA17" s="104"/>
      <c r="OUB17" s="104"/>
      <c r="OUC17" s="104"/>
      <c r="OUD17" s="104"/>
      <c r="OUE17" s="104"/>
      <c r="OUF17" s="104"/>
      <c r="OUG17" s="104"/>
      <c r="OUH17" s="104"/>
      <c r="OUI17" s="104"/>
      <c r="OUJ17" s="104"/>
      <c r="OUK17" s="104"/>
      <c r="OUL17" s="104"/>
      <c r="OUM17" s="104"/>
      <c r="OUN17" s="104"/>
      <c r="OUO17" s="104"/>
      <c r="OUP17" s="104"/>
      <c r="OUQ17" s="104"/>
      <c r="OUR17" s="104"/>
      <c r="OUS17" s="104"/>
      <c r="OUT17" s="104"/>
      <c r="OUU17" s="104"/>
      <c r="OUV17" s="104"/>
      <c r="OUW17" s="104"/>
      <c r="OUX17" s="104"/>
      <c r="OUY17" s="104"/>
      <c r="OUZ17" s="104"/>
      <c r="OVA17" s="104"/>
      <c r="OVB17" s="104"/>
      <c r="OVC17" s="104"/>
      <c r="OVD17" s="104"/>
      <c r="OVE17" s="104"/>
      <c r="OVF17" s="104"/>
      <c r="OVG17" s="104"/>
      <c r="OVH17" s="104"/>
      <c r="OVI17" s="104"/>
      <c r="OVJ17" s="104"/>
      <c r="OVK17" s="104"/>
      <c r="OVL17" s="104"/>
      <c r="OVM17" s="104"/>
      <c r="OVN17" s="104"/>
      <c r="OVO17" s="104"/>
      <c r="OVP17" s="104"/>
      <c r="OVQ17" s="104"/>
      <c r="OVR17" s="104"/>
      <c r="OVS17" s="104"/>
      <c r="OVT17" s="104"/>
      <c r="OVU17" s="104"/>
      <c r="OVV17" s="104"/>
      <c r="OVW17" s="104"/>
      <c r="OVX17" s="104"/>
      <c r="OVY17" s="104"/>
      <c r="OVZ17" s="104"/>
      <c r="OWA17" s="104"/>
      <c r="OWB17" s="104"/>
      <c r="OWC17" s="104"/>
      <c r="OWD17" s="104"/>
      <c r="OWE17" s="104"/>
      <c r="OWF17" s="104"/>
      <c r="OWG17" s="104"/>
      <c r="OWH17" s="104"/>
      <c r="OWI17" s="104"/>
      <c r="OWJ17" s="104"/>
      <c r="OWK17" s="104"/>
      <c r="OWL17" s="104"/>
      <c r="OWM17" s="104"/>
      <c r="OWN17" s="104"/>
      <c r="OWO17" s="104"/>
      <c r="OWP17" s="104"/>
      <c r="OWQ17" s="104"/>
      <c r="OWR17" s="104"/>
      <c r="OWS17" s="104"/>
      <c r="OWT17" s="104"/>
      <c r="OWU17" s="104"/>
      <c r="OWV17" s="104"/>
      <c r="OWW17" s="104"/>
      <c r="OWX17" s="104"/>
      <c r="OWY17" s="104"/>
      <c r="OWZ17" s="104"/>
      <c r="OXA17" s="104"/>
      <c r="OXB17" s="104"/>
      <c r="OXC17" s="104"/>
      <c r="OXD17" s="104"/>
      <c r="OXE17" s="104"/>
      <c r="OXF17" s="104"/>
      <c r="OXG17" s="104"/>
      <c r="OXH17" s="104"/>
      <c r="OXI17" s="104"/>
      <c r="OXJ17" s="104"/>
      <c r="OXK17" s="104"/>
      <c r="OXL17" s="104"/>
      <c r="OXM17" s="104"/>
      <c r="OXN17" s="104"/>
      <c r="OXO17" s="104"/>
      <c r="OXP17" s="104"/>
      <c r="OXQ17" s="104"/>
      <c r="OXR17" s="104"/>
      <c r="OXS17" s="104"/>
      <c r="OXT17" s="104"/>
      <c r="OXU17" s="104"/>
      <c r="OXV17" s="104"/>
      <c r="OXW17" s="104"/>
      <c r="OXX17" s="104"/>
      <c r="OXY17" s="104"/>
      <c r="OXZ17" s="104"/>
      <c r="OYA17" s="104"/>
      <c r="OYB17" s="104"/>
      <c r="OYC17" s="104"/>
      <c r="OYD17" s="104"/>
      <c r="OYE17" s="104"/>
      <c r="OYF17" s="104"/>
      <c r="OYG17" s="104"/>
      <c r="OYH17" s="104"/>
      <c r="OYI17" s="104"/>
      <c r="OYJ17" s="104"/>
      <c r="OYK17" s="104"/>
      <c r="OYL17" s="104"/>
      <c r="OYM17" s="104"/>
      <c r="OYN17" s="104"/>
      <c r="OYO17" s="104"/>
      <c r="OYP17" s="104"/>
      <c r="OYQ17" s="104"/>
      <c r="OYR17" s="104"/>
      <c r="OYS17" s="104"/>
      <c r="OYT17" s="104"/>
      <c r="OYU17" s="104"/>
      <c r="OYV17" s="104"/>
      <c r="OYW17" s="104"/>
      <c r="OYX17" s="104"/>
      <c r="OYY17" s="104"/>
      <c r="OYZ17" s="104"/>
      <c r="OZA17" s="104"/>
      <c r="OZB17" s="104"/>
      <c r="OZC17" s="104"/>
      <c r="OZD17" s="104"/>
      <c r="OZE17" s="104"/>
      <c r="OZF17" s="104"/>
      <c r="OZG17" s="104"/>
      <c r="OZH17" s="104"/>
      <c r="OZI17" s="104"/>
      <c r="OZJ17" s="104"/>
      <c r="OZK17" s="104"/>
      <c r="OZL17" s="104"/>
      <c r="OZM17" s="104"/>
      <c r="OZN17" s="104"/>
      <c r="OZO17" s="104"/>
      <c r="OZP17" s="104"/>
      <c r="OZQ17" s="104"/>
      <c r="OZR17" s="104"/>
      <c r="OZS17" s="104"/>
      <c r="OZT17" s="104"/>
      <c r="OZU17" s="104"/>
      <c r="OZV17" s="104"/>
      <c r="OZW17" s="104"/>
      <c r="OZX17" s="104"/>
      <c r="OZY17" s="104"/>
      <c r="OZZ17" s="104"/>
      <c r="PAA17" s="104"/>
      <c r="PAB17" s="104"/>
      <c r="PAC17" s="104"/>
      <c r="PAD17" s="104"/>
      <c r="PAE17" s="104"/>
      <c r="PAF17" s="104"/>
      <c r="PAG17" s="104"/>
      <c r="PAH17" s="104"/>
      <c r="PAI17" s="104"/>
      <c r="PAJ17" s="104"/>
      <c r="PAK17" s="104"/>
      <c r="PAL17" s="104"/>
      <c r="PAM17" s="104"/>
      <c r="PAN17" s="104"/>
      <c r="PAO17" s="104"/>
      <c r="PAP17" s="104"/>
      <c r="PAQ17" s="104"/>
      <c r="PAR17" s="104"/>
      <c r="PAS17" s="104"/>
      <c r="PAT17" s="104"/>
      <c r="PAU17" s="104"/>
      <c r="PAV17" s="104"/>
      <c r="PAW17" s="104"/>
      <c r="PAX17" s="104"/>
      <c r="PAY17" s="104"/>
      <c r="PAZ17" s="104"/>
      <c r="PBA17" s="104"/>
      <c r="PBB17" s="104"/>
      <c r="PBC17" s="104"/>
      <c r="PBD17" s="104"/>
      <c r="PBE17" s="104"/>
      <c r="PBF17" s="104"/>
      <c r="PBG17" s="104"/>
      <c r="PBH17" s="104"/>
      <c r="PBI17" s="104"/>
      <c r="PBJ17" s="104"/>
      <c r="PBK17" s="104"/>
      <c r="PBL17" s="104"/>
      <c r="PBM17" s="104"/>
      <c r="PBN17" s="104"/>
      <c r="PBO17" s="104"/>
      <c r="PBP17" s="104"/>
      <c r="PBQ17" s="104"/>
      <c r="PBR17" s="104"/>
      <c r="PBS17" s="104"/>
      <c r="PBT17" s="104"/>
      <c r="PBU17" s="104"/>
      <c r="PBV17" s="104"/>
      <c r="PBW17" s="104"/>
      <c r="PBX17" s="104"/>
      <c r="PBY17" s="104"/>
      <c r="PBZ17" s="104"/>
      <c r="PCA17" s="104"/>
      <c r="PCB17" s="104"/>
      <c r="PCC17" s="104"/>
      <c r="PCD17" s="104"/>
      <c r="PCE17" s="104"/>
      <c r="PCF17" s="104"/>
      <c r="PCG17" s="104"/>
      <c r="PCH17" s="104"/>
      <c r="PCI17" s="104"/>
      <c r="PCJ17" s="104"/>
      <c r="PCK17" s="104"/>
      <c r="PCL17" s="104"/>
      <c r="PCM17" s="104"/>
      <c r="PCN17" s="104"/>
      <c r="PCO17" s="104"/>
      <c r="PCP17" s="104"/>
      <c r="PCQ17" s="104"/>
      <c r="PCR17" s="104"/>
      <c r="PCS17" s="104"/>
      <c r="PCT17" s="104"/>
      <c r="PCU17" s="104"/>
      <c r="PCV17" s="104"/>
      <c r="PCW17" s="104"/>
      <c r="PCX17" s="104"/>
      <c r="PCY17" s="104"/>
      <c r="PCZ17" s="104"/>
      <c r="PDA17" s="104"/>
      <c r="PDB17" s="104"/>
      <c r="PDC17" s="104"/>
      <c r="PDD17" s="104"/>
      <c r="PDE17" s="104"/>
      <c r="PDF17" s="104"/>
      <c r="PDG17" s="104"/>
      <c r="PDH17" s="104"/>
      <c r="PDI17" s="104"/>
      <c r="PDJ17" s="104"/>
      <c r="PDK17" s="104"/>
      <c r="PDL17" s="104"/>
      <c r="PDM17" s="104"/>
      <c r="PDN17" s="104"/>
      <c r="PDO17" s="104"/>
      <c r="PDP17" s="104"/>
      <c r="PDQ17" s="104"/>
      <c r="PDR17" s="104"/>
      <c r="PDS17" s="104"/>
      <c r="PDT17" s="104"/>
      <c r="PDU17" s="104"/>
      <c r="PDV17" s="104"/>
      <c r="PDW17" s="104"/>
      <c r="PDX17" s="104"/>
      <c r="PDY17" s="104"/>
      <c r="PDZ17" s="104"/>
      <c r="PEA17" s="104"/>
      <c r="PEB17" s="104"/>
      <c r="PEC17" s="104"/>
      <c r="PED17" s="104"/>
      <c r="PEE17" s="104"/>
      <c r="PEF17" s="104"/>
      <c r="PEG17" s="104"/>
      <c r="PEH17" s="104"/>
      <c r="PEI17" s="104"/>
      <c r="PEJ17" s="104"/>
      <c r="PEK17" s="104"/>
      <c r="PEL17" s="104"/>
      <c r="PEM17" s="104"/>
      <c r="PEN17" s="104"/>
      <c r="PEO17" s="104"/>
      <c r="PEP17" s="104"/>
      <c r="PEQ17" s="104"/>
      <c r="PER17" s="104"/>
      <c r="PES17" s="104"/>
      <c r="PET17" s="104"/>
      <c r="PEU17" s="104"/>
      <c r="PEV17" s="104"/>
      <c r="PEW17" s="104"/>
      <c r="PEX17" s="104"/>
      <c r="PEY17" s="104"/>
      <c r="PEZ17" s="104"/>
      <c r="PFA17" s="104"/>
      <c r="PFB17" s="104"/>
      <c r="PFC17" s="104"/>
      <c r="PFD17" s="104"/>
      <c r="PFE17" s="104"/>
      <c r="PFF17" s="104"/>
      <c r="PFG17" s="104"/>
      <c r="PFH17" s="104"/>
      <c r="PFI17" s="104"/>
      <c r="PFJ17" s="104"/>
      <c r="PFK17" s="104"/>
      <c r="PFL17" s="104"/>
      <c r="PFM17" s="104"/>
      <c r="PFN17" s="104"/>
      <c r="PFO17" s="104"/>
      <c r="PFP17" s="104"/>
      <c r="PFQ17" s="104"/>
      <c r="PFR17" s="104"/>
      <c r="PFS17" s="104"/>
      <c r="PFT17" s="104"/>
      <c r="PFU17" s="104"/>
      <c r="PFV17" s="104"/>
      <c r="PFW17" s="104"/>
      <c r="PFX17" s="104"/>
      <c r="PFY17" s="104"/>
      <c r="PFZ17" s="104"/>
      <c r="PGA17" s="104"/>
      <c r="PGB17" s="104"/>
      <c r="PGC17" s="104"/>
      <c r="PGD17" s="104"/>
      <c r="PGE17" s="104"/>
      <c r="PGF17" s="104"/>
      <c r="PGG17" s="104"/>
      <c r="PGH17" s="104"/>
      <c r="PGI17" s="104"/>
      <c r="PGJ17" s="104"/>
      <c r="PGK17" s="104"/>
      <c r="PGL17" s="104"/>
      <c r="PGM17" s="104"/>
      <c r="PGN17" s="104"/>
      <c r="PGO17" s="104"/>
      <c r="PGP17" s="104"/>
      <c r="PGQ17" s="104"/>
      <c r="PGR17" s="104"/>
      <c r="PGS17" s="104"/>
      <c r="PGT17" s="104"/>
      <c r="PGU17" s="104"/>
      <c r="PGV17" s="104"/>
      <c r="PGW17" s="104"/>
      <c r="PGX17" s="104"/>
      <c r="PGY17" s="104"/>
      <c r="PGZ17" s="104"/>
      <c r="PHA17" s="104"/>
      <c r="PHB17" s="104"/>
      <c r="PHC17" s="104"/>
      <c r="PHD17" s="104"/>
      <c r="PHE17" s="104"/>
      <c r="PHF17" s="104"/>
      <c r="PHG17" s="104"/>
      <c r="PHH17" s="104"/>
      <c r="PHI17" s="104"/>
      <c r="PHJ17" s="104"/>
      <c r="PHK17" s="104"/>
      <c r="PHL17" s="104"/>
      <c r="PHM17" s="104"/>
      <c r="PHN17" s="104"/>
      <c r="PHO17" s="104"/>
      <c r="PHP17" s="104"/>
      <c r="PHQ17" s="104"/>
      <c r="PHR17" s="104"/>
      <c r="PHS17" s="104"/>
      <c r="PHT17" s="104"/>
      <c r="PHU17" s="104"/>
      <c r="PHV17" s="104"/>
      <c r="PHW17" s="104"/>
      <c r="PHX17" s="104"/>
      <c r="PHY17" s="104"/>
      <c r="PHZ17" s="104"/>
      <c r="PIA17" s="104"/>
      <c r="PIB17" s="104"/>
      <c r="PIC17" s="104"/>
      <c r="PID17" s="104"/>
      <c r="PIE17" s="104"/>
      <c r="PIF17" s="104"/>
      <c r="PIG17" s="104"/>
      <c r="PIH17" s="104"/>
      <c r="PII17" s="104"/>
      <c r="PIJ17" s="104"/>
      <c r="PIK17" s="104"/>
      <c r="PIL17" s="104"/>
      <c r="PIM17" s="104"/>
      <c r="PIN17" s="104"/>
      <c r="PIO17" s="104"/>
      <c r="PIP17" s="104"/>
      <c r="PIQ17" s="104"/>
      <c r="PIR17" s="104"/>
      <c r="PIS17" s="104"/>
      <c r="PIT17" s="104"/>
      <c r="PIU17" s="104"/>
      <c r="PIV17" s="104"/>
      <c r="PIW17" s="104"/>
      <c r="PIX17" s="104"/>
      <c r="PIY17" s="104"/>
      <c r="PIZ17" s="104"/>
      <c r="PJA17" s="104"/>
      <c r="PJB17" s="104"/>
      <c r="PJC17" s="104"/>
      <c r="PJD17" s="104"/>
      <c r="PJE17" s="104"/>
      <c r="PJF17" s="104"/>
      <c r="PJG17" s="104"/>
      <c r="PJH17" s="104"/>
      <c r="PJI17" s="104"/>
      <c r="PJJ17" s="104"/>
      <c r="PJK17" s="104"/>
      <c r="PJL17" s="104"/>
      <c r="PJM17" s="104"/>
      <c r="PJN17" s="104"/>
      <c r="PJO17" s="104"/>
      <c r="PJP17" s="104"/>
      <c r="PJQ17" s="104"/>
      <c r="PJR17" s="104"/>
      <c r="PJS17" s="104"/>
      <c r="PJT17" s="104"/>
      <c r="PJU17" s="104"/>
      <c r="PJV17" s="104"/>
      <c r="PJW17" s="104"/>
      <c r="PJX17" s="104"/>
      <c r="PJY17" s="104"/>
      <c r="PJZ17" s="104"/>
      <c r="PKA17" s="104"/>
      <c r="PKB17" s="104"/>
      <c r="PKC17" s="104"/>
      <c r="PKD17" s="104"/>
      <c r="PKE17" s="104"/>
      <c r="PKF17" s="104"/>
      <c r="PKG17" s="104"/>
      <c r="PKH17" s="104"/>
      <c r="PKI17" s="104"/>
      <c r="PKJ17" s="104"/>
      <c r="PKK17" s="104"/>
      <c r="PKL17" s="104"/>
      <c r="PKM17" s="104"/>
      <c r="PKN17" s="104"/>
      <c r="PKO17" s="104"/>
      <c r="PKP17" s="104"/>
      <c r="PKQ17" s="104"/>
      <c r="PKR17" s="104"/>
      <c r="PKS17" s="104"/>
      <c r="PKT17" s="104"/>
      <c r="PKU17" s="104"/>
      <c r="PKV17" s="104"/>
      <c r="PKW17" s="104"/>
      <c r="PKX17" s="104"/>
      <c r="PKY17" s="104"/>
      <c r="PKZ17" s="104"/>
      <c r="PLA17" s="104"/>
      <c r="PLB17" s="104"/>
      <c r="PLC17" s="104"/>
      <c r="PLD17" s="104"/>
      <c r="PLE17" s="104"/>
      <c r="PLF17" s="104"/>
      <c r="PLG17" s="104"/>
      <c r="PLH17" s="104"/>
      <c r="PLI17" s="104"/>
      <c r="PLJ17" s="104"/>
      <c r="PLK17" s="104"/>
      <c r="PLL17" s="104"/>
      <c r="PLM17" s="104"/>
      <c r="PLN17" s="104"/>
      <c r="PLO17" s="104"/>
      <c r="PLP17" s="104"/>
      <c r="PLQ17" s="104"/>
      <c r="PLR17" s="104"/>
      <c r="PLS17" s="104"/>
      <c r="PLT17" s="104"/>
      <c r="PLU17" s="104"/>
      <c r="PLV17" s="104"/>
      <c r="PLW17" s="104"/>
      <c r="PLX17" s="104"/>
      <c r="PLY17" s="104"/>
      <c r="PLZ17" s="104"/>
      <c r="PMA17" s="104"/>
      <c r="PMB17" s="104"/>
      <c r="PMC17" s="104"/>
      <c r="PMD17" s="104"/>
      <c r="PME17" s="104"/>
      <c r="PMF17" s="104"/>
      <c r="PMG17" s="104"/>
      <c r="PMH17" s="104"/>
      <c r="PMI17" s="104"/>
      <c r="PMJ17" s="104"/>
      <c r="PMK17" s="104"/>
      <c r="PML17" s="104"/>
      <c r="PMM17" s="104"/>
      <c r="PMN17" s="104"/>
      <c r="PMO17" s="104"/>
      <c r="PMP17" s="104"/>
      <c r="PMQ17" s="104"/>
      <c r="PMR17" s="104"/>
      <c r="PMS17" s="104"/>
      <c r="PMT17" s="104"/>
      <c r="PMU17" s="104"/>
      <c r="PMV17" s="104"/>
      <c r="PMW17" s="104"/>
      <c r="PMX17" s="104"/>
      <c r="PMY17" s="104"/>
      <c r="PMZ17" s="104"/>
      <c r="PNA17" s="104"/>
      <c r="PNB17" s="104"/>
      <c r="PNC17" s="104"/>
      <c r="PND17" s="104"/>
      <c r="PNE17" s="104"/>
      <c r="PNF17" s="104"/>
      <c r="PNG17" s="104"/>
      <c r="PNH17" s="104"/>
      <c r="PNI17" s="104"/>
      <c r="PNJ17" s="104"/>
      <c r="PNK17" s="104"/>
      <c r="PNL17" s="104"/>
      <c r="PNM17" s="104"/>
      <c r="PNN17" s="104"/>
      <c r="PNO17" s="104"/>
      <c r="PNP17" s="104"/>
      <c r="PNQ17" s="104"/>
      <c r="PNR17" s="104"/>
      <c r="PNS17" s="104"/>
      <c r="PNT17" s="104"/>
      <c r="PNU17" s="104"/>
      <c r="PNV17" s="104"/>
      <c r="PNW17" s="104"/>
      <c r="PNX17" s="104"/>
      <c r="PNY17" s="104"/>
      <c r="PNZ17" s="104"/>
      <c r="POA17" s="104"/>
      <c r="POB17" s="104"/>
      <c r="POC17" s="104"/>
      <c r="POD17" s="104"/>
      <c r="POE17" s="104"/>
      <c r="POF17" s="104"/>
      <c r="POG17" s="104"/>
      <c r="POH17" s="104"/>
      <c r="POI17" s="104"/>
      <c r="POJ17" s="104"/>
      <c r="POK17" s="104"/>
      <c r="POL17" s="104"/>
      <c r="POM17" s="104"/>
      <c r="PON17" s="104"/>
      <c r="POO17" s="104"/>
      <c r="POP17" s="104"/>
      <c r="POQ17" s="104"/>
      <c r="POR17" s="104"/>
      <c r="POS17" s="104"/>
      <c r="POT17" s="104"/>
      <c r="POU17" s="104"/>
      <c r="POV17" s="104"/>
      <c r="POW17" s="104"/>
      <c r="POX17" s="104"/>
      <c r="POY17" s="104"/>
      <c r="POZ17" s="104"/>
      <c r="PPA17" s="104"/>
      <c r="PPB17" s="104"/>
      <c r="PPC17" s="104"/>
      <c r="PPD17" s="104"/>
      <c r="PPE17" s="104"/>
      <c r="PPF17" s="104"/>
      <c r="PPG17" s="104"/>
      <c r="PPH17" s="104"/>
      <c r="PPI17" s="104"/>
      <c r="PPJ17" s="104"/>
      <c r="PPK17" s="104"/>
      <c r="PPL17" s="104"/>
      <c r="PPM17" s="104"/>
      <c r="PPN17" s="104"/>
      <c r="PPO17" s="104"/>
      <c r="PPP17" s="104"/>
      <c r="PPQ17" s="104"/>
      <c r="PPR17" s="104"/>
      <c r="PPS17" s="104"/>
      <c r="PPT17" s="104"/>
      <c r="PPU17" s="104"/>
      <c r="PPV17" s="104"/>
      <c r="PPW17" s="104"/>
      <c r="PPX17" s="104"/>
      <c r="PPY17" s="104"/>
      <c r="PPZ17" s="104"/>
      <c r="PQA17" s="104"/>
      <c r="PQB17" s="104"/>
      <c r="PQC17" s="104"/>
      <c r="PQD17" s="104"/>
      <c r="PQE17" s="104"/>
      <c r="PQF17" s="104"/>
      <c r="PQG17" s="104"/>
      <c r="PQH17" s="104"/>
      <c r="PQI17" s="104"/>
      <c r="PQJ17" s="104"/>
      <c r="PQK17" s="104"/>
      <c r="PQL17" s="104"/>
      <c r="PQM17" s="104"/>
      <c r="PQN17" s="104"/>
      <c r="PQO17" s="104"/>
      <c r="PQP17" s="104"/>
      <c r="PQQ17" s="104"/>
      <c r="PQR17" s="104"/>
      <c r="PQS17" s="104"/>
      <c r="PQT17" s="104"/>
      <c r="PQU17" s="104"/>
      <c r="PQV17" s="104"/>
      <c r="PQW17" s="104"/>
      <c r="PQX17" s="104"/>
      <c r="PQY17" s="104"/>
      <c r="PQZ17" s="104"/>
      <c r="PRA17" s="104"/>
      <c r="PRB17" s="104"/>
      <c r="PRC17" s="104"/>
      <c r="PRD17" s="104"/>
      <c r="PRE17" s="104"/>
      <c r="PRF17" s="104"/>
      <c r="PRG17" s="104"/>
      <c r="PRH17" s="104"/>
      <c r="PRI17" s="104"/>
      <c r="PRJ17" s="104"/>
      <c r="PRK17" s="104"/>
      <c r="PRL17" s="104"/>
      <c r="PRM17" s="104"/>
      <c r="PRN17" s="104"/>
      <c r="PRO17" s="104"/>
      <c r="PRP17" s="104"/>
      <c r="PRQ17" s="104"/>
      <c r="PRR17" s="104"/>
      <c r="PRS17" s="104"/>
      <c r="PRT17" s="104"/>
      <c r="PRU17" s="104"/>
      <c r="PRV17" s="104"/>
      <c r="PRW17" s="104"/>
      <c r="PRX17" s="104"/>
      <c r="PRY17" s="104"/>
      <c r="PRZ17" s="104"/>
      <c r="PSA17" s="104"/>
      <c r="PSB17" s="104"/>
      <c r="PSC17" s="104"/>
      <c r="PSD17" s="104"/>
      <c r="PSE17" s="104"/>
      <c r="PSF17" s="104"/>
      <c r="PSG17" s="104"/>
      <c r="PSH17" s="104"/>
      <c r="PSI17" s="104"/>
      <c r="PSJ17" s="104"/>
      <c r="PSK17" s="104"/>
      <c r="PSL17" s="104"/>
      <c r="PSM17" s="104"/>
      <c r="PSN17" s="104"/>
      <c r="PSO17" s="104"/>
      <c r="PSP17" s="104"/>
      <c r="PSQ17" s="104"/>
      <c r="PSR17" s="104"/>
      <c r="PSS17" s="104"/>
      <c r="PST17" s="104"/>
      <c r="PSU17" s="104"/>
      <c r="PSV17" s="104"/>
      <c r="PSW17" s="104"/>
      <c r="PSX17" s="104"/>
      <c r="PSY17" s="104"/>
      <c r="PSZ17" s="104"/>
      <c r="PTA17" s="104"/>
      <c r="PTB17" s="104"/>
      <c r="PTC17" s="104"/>
      <c r="PTD17" s="104"/>
      <c r="PTE17" s="104"/>
      <c r="PTF17" s="104"/>
      <c r="PTG17" s="104"/>
      <c r="PTH17" s="104"/>
      <c r="PTI17" s="104"/>
      <c r="PTJ17" s="104"/>
      <c r="PTK17" s="104"/>
      <c r="PTL17" s="104"/>
      <c r="PTM17" s="104"/>
      <c r="PTN17" s="104"/>
      <c r="PTO17" s="104"/>
      <c r="PTP17" s="104"/>
      <c r="PTQ17" s="104"/>
      <c r="PTR17" s="104"/>
      <c r="PTS17" s="104"/>
      <c r="PTT17" s="104"/>
      <c r="PTU17" s="104"/>
      <c r="PTV17" s="104"/>
      <c r="PTW17" s="104"/>
      <c r="PTX17" s="104"/>
      <c r="PTY17" s="104"/>
      <c r="PTZ17" s="104"/>
      <c r="PUA17" s="104"/>
      <c r="PUB17" s="104"/>
      <c r="PUC17" s="104"/>
      <c r="PUD17" s="104"/>
      <c r="PUE17" s="104"/>
      <c r="PUF17" s="104"/>
      <c r="PUG17" s="104"/>
      <c r="PUH17" s="104"/>
      <c r="PUI17" s="104"/>
      <c r="PUJ17" s="104"/>
      <c r="PUK17" s="104"/>
      <c r="PUL17" s="104"/>
      <c r="PUM17" s="104"/>
      <c r="PUN17" s="104"/>
      <c r="PUO17" s="104"/>
      <c r="PUP17" s="104"/>
      <c r="PUQ17" s="104"/>
      <c r="PUR17" s="104"/>
      <c r="PUS17" s="104"/>
      <c r="PUT17" s="104"/>
      <c r="PUU17" s="104"/>
      <c r="PUV17" s="104"/>
      <c r="PUW17" s="104"/>
      <c r="PUX17" s="104"/>
      <c r="PUY17" s="104"/>
      <c r="PUZ17" s="104"/>
      <c r="PVA17" s="104"/>
      <c r="PVB17" s="104"/>
      <c r="PVC17" s="104"/>
      <c r="PVD17" s="104"/>
      <c r="PVE17" s="104"/>
      <c r="PVF17" s="104"/>
      <c r="PVG17" s="104"/>
      <c r="PVH17" s="104"/>
      <c r="PVI17" s="104"/>
      <c r="PVJ17" s="104"/>
      <c r="PVK17" s="104"/>
      <c r="PVL17" s="104"/>
      <c r="PVM17" s="104"/>
      <c r="PVN17" s="104"/>
      <c r="PVO17" s="104"/>
      <c r="PVP17" s="104"/>
      <c r="PVQ17" s="104"/>
      <c r="PVR17" s="104"/>
      <c r="PVS17" s="104"/>
      <c r="PVT17" s="104"/>
      <c r="PVU17" s="104"/>
      <c r="PVV17" s="104"/>
      <c r="PVW17" s="104"/>
      <c r="PVX17" s="104"/>
      <c r="PVY17" s="104"/>
      <c r="PVZ17" s="104"/>
      <c r="PWA17" s="104"/>
      <c r="PWB17" s="104"/>
      <c r="PWC17" s="104"/>
      <c r="PWD17" s="104"/>
      <c r="PWE17" s="104"/>
      <c r="PWF17" s="104"/>
      <c r="PWG17" s="104"/>
      <c r="PWH17" s="104"/>
      <c r="PWI17" s="104"/>
      <c r="PWJ17" s="104"/>
      <c r="PWK17" s="104"/>
      <c r="PWL17" s="104"/>
      <c r="PWM17" s="104"/>
      <c r="PWN17" s="104"/>
      <c r="PWO17" s="104"/>
      <c r="PWP17" s="104"/>
      <c r="PWQ17" s="104"/>
      <c r="PWR17" s="104"/>
      <c r="PWS17" s="104"/>
      <c r="PWT17" s="104"/>
      <c r="PWU17" s="104"/>
      <c r="PWV17" s="104"/>
      <c r="PWW17" s="104"/>
      <c r="PWX17" s="104"/>
      <c r="PWY17" s="104"/>
      <c r="PWZ17" s="104"/>
      <c r="PXA17" s="104"/>
      <c r="PXB17" s="104"/>
      <c r="PXC17" s="104"/>
      <c r="PXD17" s="104"/>
      <c r="PXE17" s="104"/>
      <c r="PXF17" s="104"/>
      <c r="PXG17" s="104"/>
      <c r="PXH17" s="104"/>
      <c r="PXI17" s="104"/>
      <c r="PXJ17" s="104"/>
      <c r="PXK17" s="104"/>
      <c r="PXL17" s="104"/>
      <c r="PXM17" s="104"/>
      <c r="PXN17" s="104"/>
      <c r="PXO17" s="104"/>
      <c r="PXP17" s="104"/>
      <c r="PXQ17" s="104"/>
      <c r="PXR17" s="104"/>
      <c r="PXS17" s="104"/>
      <c r="PXT17" s="104"/>
      <c r="PXU17" s="104"/>
      <c r="PXV17" s="104"/>
      <c r="PXW17" s="104"/>
      <c r="PXX17" s="104"/>
      <c r="PXY17" s="104"/>
      <c r="PXZ17" s="104"/>
      <c r="PYA17" s="104"/>
      <c r="PYB17" s="104"/>
      <c r="PYC17" s="104"/>
      <c r="PYD17" s="104"/>
      <c r="PYE17" s="104"/>
      <c r="PYF17" s="104"/>
      <c r="PYG17" s="104"/>
      <c r="PYH17" s="104"/>
      <c r="PYI17" s="104"/>
      <c r="PYJ17" s="104"/>
      <c r="PYK17" s="104"/>
      <c r="PYL17" s="104"/>
      <c r="PYM17" s="104"/>
      <c r="PYN17" s="104"/>
      <c r="PYO17" s="104"/>
      <c r="PYP17" s="104"/>
      <c r="PYQ17" s="104"/>
      <c r="PYR17" s="104"/>
      <c r="PYS17" s="104"/>
      <c r="PYT17" s="104"/>
      <c r="PYU17" s="104"/>
      <c r="PYV17" s="104"/>
      <c r="PYW17" s="104"/>
      <c r="PYX17" s="104"/>
      <c r="PYY17" s="104"/>
      <c r="PYZ17" s="104"/>
      <c r="PZA17" s="104"/>
      <c r="PZB17" s="104"/>
      <c r="PZC17" s="104"/>
      <c r="PZD17" s="104"/>
      <c r="PZE17" s="104"/>
      <c r="PZF17" s="104"/>
      <c r="PZG17" s="104"/>
      <c r="PZH17" s="104"/>
      <c r="PZI17" s="104"/>
      <c r="PZJ17" s="104"/>
      <c r="PZK17" s="104"/>
      <c r="PZL17" s="104"/>
      <c r="PZM17" s="104"/>
      <c r="PZN17" s="104"/>
      <c r="PZO17" s="104"/>
      <c r="PZP17" s="104"/>
      <c r="PZQ17" s="104"/>
      <c r="PZR17" s="104"/>
      <c r="PZS17" s="104"/>
      <c r="PZT17" s="104"/>
      <c r="PZU17" s="104"/>
      <c r="PZV17" s="104"/>
      <c r="PZW17" s="104"/>
      <c r="PZX17" s="104"/>
      <c r="PZY17" s="104"/>
      <c r="PZZ17" s="104"/>
      <c r="QAA17" s="104"/>
      <c r="QAB17" s="104"/>
      <c r="QAC17" s="104"/>
      <c r="QAD17" s="104"/>
      <c r="QAE17" s="104"/>
      <c r="QAF17" s="104"/>
      <c r="QAG17" s="104"/>
      <c r="QAH17" s="104"/>
      <c r="QAI17" s="104"/>
      <c r="QAJ17" s="104"/>
      <c r="QAK17" s="104"/>
      <c r="QAL17" s="104"/>
      <c r="QAM17" s="104"/>
      <c r="QAN17" s="104"/>
      <c r="QAO17" s="104"/>
      <c r="QAP17" s="104"/>
      <c r="QAQ17" s="104"/>
      <c r="QAR17" s="104"/>
      <c r="QAS17" s="104"/>
      <c r="QAT17" s="104"/>
      <c r="QAU17" s="104"/>
      <c r="QAV17" s="104"/>
      <c r="QAW17" s="104"/>
      <c r="QAX17" s="104"/>
      <c r="QAY17" s="104"/>
      <c r="QAZ17" s="104"/>
      <c r="QBA17" s="104"/>
      <c r="QBB17" s="104"/>
      <c r="QBC17" s="104"/>
      <c r="QBD17" s="104"/>
      <c r="QBE17" s="104"/>
      <c r="QBF17" s="104"/>
      <c r="QBG17" s="104"/>
      <c r="QBH17" s="104"/>
      <c r="QBI17" s="104"/>
      <c r="QBJ17" s="104"/>
      <c r="QBK17" s="104"/>
      <c r="QBL17" s="104"/>
      <c r="QBM17" s="104"/>
      <c r="QBN17" s="104"/>
      <c r="QBO17" s="104"/>
      <c r="QBP17" s="104"/>
      <c r="QBQ17" s="104"/>
      <c r="QBR17" s="104"/>
      <c r="QBS17" s="104"/>
      <c r="QBT17" s="104"/>
      <c r="QBU17" s="104"/>
      <c r="QBV17" s="104"/>
      <c r="QBW17" s="104"/>
      <c r="QBX17" s="104"/>
      <c r="QBY17" s="104"/>
      <c r="QBZ17" s="104"/>
      <c r="QCA17" s="104"/>
      <c r="QCB17" s="104"/>
      <c r="QCC17" s="104"/>
      <c r="QCD17" s="104"/>
      <c r="QCE17" s="104"/>
      <c r="QCF17" s="104"/>
      <c r="QCG17" s="104"/>
      <c r="QCH17" s="104"/>
      <c r="QCI17" s="104"/>
      <c r="QCJ17" s="104"/>
      <c r="QCK17" s="104"/>
      <c r="QCL17" s="104"/>
      <c r="QCM17" s="104"/>
      <c r="QCN17" s="104"/>
      <c r="QCO17" s="104"/>
      <c r="QCP17" s="104"/>
      <c r="QCQ17" s="104"/>
      <c r="QCR17" s="104"/>
      <c r="QCS17" s="104"/>
      <c r="QCT17" s="104"/>
      <c r="QCU17" s="104"/>
      <c r="QCV17" s="104"/>
      <c r="QCW17" s="104"/>
      <c r="QCX17" s="104"/>
      <c r="QCY17" s="104"/>
      <c r="QCZ17" s="104"/>
      <c r="QDA17" s="104"/>
      <c r="QDB17" s="104"/>
      <c r="QDC17" s="104"/>
      <c r="QDD17" s="104"/>
      <c r="QDE17" s="104"/>
      <c r="QDF17" s="104"/>
      <c r="QDG17" s="104"/>
      <c r="QDH17" s="104"/>
      <c r="QDI17" s="104"/>
      <c r="QDJ17" s="104"/>
      <c r="QDK17" s="104"/>
      <c r="QDL17" s="104"/>
      <c r="QDM17" s="104"/>
      <c r="QDN17" s="104"/>
      <c r="QDO17" s="104"/>
      <c r="QDP17" s="104"/>
      <c r="QDQ17" s="104"/>
      <c r="QDR17" s="104"/>
      <c r="QDS17" s="104"/>
      <c r="QDT17" s="104"/>
      <c r="QDU17" s="104"/>
      <c r="QDV17" s="104"/>
      <c r="QDW17" s="104"/>
      <c r="QDX17" s="104"/>
      <c r="QDY17" s="104"/>
      <c r="QDZ17" s="104"/>
      <c r="QEA17" s="104"/>
      <c r="QEB17" s="104"/>
      <c r="QEC17" s="104"/>
      <c r="QED17" s="104"/>
      <c r="QEE17" s="104"/>
      <c r="QEF17" s="104"/>
      <c r="QEG17" s="104"/>
      <c r="QEH17" s="104"/>
      <c r="QEI17" s="104"/>
      <c r="QEJ17" s="104"/>
      <c r="QEK17" s="104"/>
      <c r="QEL17" s="104"/>
      <c r="QEM17" s="104"/>
      <c r="QEN17" s="104"/>
      <c r="QEO17" s="104"/>
      <c r="QEP17" s="104"/>
      <c r="QEQ17" s="104"/>
      <c r="QER17" s="104"/>
      <c r="QES17" s="104"/>
      <c r="QET17" s="104"/>
      <c r="QEU17" s="104"/>
      <c r="QEV17" s="104"/>
      <c r="QEW17" s="104"/>
      <c r="QEX17" s="104"/>
      <c r="QEY17" s="104"/>
      <c r="QEZ17" s="104"/>
      <c r="QFA17" s="104"/>
      <c r="QFB17" s="104"/>
      <c r="QFC17" s="104"/>
      <c r="QFD17" s="104"/>
      <c r="QFE17" s="104"/>
      <c r="QFF17" s="104"/>
      <c r="QFG17" s="104"/>
      <c r="QFH17" s="104"/>
      <c r="QFI17" s="104"/>
      <c r="QFJ17" s="104"/>
      <c r="QFK17" s="104"/>
      <c r="QFL17" s="104"/>
      <c r="QFM17" s="104"/>
      <c r="QFN17" s="104"/>
      <c r="QFO17" s="104"/>
      <c r="QFP17" s="104"/>
      <c r="QFQ17" s="104"/>
      <c r="QFR17" s="104"/>
      <c r="QFS17" s="104"/>
      <c r="QFT17" s="104"/>
      <c r="QFU17" s="104"/>
      <c r="QFV17" s="104"/>
      <c r="QFW17" s="104"/>
      <c r="QFX17" s="104"/>
      <c r="QFY17" s="104"/>
      <c r="QFZ17" s="104"/>
      <c r="QGA17" s="104"/>
      <c r="QGB17" s="104"/>
      <c r="QGC17" s="104"/>
      <c r="QGD17" s="104"/>
      <c r="QGE17" s="104"/>
      <c r="QGF17" s="104"/>
      <c r="QGG17" s="104"/>
      <c r="QGH17" s="104"/>
      <c r="QGI17" s="104"/>
      <c r="QGJ17" s="104"/>
      <c r="QGK17" s="104"/>
      <c r="QGL17" s="104"/>
      <c r="QGM17" s="104"/>
      <c r="QGN17" s="104"/>
      <c r="QGO17" s="104"/>
      <c r="QGP17" s="104"/>
      <c r="QGQ17" s="104"/>
      <c r="QGR17" s="104"/>
      <c r="QGS17" s="104"/>
      <c r="QGT17" s="104"/>
      <c r="QGU17" s="104"/>
      <c r="QGV17" s="104"/>
      <c r="QGW17" s="104"/>
      <c r="QGX17" s="104"/>
      <c r="QGY17" s="104"/>
      <c r="QGZ17" s="104"/>
      <c r="QHA17" s="104"/>
      <c r="QHB17" s="104"/>
      <c r="QHC17" s="104"/>
      <c r="QHD17" s="104"/>
      <c r="QHE17" s="104"/>
      <c r="QHF17" s="104"/>
      <c r="QHG17" s="104"/>
      <c r="QHH17" s="104"/>
      <c r="QHI17" s="104"/>
      <c r="QHJ17" s="104"/>
      <c r="QHK17" s="104"/>
      <c r="QHL17" s="104"/>
      <c r="QHM17" s="104"/>
      <c r="QHN17" s="104"/>
      <c r="QHO17" s="104"/>
      <c r="QHP17" s="104"/>
      <c r="QHQ17" s="104"/>
      <c r="QHR17" s="104"/>
      <c r="QHS17" s="104"/>
      <c r="QHT17" s="104"/>
      <c r="QHU17" s="104"/>
      <c r="QHV17" s="104"/>
      <c r="QHW17" s="104"/>
      <c r="QHX17" s="104"/>
      <c r="QHY17" s="104"/>
      <c r="QHZ17" s="104"/>
      <c r="QIA17" s="104"/>
      <c r="QIB17" s="104"/>
      <c r="QIC17" s="104"/>
      <c r="QID17" s="104"/>
      <c r="QIE17" s="104"/>
      <c r="QIF17" s="104"/>
      <c r="QIG17" s="104"/>
      <c r="QIH17" s="104"/>
      <c r="QII17" s="104"/>
      <c r="QIJ17" s="104"/>
      <c r="QIK17" s="104"/>
      <c r="QIL17" s="104"/>
      <c r="QIM17" s="104"/>
      <c r="QIN17" s="104"/>
      <c r="QIO17" s="104"/>
      <c r="QIP17" s="104"/>
      <c r="QIQ17" s="104"/>
      <c r="QIR17" s="104"/>
      <c r="QIS17" s="104"/>
      <c r="QIT17" s="104"/>
      <c r="QIU17" s="104"/>
      <c r="QIV17" s="104"/>
      <c r="QIW17" s="104"/>
      <c r="QIX17" s="104"/>
      <c r="QIY17" s="104"/>
      <c r="QIZ17" s="104"/>
      <c r="QJA17" s="104"/>
      <c r="QJB17" s="104"/>
      <c r="QJC17" s="104"/>
      <c r="QJD17" s="104"/>
      <c r="QJE17" s="104"/>
      <c r="QJF17" s="104"/>
      <c r="QJG17" s="104"/>
      <c r="QJH17" s="104"/>
      <c r="QJI17" s="104"/>
      <c r="QJJ17" s="104"/>
      <c r="QJK17" s="104"/>
      <c r="QJL17" s="104"/>
      <c r="QJM17" s="104"/>
      <c r="QJN17" s="104"/>
      <c r="QJO17" s="104"/>
      <c r="QJP17" s="104"/>
      <c r="QJQ17" s="104"/>
      <c r="QJR17" s="104"/>
      <c r="QJS17" s="104"/>
      <c r="QJT17" s="104"/>
      <c r="QJU17" s="104"/>
      <c r="QJV17" s="104"/>
      <c r="QJW17" s="104"/>
      <c r="QJX17" s="104"/>
      <c r="QJY17" s="104"/>
      <c r="QJZ17" s="104"/>
      <c r="QKA17" s="104"/>
      <c r="QKB17" s="104"/>
      <c r="QKC17" s="104"/>
      <c r="QKD17" s="104"/>
      <c r="QKE17" s="104"/>
      <c r="QKF17" s="104"/>
      <c r="QKG17" s="104"/>
      <c r="QKH17" s="104"/>
      <c r="QKI17" s="104"/>
      <c r="QKJ17" s="104"/>
      <c r="QKK17" s="104"/>
      <c r="QKL17" s="104"/>
      <c r="QKM17" s="104"/>
      <c r="QKN17" s="104"/>
      <c r="QKO17" s="104"/>
      <c r="QKP17" s="104"/>
      <c r="QKQ17" s="104"/>
      <c r="QKR17" s="104"/>
      <c r="QKS17" s="104"/>
      <c r="QKT17" s="104"/>
      <c r="QKU17" s="104"/>
      <c r="QKV17" s="104"/>
      <c r="QKW17" s="104"/>
      <c r="QKX17" s="104"/>
      <c r="QKY17" s="104"/>
      <c r="QKZ17" s="104"/>
      <c r="QLA17" s="104"/>
      <c r="QLB17" s="104"/>
      <c r="QLC17" s="104"/>
      <c r="QLD17" s="104"/>
      <c r="QLE17" s="104"/>
      <c r="QLF17" s="104"/>
      <c r="QLG17" s="104"/>
      <c r="QLH17" s="104"/>
      <c r="QLI17" s="104"/>
      <c r="QLJ17" s="104"/>
      <c r="QLK17" s="104"/>
      <c r="QLL17" s="104"/>
      <c r="QLM17" s="104"/>
      <c r="QLN17" s="104"/>
      <c r="QLO17" s="104"/>
      <c r="QLP17" s="104"/>
      <c r="QLQ17" s="104"/>
      <c r="QLR17" s="104"/>
      <c r="QLS17" s="104"/>
      <c r="QLT17" s="104"/>
      <c r="QLU17" s="104"/>
      <c r="QLV17" s="104"/>
      <c r="QLW17" s="104"/>
      <c r="QLX17" s="104"/>
      <c r="QLY17" s="104"/>
      <c r="QLZ17" s="104"/>
      <c r="QMA17" s="104"/>
      <c r="QMB17" s="104"/>
      <c r="QMC17" s="104"/>
      <c r="QMD17" s="104"/>
      <c r="QME17" s="104"/>
      <c r="QMF17" s="104"/>
      <c r="QMG17" s="104"/>
      <c r="QMH17" s="104"/>
      <c r="QMI17" s="104"/>
      <c r="QMJ17" s="104"/>
      <c r="QMK17" s="104"/>
      <c r="QML17" s="104"/>
      <c r="QMM17" s="104"/>
      <c r="QMN17" s="104"/>
      <c r="QMO17" s="104"/>
      <c r="QMP17" s="104"/>
      <c r="QMQ17" s="104"/>
      <c r="QMR17" s="104"/>
      <c r="QMS17" s="104"/>
      <c r="QMT17" s="104"/>
      <c r="QMU17" s="104"/>
      <c r="QMV17" s="104"/>
      <c r="QMW17" s="104"/>
      <c r="QMX17" s="104"/>
      <c r="QMY17" s="104"/>
      <c r="QMZ17" s="104"/>
      <c r="QNA17" s="104"/>
      <c r="QNB17" s="104"/>
      <c r="QNC17" s="104"/>
      <c r="QND17" s="104"/>
      <c r="QNE17" s="104"/>
      <c r="QNF17" s="104"/>
      <c r="QNG17" s="104"/>
      <c r="QNH17" s="104"/>
      <c r="QNI17" s="104"/>
      <c r="QNJ17" s="104"/>
      <c r="QNK17" s="104"/>
      <c r="QNL17" s="104"/>
      <c r="QNM17" s="104"/>
      <c r="QNN17" s="104"/>
      <c r="QNO17" s="104"/>
      <c r="QNP17" s="104"/>
      <c r="QNQ17" s="104"/>
      <c r="QNR17" s="104"/>
      <c r="QNS17" s="104"/>
      <c r="QNT17" s="104"/>
      <c r="QNU17" s="104"/>
      <c r="QNV17" s="104"/>
      <c r="QNW17" s="104"/>
      <c r="QNX17" s="104"/>
      <c r="QNY17" s="104"/>
      <c r="QNZ17" s="104"/>
      <c r="QOA17" s="104"/>
      <c r="QOB17" s="104"/>
      <c r="QOC17" s="104"/>
      <c r="QOD17" s="104"/>
      <c r="QOE17" s="104"/>
      <c r="QOF17" s="104"/>
      <c r="QOG17" s="104"/>
      <c r="QOH17" s="104"/>
      <c r="QOI17" s="104"/>
      <c r="QOJ17" s="104"/>
      <c r="QOK17" s="104"/>
      <c r="QOL17" s="104"/>
      <c r="QOM17" s="104"/>
      <c r="QON17" s="104"/>
      <c r="QOO17" s="104"/>
      <c r="QOP17" s="104"/>
      <c r="QOQ17" s="104"/>
      <c r="QOR17" s="104"/>
      <c r="QOS17" s="104"/>
      <c r="QOT17" s="104"/>
      <c r="QOU17" s="104"/>
      <c r="QOV17" s="104"/>
      <c r="QOW17" s="104"/>
      <c r="QOX17" s="104"/>
      <c r="QOY17" s="104"/>
      <c r="QOZ17" s="104"/>
      <c r="QPA17" s="104"/>
      <c r="QPB17" s="104"/>
      <c r="QPC17" s="104"/>
      <c r="QPD17" s="104"/>
      <c r="QPE17" s="104"/>
      <c r="QPF17" s="104"/>
      <c r="QPG17" s="104"/>
      <c r="QPH17" s="104"/>
      <c r="QPI17" s="104"/>
      <c r="QPJ17" s="104"/>
      <c r="QPK17" s="104"/>
      <c r="QPL17" s="104"/>
      <c r="QPM17" s="104"/>
      <c r="QPN17" s="104"/>
      <c r="QPO17" s="104"/>
      <c r="QPP17" s="104"/>
      <c r="QPQ17" s="104"/>
      <c r="QPR17" s="104"/>
      <c r="QPS17" s="104"/>
      <c r="QPT17" s="104"/>
      <c r="QPU17" s="104"/>
      <c r="QPV17" s="104"/>
      <c r="QPW17" s="104"/>
      <c r="QPX17" s="104"/>
      <c r="QPY17" s="104"/>
      <c r="QPZ17" s="104"/>
      <c r="QQA17" s="104"/>
      <c r="QQB17" s="104"/>
      <c r="QQC17" s="104"/>
      <c r="QQD17" s="104"/>
      <c r="QQE17" s="104"/>
      <c r="QQF17" s="104"/>
      <c r="QQG17" s="104"/>
      <c r="QQH17" s="104"/>
      <c r="QQI17" s="104"/>
      <c r="QQJ17" s="104"/>
      <c r="QQK17" s="104"/>
      <c r="QQL17" s="104"/>
      <c r="QQM17" s="104"/>
      <c r="QQN17" s="104"/>
      <c r="QQO17" s="104"/>
      <c r="QQP17" s="104"/>
      <c r="QQQ17" s="104"/>
      <c r="QQR17" s="104"/>
      <c r="QQS17" s="104"/>
      <c r="QQT17" s="104"/>
      <c r="QQU17" s="104"/>
      <c r="QQV17" s="104"/>
      <c r="QQW17" s="104"/>
      <c r="QQX17" s="104"/>
      <c r="QQY17" s="104"/>
      <c r="QQZ17" s="104"/>
      <c r="QRA17" s="104"/>
      <c r="QRB17" s="104"/>
      <c r="QRC17" s="104"/>
      <c r="QRD17" s="104"/>
      <c r="QRE17" s="104"/>
      <c r="QRF17" s="104"/>
      <c r="QRG17" s="104"/>
      <c r="QRH17" s="104"/>
      <c r="QRI17" s="104"/>
      <c r="QRJ17" s="104"/>
      <c r="QRK17" s="104"/>
      <c r="QRL17" s="104"/>
      <c r="QRM17" s="104"/>
      <c r="QRN17" s="104"/>
      <c r="QRO17" s="104"/>
      <c r="QRP17" s="104"/>
      <c r="QRQ17" s="104"/>
      <c r="QRR17" s="104"/>
      <c r="QRS17" s="104"/>
      <c r="QRT17" s="104"/>
      <c r="QRU17" s="104"/>
      <c r="QRV17" s="104"/>
      <c r="QRW17" s="104"/>
      <c r="QRX17" s="104"/>
      <c r="QRY17" s="104"/>
      <c r="QRZ17" s="104"/>
      <c r="QSA17" s="104"/>
      <c r="QSB17" s="104"/>
      <c r="QSC17" s="104"/>
      <c r="QSD17" s="104"/>
      <c r="QSE17" s="104"/>
      <c r="QSF17" s="104"/>
      <c r="QSG17" s="104"/>
      <c r="QSH17" s="104"/>
      <c r="QSI17" s="104"/>
      <c r="QSJ17" s="104"/>
      <c r="QSK17" s="104"/>
      <c r="QSL17" s="104"/>
      <c r="QSM17" s="104"/>
      <c r="QSN17" s="104"/>
      <c r="QSO17" s="104"/>
      <c r="QSP17" s="104"/>
      <c r="QSQ17" s="104"/>
      <c r="QSR17" s="104"/>
      <c r="QSS17" s="104"/>
      <c r="QST17" s="104"/>
      <c r="QSU17" s="104"/>
      <c r="QSV17" s="104"/>
      <c r="QSW17" s="104"/>
      <c r="QSX17" s="104"/>
      <c r="QSY17" s="104"/>
      <c r="QSZ17" s="104"/>
      <c r="QTA17" s="104"/>
      <c r="QTB17" s="104"/>
      <c r="QTC17" s="104"/>
      <c r="QTD17" s="104"/>
      <c r="QTE17" s="104"/>
      <c r="QTF17" s="104"/>
      <c r="QTG17" s="104"/>
      <c r="QTH17" s="104"/>
      <c r="QTI17" s="104"/>
      <c r="QTJ17" s="104"/>
      <c r="QTK17" s="104"/>
      <c r="QTL17" s="104"/>
      <c r="QTM17" s="104"/>
      <c r="QTN17" s="104"/>
      <c r="QTO17" s="104"/>
      <c r="QTP17" s="104"/>
      <c r="QTQ17" s="104"/>
      <c r="QTR17" s="104"/>
      <c r="QTS17" s="104"/>
      <c r="QTT17" s="104"/>
      <c r="QTU17" s="104"/>
      <c r="QTV17" s="104"/>
      <c r="QTW17" s="104"/>
      <c r="QTX17" s="104"/>
      <c r="QTY17" s="104"/>
      <c r="QTZ17" s="104"/>
      <c r="QUA17" s="104"/>
      <c r="QUB17" s="104"/>
      <c r="QUC17" s="104"/>
      <c r="QUD17" s="104"/>
      <c r="QUE17" s="104"/>
      <c r="QUF17" s="104"/>
      <c r="QUG17" s="104"/>
      <c r="QUH17" s="104"/>
      <c r="QUI17" s="104"/>
      <c r="QUJ17" s="104"/>
      <c r="QUK17" s="104"/>
      <c r="QUL17" s="104"/>
      <c r="QUM17" s="104"/>
      <c r="QUN17" s="104"/>
      <c r="QUO17" s="104"/>
      <c r="QUP17" s="104"/>
      <c r="QUQ17" s="104"/>
      <c r="QUR17" s="104"/>
      <c r="QUS17" s="104"/>
      <c r="QUT17" s="104"/>
      <c r="QUU17" s="104"/>
      <c r="QUV17" s="104"/>
      <c r="QUW17" s="104"/>
      <c r="QUX17" s="104"/>
      <c r="QUY17" s="104"/>
      <c r="QUZ17" s="104"/>
      <c r="QVA17" s="104"/>
      <c r="QVB17" s="104"/>
      <c r="QVC17" s="104"/>
      <c r="QVD17" s="104"/>
      <c r="QVE17" s="104"/>
      <c r="QVF17" s="104"/>
      <c r="QVG17" s="104"/>
      <c r="QVH17" s="104"/>
      <c r="QVI17" s="104"/>
      <c r="QVJ17" s="104"/>
      <c r="QVK17" s="104"/>
      <c r="QVL17" s="104"/>
      <c r="QVM17" s="104"/>
      <c r="QVN17" s="104"/>
      <c r="QVO17" s="104"/>
      <c r="QVP17" s="104"/>
      <c r="QVQ17" s="104"/>
      <c r="QVR17" s="104"/>
      <c r="QVS17" s="104"/>
      <c r="QVT17" s="104"/>
      <c r="QVU17" s="104"/>
      <c r="QVV17" s="104"/>
      <c r="QVW17" s="104"/>
      <c r="QVX17" s="104"/>
      <c r="QVY17" s="104"/>
      <c r="QVZ17" s="104"/>
      <c r="QWA17" s="104"/>
      <c r="QWB17" s="104"/>
      <c r="QWC17" s="104"/>
      <c r="QWD17" s="104"/>
      <c r="QWE17" s="104"/>
      <c r="QWF17" s="104"/>
      <c r="QWG17" s="104"/>
      <c r="QWH17" s="104"/>
      <c r="QWI17" s="104"/>
      <c r="QWJ17" s="104"/>
      <c r="QWK17" s="104"/>
      <c r="QWL17" s="104"/>
      <c r="QWM17" s="104"/>
      <c r="QWN17" s="104"/>
      <c r="QWO17" s="104"/>
      <c r="QWP17" s="104"/>
      <c r="QWQ17" s="104"/>
      <c r="QWR17" s="104"/>
      <c r="QWS17" s="104"/>
      <c r="QWT17" s="104"/>
      <c r="QWU17" s="104"/>
      <c r="QWV17" s="104"/>
      <c r="QWW17" s="104"/>
      <c r="QWX17" s="104"/>
      <c r="QWY17" s="104"/>
      <c r="QWZ17" s="104"/>
      <c r="QXA17" s="104"/>
      <c r="QXB17" s="104"/>
      <c r="QXC17" s="104"/>
      <c r="QXD17" s="104"/>
      <c r="QXE17" s="104"/>
      <c r="QXF17" s="104"/>
      <c r="QXG17" s="104"/>
      <c r="QXH17" s="104"/>
      <c r="QXI17" s="104"/>
      <c r="QXJ17" s="104"/>
      <c r="QXK17" s="104"/>
      <c r="QXL17" s="104"/>
      <c r="QXM17" s="104"/>
      <c r="QXN17" s="104"/>
      <c r="QXO17" s="104"/>
      <c r="QXP17" s="104"/>
      <c r="QXQ17" s="104"/>
      <c r="QXR17" s="104"/>
      <c r="QXS17" s="104"/>
      <c r="QXT17" s="104"/>
      <c r="QXU17" s="104"/>
      <c r="QXV17" s="104"/>
      <c r="QXW17" s="104"/>
      <c r="QXX17" s="104"/>
      <c r="QXY17" s="104"/>
      <c r="QXZ17" s="104"/>
      <c r="QYA17" s="104"/>
      <c r="QYB17" s="104"/>
      <c r="QYC17" s="104"/>
      <c r="QYD17" s="104"/>
      <c r="QYE17" s="104"/>
      <c r="QYF17" s="104"/>
      <c r="QYG17" s="104"/>
      <c r="QYH17" s="104"/>
      <c r="QYI17" s="104"/>
      <c r="QYJ17" s="104"/>
      <c r="QYK17" s="104"/>
      <c r="QYL17" s="104"/>
      <c r="QYM17" s="104"/>
      <c r="QYN17" s="104"/>
      <c r="QYO17" s="104"/>
      <c r="QYP17" s="104"/>
      <c r="QYQ17" s="104"/>
      <c r="QYR17" s="104"/>
      <c r="QYS17" s="104"/>
      <c r="QYT17" s="104"/>
      <c r="QYU17" s="104"/>
      <c r="QYV17" s="104"/>
      <c r="QYW17" s="104"/>
      <c r="QYX17" s="104"/>
      <c r="QYY17" s="104"/>
      <c r="QYZ17" s="104"/>
      <c r="QZA17" s="104"/>
      <c r="QZB17" s="104"/>
      <c r="QZC17" s="104"/>
      <c r="QZD17" s="104"/>
      <c r="QZE17" s="104"/>
      <c r="QZF17" s="104"/>
      <c r="QZG17" s="104"/>
      <c r="QZH17" s="104"/>
      <c r="QZI17" s="104"/>
      <c r="QZJ17" s="104"/>
      <c r="QZK17" s="104"/>
      <c r="QZL17" s="104"/>
      <c r="QZM17" s="104"/>
      <c r="QZN17" s="104"/>
      <c r="QZO17" s="104"/>
      <c r="QZP17" s="104"/>
      <c r="QZQ17" s="104"/>
      <c r="QZR17" s="104"/>
      <c r="QZS17" s="104"/>
      <c r="QZT17" s="104"/>
      <c r="QZU17" s="104"/>
      <c r="QZV17" s="104"/>
      <c r="QZW17" s="104"/>
      <c r="QZX17" s="104"/>
      <c r="QZY17" s="104"/>
      <c r="QZZ17" s="104"/>
      <c r="RAA17" s="104"/>
      <c r="RAB17" s="104"/>
      <c r="RAC17" s="104"/>
      <c r="RAD17" s="104"/>
      <c r="RAE17" s="104"/>
      <c r="RAF17" s="104"/>
      <c r="RAG17" s="104"/>
      <c r="RAH17" s="104"/>
      <c r="RAI17" s="104"/>
      <c r="RAJ17" s="104"/>
      <c r="RAK17" s="104"/>
      <c r="RAL17" s="104"/>
      <c r="RAM17" s="104"/>
      <c r="RAN17" s="104"/>
      <c r="RAO17" s="104"/>
      <c r="RAP17" s="104"/>
      <c r="RAQ17" s="104"/>
      <c r="RAR17" s="104"/>
      <c r="RAS17" s="104"/>
      <c r="RAT17" s="104"/>
      <c r="RAU17" s="104"/>
      <c r="RAV17" s="104"/>
      <c r="RAW17" s="104"/>
      <c r="RAX17" s="104"/>
      <c r="RAY17" s="104"/>
      <c r="RAZ17" s="104"/>
      <c r="RBA17" s="104"/>
      <c r="RBB17" s="104"/>
      <c r="RBC17" s="104"/>
      <c r="RBD17" s="104"/>
      <c r="RBE17" s="104"/>
      <c r="RBF17" s="104"/>
      <c r="RBG17" s="104"/>
      <c r="RBH17" s="104"/>
      <c r="RBI17" s="104"/>
      <c r="RBJ17" s="104"/>
      <c r="RBK17" s="104"/>
      <c r="RBL17" s="104"/>
      <c r="RBM17" s="104"/>
      <c r="RBN17" s="104"/>
      <c r="RBO17" s="104"/>
      <c r="RBP17" s="104"/>
      <c r="RBQ17" s="104"/>
      <c r="RBR17" s="104"/>
      <c r="RBS17" s="104"/>
      <c r="RBT17" s="104"/>
      <c r="RBU17" s="104"/>
      <c r="RBV17" s="104"/>
      <c r="RBW17" s="104"/>
      <c r="RBX17" s="104"/>
      <c r="RBY17" s="104"/>
      <c r="RBZ17" s="104"/>
      <c r="RCA17" s="104"/>
      <c r="RCB17" s="104"/>
      <c r="RCC17" s="104"/>
      <c r="RCD17" s="104"/>
      <c r="RCE17" s="104"/>
      <c r="RCF17" s="104"/>
      <c r="RCG17" s="104"/>
      <c r="RCH17" s="104"/>
      <c r="RCI17" s="104"/>
      <c r="RCJ17" s="104"/>
      <c r="RCK17" s="104"/>
      <c r="RCL17" s="104"/>
      <c r="RCM17" s="104"/>
      <c r="RCN17" s="104"/>
      <c r="RCO17" s="104"/>
      <c r="RCP17" s="104"/>
      <c r="RCQ17" s="104"/>
      <c r="RCR17" s="104"/>
      <c r="RCS17" s="104"/>
      <c r="RCT17" s="104"/>
      <c r="RCU17" s="104"/>
      <c r="RCV17" s="104"/>
      <c r="RCW17" s="104"/>
      <c r="RCX17" s="104"/>
      <c r="RCY17" s="104"/>
      <c r="RCZ17" s="104"/>
      <c r="RDA17" s="104"/>
      <c r="RDB17" s="104"/>
      <c r="RDC17" s="104"/>
      <c r="RDD17" s="104"/>
      <c r="RDE17" s="104"/>
      <c r="RDF17" s="104"/>
      <c r="RDG17" s="104"/>
      <c r="RDH17" s="104"/>
      <c r="RDI17" s="104"/>
      <c r="RDJ17" s="104"/>
      <c r="RDK17" s="104"/>
      <c r="RDL17" s="104"/>
      <c r="RDM17" s="104"/>
      <c r="RDN17" s="104"/>
      <c r="RDO17" s="104"/>
      <c r="RDP17" s="104"/>
      <c r="RDQ17" s="104"/>
      <c r="RDR17" s="104"/>
      <c r="RDS17" s="104"/>
      <c r="RDT17" s="104"/>
      <c r="RDU17" s="104"/>
      <c r="RDV17" s="104"/>
      <c r="RDW17" s="104"/>
      <c r="RDX17" s="104"/>
      <c r="RDY17" s="104"/>
      <c r="RDZ17" s="104"/>
      <c r="REA17" s="104"/>
      <c r="REB17" s="104"/>
      <c r="REC17" s="104"/>
      <c r="RED17" s="104"/>
      <c r="REE17" s="104"/>
      <c r="REF17" s="104"/>
      <c r="REG17" s="104"/>
      <c r="REH17" s="104"/>
      <c r="REI17" s="104"/>
      <c r="REJ17" s="104"/>
      <c r="REK17" s="104"/>
      <c r="REL17" s="104"/>
      <c r="REM17" s="104"/>
      <c r="REN17" s="104"/>
      <c r="REO17" s="104"/>
      <c r="REP17" s="104"/>
      <c r="REQ17" s="104"/>
      <c r="RER17" s="104"/>
      <c r="RES17" s="104"/>
      <c r="RET17" s="104"/>
      <c r="REU17" s="104"/>
      <c r="REV17" s="104"/>
      <c r="REW17" s="104"/>
      <c r="REX17" s="104"/>
      <c r="REY17" s="104"/>
      <c r="REZ17" s="104"/>
      <c r="RFA17" s="104"/>
      <c r="RFB17" s="104"/>
      <c r="RFC17" s="104"/>
      <c r="RFD17" s="104"/>
      <c r="RFE17" s="104"/>
      <c r="RFF17" s="104"/>
      <c r="RFG17" s="104"/>
      <c r="RFH17" s="104"/>
      <c r="RFI17" s="104"/>
      <c r="RFJ17" s="104"/>
      <c r="RFK17" s="104"/>
      <c r="RFL17" s="104"/>
      <c r="RFM17" s="104"/>
      <c r="RFN17" s="104"/>
      <c r="RFO17" s="104"/>
      <c r="RFP17" s="104"/>
      <c r="RFQ17" s="104"/>
      <c r="RFR17" s="104"/>
      <c r="RFS17" s="104"/>
      <c r="RFT17" s="104"/>
      <c r="RFU17" s="104"/>
      <c r="RFV17" s="104"/>
      <c r="RFW17" s="104"/>
      <c r="RFX17" s="104"/>
      <c r="RFY17" s="104"/>
      <c r="RFZ17" s="104"/>
      <c r="RGA17" s="104"/>
      <c r="RGB17" s="104"/>
      <c r="RGC17" s="104"/>
      <c r="RGD17" s="104"/>
      <c r="RGE17" s="104"/>
      <c r="RGF17" s="104"/>
      <c r="RGG17" s="104"/>
      <c r="RGH17" s="104"/>
      <c r="RGI17" s="104"/>
      <c r="RGJ17" s="104"/>
      <c r="RGK17" s="104"/>
      <c r="RGL17" s="104"/>
      <c r="RGM17" s="104"/>
      <c r="RGN17" s="104"/>
      <c r="RGO17" s="104"/>
      <c r="RGP17" s="104"/>
      <c r="RGQ17" s="104"/>
      <c r="RGR17" s="104"/>
      <c r="RGS17" s="104"/>
      <c r="RGT17" s="104"/>
      <c r="RGU17" s="104"/>
      <c r="RGV17" s="104"/>
      <c r="RGW17" s="104"/>
      <c r="RGX17" s="104"/>
      <c r="RGY17" s="104"/>
      <c r="RGZ17" s="104"/>
      <c r="RHA17" s="104"/>
      <c r="RHB17" s="104"/>
      <c r="RHC17" s="104"/>
      <c r="RHD17" s="104"/>
      <c r="RHE17" s="104"/>
      <c r="RHF17" s="104"/>
      <c r="RHG17" s="104"/>
      <c r="RHH17" s="104"/>
      <c r="RHI17" s="104"/>
      <c r="RHJ17" s="104"/>
      <c r="RHK17" s="104"/>
      <c r="RHL17" s="104"/>
      <c r="RHM17" s="104"/>
      <c r="RHN17" s="104"/>
      <c r="RHO17" s="104"/>
      <c r="RHP17" s="104"/>
      <c r="RHQ17" s="104"/>
      <c r="RHR17" s="104"/>
      <c r="RHS17" s="104"/>
      <c r="RHT17" s="104"/>
      <c r="RHU17" s="104"/>
      <c r="RHV17" s="104"/>
      <c r="RHW17" s="104"/>
      <c r="RHX17" s="104"/>
      <c r="RHY17" s="104"/>
      <c r="RHZ17" s="104"/>
      <c r="RIA17" s="104"/>
      <c r="RIB17" s="104"/>
      <c r="RIC17" s="104"/>
      <c r="RID17" s="104"/>
      <c r="RIE17" s="104"/>
      <c r="RIF17" s="104"/>
      <c r="RIG17" s="104"/>
      <c r="RIH17" s="104"/>
      <c r="RII17" s="104"/>
      <c r="RIJ17" s="104"/>
      <c r="RIK17" s="104"/>
      <c r="RIL17" s="104"/>
      <c r="RIM17" s="104"/>
      <c r="RIN17" s="104"/>
      <c r="RIO17" s="104"/>
      <c r="RIP17" s="104"/>
      <c r="RIQ17" s="104"/>
      <c r="RIR17" s="104"/>
      <c r="RIS17" s="104"/>
      <c r="RIT17" s="104"/>
      <c r="RIU17" s="104"/>
      <c r="RIV17" s="104"/>
      <c r="RIW17" s="104"/>
      <c r="RIX17" s="104"/>
      <c r="RIY17" s="104"/>
      <c r="RIZ17" s="104"/>
      <c r="RJA17" s="104"/>
      <c r="RJB17" s="104"/>
      <c r="RJC17" s="104"/>
      <c r="RJD17" s="104"/>
      <c r="RJE17" s="104"/>
      <c r="RJF17" s="104"/>
      <c r="RJG17" s="104"/>
      <c r="RJH17" s="104"/>
      <c r="RJI17" s="104"/>
      <c r="RJJ17" s="104"/>
      <c r="RJK17" s="104"/>
      <c r="RJL17" s="104"/>
      <c r="RJM17" s="104"/>
      <c r="RJN17" s="104"/>
      <c r="RJO17" s="104"/>
      <c r="RJP17" s="104"/>
      <c r="RJQ17" s="104"/>
      <c r="RJR17" s="104"/>
      <c r="RJS17" s="104"/>
      <c r="RJT17" s="104"/>
      <c r="RJU17" s="104"/>
      <c r="RJV17" s="104"/>
      <c r="RJW17" s="104"/>
      <c r="RJX17" s="104"/>
      <c r="RJY17" s="104"/>
      <c r="RJZ17" s="104"/>
      <c r="RKA17" s="104"/>
      <c r="RKB17" s="104"/>
      <c r="RKC17" s="104"/>
      <c r="RKD17" s="104"/>
      <c r="RKE17" s="104"/>
      <c r="RKF17" s="104"/>
      <c r="RKG17" s="104"/>
      <c r="RKH17" s="104"/>
      <c r="RKI17" s="104"/>
      <c r="RKJ17" s="104"/>
      <c r="RKK17" s="104"/>
      <c r="RKL17" s="104"/>
      <c r="RKM17" s="104"/>
      <c r="RKN17" s="104"/>
      <c r="RKO17" s="104"/>
      <c r="RKP17" s="104"/>
      <c r="RKQ17" s="104"/>
      <c r="RKR17" s="104"/>
      <c r="RKS17" s="104"/>
      <c r="RKT17" s="104"/>
      <c r="RKU17" s="104"/>
      <c r="RKV17" s="104"/>
      <c r="RKW17" s="104"/>
      <c r="RKX17" s="104"/>
      <c r="RKY17" s="104"/>
      <c r="RKZ17" s="104"/>
      <c r="RLA17" s="104"/>
      <c r="RLB17" s="104"/>
      <c r="RLC17" s="104"/>
      <c r="RLD17" s="104"/>
      <c r="RLE17" s="104"/>
      <c r="RLF17" s="104"/>
      <c r="RLG17" s="104"/>
      <c r="RLH17" s="104"/>
      <c r="RLI17" s="104"/>
      <c r="RLJ17" s="104"/>
      <c r="RLK17" s="104"/>
      <c r="RLL17" s="104"/>
      <c r="RLM17" s="104"/>
      <c r="RLN17" s="104"/>
      <c r="RLO17" s="104"/>
      <c r="RLP17" s="104"/>
      <c r="RLQ17" s="104"/>
      <c r="RLR17" s="104"/>
      <c r="RLS17" s="104"/>
      <c r="RLT17" s="104"/>
      <c r="RLU17" s="104"/>
      <c r="RLV17" s="104"/>
      <c r="RLW17" s="104"/>
      <c r="RLX17" s="104"/>
      <c r="RLY17" s="104"/>
      <c r="RLZ17" s="104"/>
      <c r="RMA17" s="104"/>
      <c r="RMB17" s="104"/>
      <c r="RMC17" s="104"/>
      <c r="RMD17" s="104"/>
      <c r="RME17" s="104"/>
      <c r="RMF17" s="104"/>
      <c r="RMG17" s="104"/>
      <c r="RMH17" s="104"/>
      <c r="RMI17" s="104"/>
      <c r="RMJ17" s="104"/>
      <c r="RMK17" s="104"/>
      <c r="RML17" s="104"/>
      <c r="RMM17" s="104"/>
      <c r="RMN17" s="104"/>
      <c r="RMO17" s="104"/>
      <c r="RMP17" s="104"/>
      <c r="RMQ17" s="104"/>
      <c r="RMR17" s="104"/>
      <c r="RMS17" s="104"/>
      <c r="RMT17" s="104"/>
      <c r="RMU17" s="104"/>
      <c r="RMV17" s="104"/>
      <c r="RMW17" s="104"/>
      <c r="RMX17" s="104"/>
      <c r="RMY17" s="104"/>
      <c r="RMZ17" s="104"/>
      <c r="RNA17" s="104"/>
      <c r="RNB17" s="104"/>
      <c r="RNC17" s="104"/>
      <c r="RND17" s="104"/>
      <c r="RNE17" s="104"/>
      <c r="RNF17" s="104"/>
      <c r="RNG17" s="104"/>
      <c r="RNH17" s="104"/>
      <c r="RNI17" s="104"/>
      <c r="RNJ17" s="104"/>
      <c r="RNK17" s="104"/>
      <c r="RNL17" s="104"/>
      <c r="RNM17" s="104"/>
      <c r="RNN17" s="104"/>
      <c r="RNO17" s="104"/>
      <c r="RNP17" s="104"/>
      <c r="RNQ17" s="104"/>
      <c r="RNR17" s="104"/>
      <c r="RNS17" s="104"/>
      <c r="RNT17" s="104"/>
      <c r="RNU17" s="104"/>
      <c r="RNV17" s="104"/>
      <c r="RNW17" s="104"/>
      <c r="RNX17" s="104"/>
      <c r="RNY17" s="104"/>
      <c r="RNZ17" s="104"/>
      <c r="ROA17" s="104"/>
      <c r="ROB17" s="104"/>
      <c r="ROC17" s="104"/>
      <c r="ROD17" s="104"/>
      <c r="ROE17" s="104"/>
      <c r="ROF17" s="104"/>
      <c r="ROG17" s="104"/>
      <c r="ROH17" s="104"/>
      <c r="ROI17" s="104"/>
      <c r="ROJ17" s="104"/>
      <c r="ROK17" s="104"/>
      <c r="ROL17" s="104"/>
      <c r="ROM17" s="104"/>
      <c r="RON17" s="104"/>
      <c r="ROO17" s="104"/>
      <c r="ROP17" s="104"/>
      <c r="ROQ17" s="104"/>
      <c r="ROR17" s="104"/>
      <c r="ROS17" s="104"/>
      <c r="ROT17" s="104"/>
      <c r="ROU17" s="104"/>
      <c r="ROV17" s="104"/>
      <c r="ROW17" s="104"/>
      <c r="ROX17" s="104"/>
      <c r="ROY17" s="104"/>
      <c r="ROZ17" s="104"/>
      <c r="RPA17" s="104"/>
      <c r="RPB17" s="104"/>
      <c r="RPC17" s="104"/>
      <c r="RPD17" s="104"/>
      <c r="RPE17" s="104"/>
      <c r="RPF17" s="104"/>
      <c r="RPG17" s="104"/>
      <c r="RPH17" s="104"/>
      <c r="RPI17" s="104"/>
      <c r="RPJ17" s="104"/>
      <c r="RPK17" s="104"/>
      <c r="RPL17" s="104"/>
      <c r="RPM17" s="104"/>
      <c r="RPN17" s="104"/>
      <c r="RPO17" s="104"/>
      <c r="RPP17" s="104"/>
      <c r="RPQ17" s="104"/>
      <c r="RPR17" s="104"/>
      <c r="RPS17" s="104"/>
      <c r="RPT17" s="104"/>
      <c r="RPU17" s="104"/>
      <c r="RPV17" s="104"/>
      <c r="RPW17" s="104"/>
      <c r="RPX17" s="104"/>
      <c r="RPY17" s="104"/>
      <c r="RPZ17" s="104"/>
      <c r="RQA17" s="104"/>
      <c r="RQB17" s="104"/>
      <c r="RQC17" s="104"/>
      <c r="RQD17" s="104"/>
      <c r="RQE17" s="104"/>
      <c r="RQF17" s="104"/>
      <c r="RQG17" s="104"/>
      <c r="RQH17" s="104"/>
      <c r="RQI17" s="104"/>
      <c r="RQJ17" s="104"/>
      <c r="RQK17" s="104"/>
      <c r="RQL17" s="104"/>
      <c r="RQM17" s="104"/>
      <c r="RQN17" s="104"/>
      <c r="RQO17" s="104"/>
      <c r="RQP17" s="104"/>
      <c r="RQQ17" s="104"/>
      <c r="RQR17" s="104"/>
      <c r="RQS17" s="104"/>
      <c r="RQT17" s="104"/>
      <c r="RQU17" s="104"/>
      <c r="RQV17" s="104"/>
      <c r="RQW17" s="104"/>
      <c r="RQX17" s="104"/>
      <c r="RQY17" s="104"/>
      <c r="RQZ17" s="104"/>
      <c r="RRA17" s="104"/>
      <c r="RRB17" s="104"/>
      <c r="RRC17" s="104"/>
      <c r="RRD17" s="104"/>
      <c r="RRE17" s="104"/>
      <c r="RRF17" s="104"/>
      <c r="RRG17" s="104"/>
      <c r="RRH17" s="104"/>
      <c r="RRI17" s="104"/>
      <c r="RRJ17" s="104"/>
      <c r="RRK17" s="104"/>
      <c r="RRL17" s="104"/>
      <c r="RRM17" s="104"/>
      <c r="RRN17" s="104"/>
      <c r="RRO17" s="104"/>
      <c r="RRP17" s="104"/>
      <c r="RRQ17" s="104"/>
      <c r="RRR17" s="104"/>
      <c r="RRS17" s="104"/>
      <c r="RRT17" s="104"/>
      <c r="RRU17" s="104"/>
      <c r="RRV17" s="104"/>
      <c r="RRW17" s="104"/>
      <c r="RRX17" s="104"/>
      <c r="RRY17" s="104"/>
      <c r="RRZ17" s="104"/>
      <c r="RSA17" s="104"/>
      <c r="RSB17" s="104"/>
      <c r="RSC17" s="104"/>
      <c r="RSD17" s="104"/>
      <c r="RSE17" s="104"/>
      <c r="RSF17" s="104"/>
      <c r="RSG17" s="104"/>
      <c r="RSH17" s="104"/>
      <c r="RSI17" s="104"/>
      <c r="RSJ17" s="104"/>
      <c r="RSK17" s="104"/>
      <c r="RSL17" s="104"/>
      <c r="RSM17" s="104"/>
      <c r="RSN17" s="104"/>
      <c r="RSO17" s="104"/>
      <c r="RSP17" s="104"/>
      <c r="RSQ17" s="104"/>
      <c r="RSR17" s="104"/>
      <c r="RSS17" s="104"/>
      <c r="RST17" s="104"/>
      <c r="RSU17" s="104"/>
      <c r="RSV17" s="104"/>
      <c r="RSW17" s="104"/>
      <c r="RSX17" s="104"/>
      <c r="RSY17" s="104"/>
      <c r="RSZ17" s="104"/>
      <c r="RTA17" s="104"/>
      <c r="RTB17" s="104"/>
      <c r="RTC17" s="104"/>
      <c r="RTD17" s="104"/>
      <c r="RTE17" s="104"/>
      <c r="RTF17" s="104"/>
      <c r="RTG17" s="104"/>
      <c r="RTH17" s="104"/>
      <c r="RTI17" s="104"/>
      <c r="RTJ17" s="104"/>
      <c r="RTK17" s="104"/>
      <c r="RTL17" s="104"/>
      <c r="RTM17" s="104"/>
      <c r="RTN17" s="104"/>
      <c r="RTO17" s="104"/>
      <c r="RTP17" s="104"/>
      <c r="RTQ17" s="104"/>
      <c r="RTR17" s="104"/>
      <c r="RTS17" s="104"/>
      <c r="RTT17" s="104"/>
      <c r="RTU17" s="104"/>
      <c r="RTV17" s="104"/>
      <c r="RTW17" s="104"/>
      <c r="RTX17" s="104"/>
      <c r="RTY17" s="104"/>
      <c r="RTZ17" s="104"/>
      <c r="RUA17" s="104"/>
      <c r="RUB17" s="104"/>
      <c r="RUC17" s="104"/>
      <c r="RUD17" s="104"/>
      <c r="RUE17" s="104"/>
      <c r="RUF17" s="104"/>
      <c r="RUG17" s="104"/>
      <c r="RUH17" s="104"/>
      <c r="RUI17" s="104"/>
      <c r="RUJ17" s="104"/>
      <c r="RUK17" s="104"/>
      <c r="RUL17" s="104"/>
      <c r="RUM17" s="104"/>
      <c r="RUN17" s="104"/>
      <c r="RUO17" s="104"/>
      <c r="RUP17" s="104"/>
      <c r="RUQ17" s="104"/>
      <c r="RUR17" s="104"/>
      <c r="RUS17" s="104"/>
      <c r="RUT17" s="104"/>
      <c r="RUU17" s="104"/>
      <c r="RUV17" s="104"/>
      <c r="RUW17" s="104"/>
      <c r="RUX17" s="104"/>
      <c r="RUY17" s="104"/>
      <c r="RUZ17" s="104"/>
      <c r="RVA17" s="104"/>
      <c r="RVB17" s="104"/>
      <c r="RVC17" s="104"/>
      <c r="RVD17" s="104"/>
      <c r="RVE17" s="104"/>
      <c r="RVF17" s="104"/>
      <c r="RVG17" s="104"/>
      <c r="RVH17" s="104"/>
      <c r="RVI17" s="104"/>
      <c r="RVJ17" s="104"/>
      <c r="RVK17" s="104"/>
      <c r="RVL17" s="104"/>
      <c r="RVM17" s="104"/>
      <c r="RVN17" s="104"/>
      <c r="RVO17" s="104"/>
      <c r="RVP17" s="104"/>
      <c r="RVQ17" s="104"/>
      <c r="RVR17" s="104"/>
      <c r="RVS17" s="104"/>
      <c r="RVT17" s="104"/>
      <c r="RVU17" s="104"/>
      <c r="RVV17" s="104"/>
      <c r="RVW17" s="104"/>
      <c r="RVX17" s="104"/>
      <c r="RVY17" s="104"/>
      <c r="RVZ17" s="104"/>
      <c r="RWA17" s="104"/>
      <c r="RWB17" s="104"/>
      <c r="RWC17" s="104"/>
      <c r="RWD17" s="104"/>
      <c r="RWE17" s="104"/>
      <c r="RWF17" s="104"/>
      <c r="RWG17" s="104"/>
      <c r="RWH17" s="104"/>
      <c r="RWI17" s="104"/>
      <c r="RWJ17" s="104"/>
      <c r="RWK17" s="104"/>
      <c r="RWL17" s="104"/>
      <c r="RWM17" s="104"/>
      <c r="RWN17" s="104"/>
      <c r="RWO17" s="104"/>
      <c r="RWP17" s="104"/>
      <c r="RWQ17" s="104"/>
      <c r="RWR17" s="104"/>
      <c r="RWS17" s="104"/>
      <c r="RWT17" s="104"/>
      <c r="RWU17" s="104"/>
      <c r="RWV17" s="104"/>
      <c r="RWW17" s="104"/>
      <c r="RWX17" s="104"/>
      <c r="RWY17" s="104"/>
      <c r="RWZ17" s="104"/>
      <c r="RXA17" s="104"/>
      <c r="RXB17" s="104"/>
      <c r="RXC17" s="104"/>
      <c r="RXD17" s="104"/>
      <c r="RXE17" s="104"/>
      <c r="RXF17" s="104"/>
      <c r="RXG17" s="104"/>
      <c r="RXH17" s="104"/>
      <c r="RXI17" s="104"/>
      <c r="RXJ17" s="104"/>
      <c r="RXK17" s="104"/>
      <c r="RXL17" s="104"/>
      <c r="RXM17" s="104"/>
      <c r="RXN17" s="104"/>
      <c r="RXO17" s="104"/>
      <c r="RXP17" s="104"/>
      <c r="RXQ17" s="104"/>
      <c r="RXR17" s="104"/>
      <c r="RXS17" s="104"/>
      <c r="RXT17" s="104"/>
      <c r="RXU17" s="104"/>
      <c r="RXV17" s="104"/>
      <c r="RXW17" s="104"/>
      <c r="RXX17" s="104"/>
      <c r="RXY17" s="104"/>
      <c r="RXZ17" s="104"/>
      <c r="RYA17" s="104"/>
      <c r="RYB17" s="104"/>
      <c r="RYC17" s="104"/>
      <c r="RYD17" s="104"/>
      <c r="RYE17" s="104"/>
      <c r="RYF17" s="104"/>
      <c r="RYG17" s="104"/>
      <c r="RYH17" s="104"/>
      <c r="RYI17" s="104"/>
      <c r="RYJ17" s="104"/>
      <c r="RYK17" s="104"/>
      <c r="RYL17" s="104"/>
      <c r="RYM17" s="104"/>
      <c r="RYN17" s="104"/>
      <c r="RYO17" s="104"/>
      <c r="RYP17" s="104"/>
      <c r="RYQ17" s="104"/>
      <c r="RYR17" s="104"/>
      <c r="RYS17" s="104"/>
      <c r="RYT17" s="104"/>
      <c r="RYU17" s="104"/>
      <c r="RYV17" s="104"/>
      <c r="RYW17" s="104"/>
      <c r="RYX17" s="104"/>
      <c r="RYY17" s="104"/>
      <c r="RYZ17" s="104"/>
      <c r="RZA17" s="104"/>
      <c r="RZB17" s="104"/>
      <c r="RZC17" s="104"/>
      <c r="RZD17" s="104"/>
      <c r="RZE17" s="104"/>
      <c r="RZF17" s="104"/>
      <c r="RZG17" s="104"/>
      <c r="RZH17" s="104"/>
      <c r="RZI17" s="104"/>
      <c r="RZJ17" s="104"/>
      <c r="RZK17" s="104"/>
      <c r="RZL17" s="104"/>
      <c r="RZM17" s="104"/>
      <c r="RZN17" s="104"/>
      <c r="RZO17" s="104"/>
      <c r="RZP17" s="104"/>
      <c r="RZQ17" s="104"/>
      <c r="RZR17" s="104"/>
      <c r="RZS17" s="104"/>
      <c r="RZT17" s="104"/>
      <c r="RZU17" s="104"/>
      <c r="RZV17" s="104"/>
      <c r="RZW17" s="104"/>
      <c r="RZX17" s="104"/>
      <c r="RZY17" s="104"/>
      <c r="RZZ17" s="104"/>
      <c r="SAA17" s="104"/>
      <c r="SAB17" s="104"/>
      <c r="SAC17" s="104"/>
      <c r="SAD17" s="104"/>
      <c r="SAE17" s="104"/>
      <c r="SAF17" s="104"/>
      <c r="SAG17" s="104"/>
      <c r="SAH17" s="104"/>
      <c r="SAI17" s="104"/>
      <c r="SAJ17" s="104"/>
      <c r="SAK17" s="104"/>
      <c r="SAL17" s="104"/>
      <c r="SAM17" s="104"/>
      <c r="SAN17" s="104"/>
      <c r="SAO17" s="104"/>
      <c r="SAP17" s="104"/>
      <c r="SAQ17" s="104"/>
      <c r="SAR17" s="104"/>
      <c r="SAS17" s="104"/>
      <c r="SAT17" s="104"/>
      <c r="SAU17" s="104"/>
      <c r="SAV17" s="104"/>
      <c r="SAW17" s="104"/>
      <c r="SAX17" s="104"/>
      <c r="SAY17" s="104"/>
      <c r="SAZ17" s="104"/>
      <c r="SBA17" s="104"/>
      <c r="SBB17" s="104"/>
      <c r="SBC17" s="104"/>
      <c r="SBD17" s="104"/>
      <c r="SBE17" s="104"/>
      <c r="SBF17" s="104"/>
      <c r="SBG17" s="104"/>
      <c r="SBH17" s="104"/>
      <c r="SBI17" s="104"/>
      <c r="SBJ17" s="104"/>
      <c r="SBK17" s="104"/>
      <c r="SBL17" s="104"/>
      <c r="SBM17" s="104"/>
      <c r="SBN17" s="104"/>
      <c r="SBO17" s="104"/>
      <c r="SBP17" s="104"/>
      <c r="SBQ17" s="104"/>
      <c r="SBR17" s="104"/>
      <c r="SBS17" s="104"/>
      <c r="SBT17" s="104"/>
      <c r="SBU17" s="104"/>
      <c r="SBV17" s="104"/>
      <c r="SBW17" s="104"/>
      <c r="SBX17" s="104"/>
      <c r="SBY17" s="104"/>
      <c r="SBZ17" s="104"/>
      <c r="SCA17" s="104"/>
      <c r="SCB17" s="104"/>
      <c r="SCC17" s="104"/>
      <c r="SCD17" s="104"/>
      <c r="SCE17" s="104"/>
      <c r="SCF17" s="104"/>
      <c r="SCG17" s="104"/>
      <c r="SCH17" s="104"/>
      <c r="SCI17" s="104"/>
      <c r="SCJ17" s="104"/>
      <c r="SCK17" s="104"/>
      <c r="SCL17" s="104"/>
      <c r="SCM17" s="104"/>
      <c r="SCN17" s="104"/>
      <c r="SCO17" s="104"/>
      <c r="SCP17" s="104"/>
      <c r="SCQ17" s="104"/>
      <c r="SCR17" s="104"/>
      <c r="SCS17" s="104"/>
      <c r="SCT17" s="104"/>
      <c r="SCU17" s="104"/>
      <c r="SCV17" s="104"/>
      <c r="SCW17" s="104"/>
      <c r="SCX17" s="104"/>
      <c r="SCY17" s="104"/>
      <c r="SCZ17" s="104"/>
      <c r="SDA17" s="104"/>
      <c r="SDB17" s="104"/>
      <c r="SDC17" s="104"/>
      <c r="SDD17" s="104"/>
      <c r="SDE17" s="104"/>
      <c r="SDF17" s="104"/>
      <c r="SDG17" s="104"/>
      <c r="SDH17" s="104"/>
      <c r="SDI17" s="104"/>
      <c r="SDJ17" s="104"/>
      <c r="SDK17" s="104"/>
      <c r="SDL17" s="104"/>
      <c r="SDM17" s="104"/>
      <c r="SDN17" s="104"/>
      <c r="SDO17" s="104"/>
      <c r="SDP17" s="104"/>
      <c r="SDQ17" s="104"/>
      <c r="SDR17" s="104"/>
      <c r="SDS17" s="104"/>
      <c r="SDT17" s="104"/>
      <c r="SDU17" s="104"/>
      <c r="SDV17" s="104"/>
      <c r="SDW17" s="104"/>
      <c r="SDX17" s="104"/>
      <c r="SDY17" s="104"/>
      <c r="SDZ17" s="104"/>
      <c r="SEA17" s="104"/>
      <c r="SEB17" s="104"/>
      <c r="SEC17" s="104"/>
      <c r="SED17" s="104"/>
      <c r="SEE17" s="104"/>
      <c r="SEF17" s="104"/>
      <c r="SEG17" s="104"/>
      <c r="SEH17" s="104"/>
      <c r="SEI17" s="104"/>
      <c r="SEJ17" s="104"/>
      <c r="SEK17" s="104"/>
      <c r="SEL17" s="104"/>
      <c r="SEM17" s="104"/>
      <c r="SEN17" s="104"/>
      <c r="SEO17" s="104"/>
      <c r="SEP17" s="104"/>
      <c r="SEQ17" s="104"/>
      <c r="SER17" s="104"/>
      <c r="SES17" s="104"/>
      <c r="SET17" s="104"/>
      <c r="SEU17" s="104"/>
      <c r="SEV17" s="104"/>
      <c r="SEW17" s="104"/>
      <c r="SEX17" s="104"/>
      <c r="SEY17" s="104"/>
      <c r="SEZ17" s="104"/>
      <c r="SFA17" s="104"/>
      <c r="SFB17" s="104"/>
      <c r="SFC17" s="104"/>
      <c r="SFD17" s="104"/>
      <c r="SFE17" s="104"/>
      <c r="SFF17" s="104"/>
      <c r="SFG17" s="104"/>
      <c r="SFH17" s="104"/>
      <c r="SFI17" s="104"/>
      <c r="SFJ17" s="104"/>
      <c r="SFK17" s="104"/>
      <c r="SFL17" s="104"/>
      <c r="SFM17" s="104"/>
      <c r="SFN17" s="104"/>
      <c r="SFO17" s="104"/>
      <c r="SFP17" s="104"/>
      <c r="SFQ17" s="104"/>
      <c r="SFR17" s="104"/>
      <c r="SFS17" s="104"/>
      <c r="SFT17" s="104"/>
      <c r="SFU17" s="104"/>
      <c r="SFV17" s="104"/>
      <c r="SFW17" s="104"/>
      <c r="SFX17" s="104"/>
      <c r="SFY17" s="104"/>
      <c r="SFZ17" s="104"/>
      <c r="SGA17" s="104"/>
      <c r="SGB17" s="104"/>
      <c r="SGC17" s="104"/>
      <c r="SGD17" s="104"/>
      <c r="SGE17" s="104"/>
      <c r="SGF17" s="104"/>
      <c r="SGG17" s="104"/>
      <c r="SGH17" s="104"/>
      <c r="SGI17" s="104"/>
      <c r="SGJ17" s="104"/>
      <c r="SGK17" s="104"/>
      <c r="SGL17" s="104"/>
      <c r="SGM17" s="104"/>
      <c r="SGN17" s="104"/>
      <c r="SGO17" s="104"/>
      <c r="SGP17" s="104"/>
      <c r="SGQ17" s="104"/>
      <c r="SGR17" s="104"/>
      <c r="SGS17" s="104"/>
      <c r="SGT17" s="104"/>
      <c r="SGU17" s="104"/>
      <c r="SGV17" s="104"/>
      <c r="SGW17" s="104"/>
      <c r="SGX17" s="104"/>
      <c r="SGY17" s="104"/>
      <c r="SGZ17" s="104"/>
      <c r="SHA17" s="104"/>
      <c r="SHB17" s="104"/>
      <c r="SHC17" s="104"/>
      <c r="SHD17" s="104"/>
      <c r="SHE17" s="104"/>
      <c r="SHF17" s="104"/>
      <c r="SHG17" s="104"/>
      <c r="SHH17" s="104"/>
      <c r="SHI17" s="104"/>
      <c r="SHJ17" s="104"/>
      <c r="SHK17" s="104"/>
      <c r="SHL17" s="104"/>
      <c r="SHM17" s="104"/>
      <c r="SHN17" s="104"/>
      <c r="SHO17" s="104"/>
      <c r="SHP17" s="104"/>
      <c r="SHQ17" s="104"/>
      <c r="SHR17" s="104"/>
      <c r="SHS17" s="104"/>
      <c r="SHT17" s="104"/>
      <c r="SHU17" s="104"/>
      <c r="SHV17" s="104"/>
      <c r="SHW17" s="104"/>
      <c r="SHX17" s="104"/>
      <c r="SHY17" s="104"/>
      <c r="SHZ17" s="104"/>
      <c r="SIA17" s="104"/>
      <c r="SIB17" s="104"/>
      <c r="SIC17" s="104"/>
      <c r="SID17" s="104"/>
      <c r="SIE17" s="104"/>
      <c r="SIF17" s="104"/>
      <c r="SIG17" s="104"/>
      <c r="SIH17" s="104"/>
      <c r="SII17" s="104"/>
      <c r="SIJ17" s="104"/>
      <c r="SIK17" s="104"/>
      <c r="SIL17" s="104"/>
      <c r="SIM17" s="104"/>
      <c r="SIN17" s="104"/>
      <c r="SIO17" s="104"/>
      <c r="SIP17" s="104"/>
      <c r="SIQ17" s="104"/>
      <c r="SIR17" s="104"/>
      <c r="SIS17" s="104"/>
      <c r="SIT17" s="104"/>
      <c r="SIU17" s="104"/>
      <c r="SIV17" s="104"/>
      <c r="SIW17" s="104"/>
      <c r="SIX17" s="104"/>
      <c r="SIY17" s="104"/>
      <c r="SIZ17" s="104"/>
      <c r="SJA17" s="104"/>
      <c r="SJB17" s="104"/>
      <c r="SJC17" s="104"/>
      <c r="SJD17" s="104"/>
      <c r="SJE17" s="104"/>
      <c r="SJF17" s="104"/>
      <c r="SJG17" s="104"/>
      <c r="SJH17" s="104"/>
      <c r="SJI17" s="104"/>
      <c r="SJJ17" s="104"/>
      <c r="SJK17" s="104"/>
      <c r="SJL17" s="104"/>
      <c r="SJM17" s="104"/>
      <c r="SJN17" s="104"/>
      <c r="SJO17" s="104"/>
      <c r="SJP17" s="104"/>
      <c r="SJQ17" s="104"/>
      <c r="SJR17" s="104"/>
      <c r="SJS17" s="104"/>
      <c r="SJT17" s="104"/>
      <c r="SJU17" s="104"/>
      <c r="SJV17" s="104"/>
      <c r="SJW17" s="104"/>
      <c r="SJX17" s="104"/>
      <c r="SJY17" s="104"/>
      <c r="SJZ17" s="104"/>
      <c r="SKA17" s="104"/>
      <c r="SKB17" s="104"/>
      <c r="SKC17" s="104"/>
      <c r="SKD17" s="104"/>
      <c r="SKE17" s="104"/>
      <c r="SKF17" s="104"/>
      <c r="SKG17" s="104"/>
      <c r="SKH17" s="104"/>
      <c r="SKI17" s="104"/>
      <c r="SKJ17" s="104"/>
      <c r="SKK17" s="104"/>
      <c r="SKL17" s="104"/>
      <c r="SKM17" s="104"/>
      <c r="SKN17" s="104"/>
      <c r="SKO17" s="104"/>
      <c r="SKP17" s="104"/>
      <c r="SKQ17" s="104"/>
      <c r="SKR17" s="104"/>
      <c r="SKS17" s="104"/>
      <c r="SKT17" s="104"/>
      <c r="SKU17" s="104"/>
      <c r="SKV17" s="104"/>
      <c r="SKW17" s="104"/>
      <c r="SKX17" s="104"/>
      <c r="SKY17" s="104"/>
      <c r="SKZ17" s="104"/>
      <c r="SLA17" s="104"/>
      <c r="SLB17" s="104"/>
      <c r="SLC17" s="104"/>
      <c r="SLD17" s="104"/>
      <c r="SLE17" s="104"/>
      <c r="SLF17" s="104"/>
      <c r="SLG17" s="104"/>
      <c r="SLH17" s="104"/>
      <c r="SLI17" s="104"/>
      <c r="SLJ17" s="104"/>
      <c r="SLK17" s="104"/>
      <c r="SLL17" s="104"/>
      <c r="SLM17" s="104"/>
      <c r="SLN17" s="104"/>
      <c r="SLO17" s="104"/>
      <c r="SLP17" s="104"/>
      <c r="SLQ17" s="104"/>
      <c r="SLR17" s="104"/>
      <c r="SLS17" s="104"/>
      <c r="SLT17" s="104"/>
      <c r="SLU17" s="104"/>
      <c r="SLV17" s="104"/>
      <c r="SLW17" s="104"/>
      <c r="SLX17" s="104"/>
      <c r="SLY17" s="104"/>
      <c r="SLZ17" s="104"/>
      <c r="SMA17" s="104"/>
      <c r="SMB17" s="104"/>
      <c r="SMC17" s="104"/>
      <c r="SMD17" s="104"/>
      <c r="SME17" s="104"/>
      <c r="SMF17" s="104"/>
      <c r="SMG17" s="104"/>
      <c r="SMH17" s="104"/>
      <c r="SMI17" s="104"/>
      <c r="SMJ17" s="104"/>
      <c r="SMK17" s="104"/>
      <c r="SML17" s="104"/>
      <c r="SMM17" s="104"/>
      <c r="SMN17" s="104"/>
      <c r="SMO17" s="104"/>
      <c r="SMP17" s="104"/>
      <c r="SMQ17" s="104"/>
      <c r="SMR17" s="104"/>
      <c r="SMS17" s="104"/>
      <c r="SMT17" s="104"/>
      <c r="SMU17" s="104"/>
      <c r="SMV17" s="104"/>
      <c r="SMW17" s="104"/>
      <c r="SMX17" s="104"/>
      <c r="SMY17" s="104"/>
      <c r="SMZ17" s="104"/>
      <c r="SNA17" s="104"/>
      <c r="SNB17" s="104"/>
      <c r="SNC17" s="104"/>
      <c r="SND17" s="104"/>
      <c r="SNE17" s="104"/>
      <c r="SNF17" s="104"/>
      <c r="SNG17" s="104"/>
      <c r="SNH17" s="104"/>
      <c r="SNI17" s="104"/>
      <c r="SNJ17" s="104"/>
      <c r="SNK17" s="104"/>
      <c r="SNL17" s="104"/>
      <c r="SNM17" s="104"/>
      <c r="SNN17" s="104"/>
      <c r="SNO17" s="104"/>
      <c r="SNP17" s="104"/>
      <c r="SNQ17" s="104"/>
      <c r="SNR17" s="104"/>
      <c r="SNS17" s="104"/>
      <c r="SNT17" s="104"/>
      <c r="SNU17" s="104"/>
      <c r="SNV17" s="104"/>
      <c r="SNW17" s="104"/>
      <c r="SNX17" s="104"/>
      <c r="SNY17" s="104"/>
      <c r="SNZ17" s="104"/>
      <c r="SOA17" s="104"/>
      <c r="SOB17" s="104"/>
      <c r="SOC17" s="104"/>
      <c r="SOD17" s="104"/>
      <c r="SOE17" s="104"/>
      <c r="SOF17" s="104"/>
      <c r="SOG17" s="104"/>
      <c r="SOH17" s="104"/>
      <c r="SOI17" s="104"/>
      <c r="SOJ17" s="104"/>
      <c r="SOK17" s="104"/>
      <c r="SOL17" s="104"/>
      <c r="SOM17" s="104"/>
      <c r="SON17" s="104"/>
      <c r="SOO17" s="104"/>
      <c r="SOP17" s="104"/>
      <c r="SOQ17" s="104"/>
      <c r="SOR17" s="104"/>
      <c r="SOS17" s="104"/>
      <c r="SOT17" s="104"/>
      <c r="SOU17" s="104"/>
      <c r="SOV17" s="104"/>
      <c r="SOW17" s="104"/>
      <c r="SOX17" s="104"/>
      <c r="SOY17" s="104"/>
      <c r="SOZ17" s="104"/>
      <c r="SPA17" s="104"/>
      <c r="SPB17" s="104"/>
      <c r="SPC17" s="104"/>
      <c r="SPD17" s="104"/>
      <c r="SPE17" s="104"/>
      <c r="SPF17" s="104"/>
      <c r="SPG17" s="104"/>
      <c r="SPH17" s="104"/>
      <c r="SPI17" s="104"/>
      <c r="SPJ17" s="104"/>
      <c r="SPK17" s="104"/>
      <c r="SPL17" s="104"/>
      <c r="SPM17" s="104"/>
      <c r="SPN17" s="104"/>
      <c r="SPO17" s="104"/>
      <c r="SPP17" s="104"/>
      <c r="SPQ17" s="104"/>
      <c r="SPR17" s="104"/>
      <c r="SPS17" s="104"/>
      <c r="SPT17" s="104"/>
      <c r="SPU17" s="104"/>
      <c r="SPV17" s="104"/>
      <c r="SPW17" s="104"/>
      <c r="SPX17" s="104"/>
      <c r="SPY17" s="104"/>
      <c r="SPZ17" s="104"/>
      <c r="SQA17" s="104"/>
      <c r="SQB17" s="104"/>
      <c r="SQC17" s="104"/>
      <c r="SQD17" s="104"/>
      <c r="SQE17" s="104"/>
      <c r="SQF17" s="104"/>
      <c r="SQG17" s="104"/>
      <c r="SQH17" s="104"/>
      <c r="SQI17" s="104"/>
      <c r="SQJ17" s="104"/>
      <c r="SQK17" s="104"/>
      <c r="SQL17" s="104"/>
      <c r="SQM17" s="104"/>
      <c r="SQN17" s="104"/>
      <c r="SQO17" s="104"/>
      <c r="SQP17" s="104"/>
      <c r="SQQ17" s="104"/>
      <c r="SQR17" s="104"/>
      <c r="SQS17" s="104"/>
      <c r="SQT17" s="104"/>
      <c r="SQU17" s="104"/>
      <c r="SQV17" s="104"/>
      <c r="SQW17" s="104"/>
      <c r="SQX17" s="104"/>
      <c r="SQY17" s="104"/>
      <c r="SQZ17" s="104"/>
      <c r="SRA17" s="104"/>
      <c r="SRB17" s="104"/>
      <c r="SRC17" s="104"/>
      <c r="SRD17" s="104"/>
      <c r="SRE17" s="104"/>
      <c r="SRF17" s="104"/>
      <c r="SRG17" s="104"/>
      <c r="SRH17" s="104"/>
      <c r="SRI17" s="104"/>
      <c r="SRJ17" s="104"/>
      <c r="SRK17" s="104"/>
      <c r="SRL17" s="104"/>
      <c r="SRM17" s="104"/>
      <c r="SRN17" s="104"/>
      <c r="SRO17" s="104"/>
      <c r="SRP17" s="104"/>
      <c r="SRQ17" s="104"/>
      <c r="SRR17" s="104"/>
      <c r="SRS17" s="104"/>
      <c r="SRT17" s="104"/>
      <c r="SRU17" s="104"/>
      <c r="SRV17" s="104"/>
      <c r="SRW17" s="104"/>
      <c r="SRX17" s="104"/>
      <c r="SRY17" s="104"/>
      <c r="SRZ17" s="104"/>
      <c r="SSA17" s="104"/>
      <c r="SSB17" s="104"/>
      <c r="SSC17" s="104"/>
      <c r="SSD17" s="104"/>
      <c r="SSE17" s="104"/>
      <c r="SSF17" s="104"/>
      <c r="SSG17" s="104"/>
      <c r="SSH17" s="104"/>
      <c r="SSI17" s="104"/>
      <c r="SSJ17" s="104"/>
      <c r="SSK17" s="104"/>
      <c r="SSL17" s="104"/>
      <c r="SSM17" s="104"/>
      <c r="SSN17" s="104"/>
      <c r="SSO17" s="104"/>
      <c r="SSP17" s="104"/>
      <c r="SSQ17" s="104"/>
      <c r="SSR17" s="104"/>
      <c r="SSS17" s="104"/>
      <c r="SST17" s="104"/>
      <c r="SSU17" s="104"/>
      <c r="SSV17" s="104"/>
      <c r="SSW17" s="104"/>
      <c r="SSX17" s="104"/>
      <c r="SSY17" s="104"/>
      <c r="SSZ17" s="104"/>
      <c r="STA17" s="104"/>
      <c r="STB17" s="104"/>
      <c r="STC17" s="104"/>
      <c r="STD17" s="104"/>
      <c r="STE17" s="104"/>
      <c r="STF17" s="104"/>
      <c r="STG17" s="104"/>
      <c r="STH17" s="104"/>
      <c r="STI17" s="104"/>
      <c r="STJ17" s="104"/>
      <c r="STK17" s="104"/>
      <c r="STL17" s="104"/>
      <c r="STM17" s="104"/>
      <c r="STN17" s="104"/>
      <c r="STO17" s="104"/>
      <c r="STP17" s="104"/>
      <c r="STQ17" s="104"/>
      <c r="STR17" s="104"/>
      <c r="STS17" s="104"/>
      <c r="STT17" s="104"/>
      <c r="STU17" s="104"/>
      <c r="STV17" s="104"/>
      <c r="STW17" s="104"/>
      <c r="STX17" s="104"/>
      <c r="STY17" s="104"/>
      <c r="STZ17" s="104"/>
      <c r="SUA17" s="104"/>
      <c r="SUB17" s="104"/>
      <c r="SUC17" s="104"/>
      <c r="SUD17" s="104"/>
      <c r="SUE17" s="104"/>
      <c r="SUF17" s="104"/>
      <c r="SUG17" s="104"/>
      <c r="SUH17" s="104"/>
      <c r="SUI17" s="104"/>
      <c r="SUJ17" s="104"/>
      <c r="SUK17" s="104"/>
      <c r="SUL17" s="104"/>
      <c r="SUM17" s="104"/>
      <c r="SUN17" s="104"/>
      <c r="SUO17" s="104"/>
      <c r="SUP17" s="104"/>
      <c r="SUQ17" s="104"/>
      <c r="SUR17" s="104"/>
      <c r="SUS17" s="104"/>
      <c r="SUT17" s="104"/>
      <c r="SUU17" s="104"/>
      <c r="SUV17" s="104"/>
      <c r="SUW17" s="104"/>
      <c r="SUX17" s="104"/>
      <c r="SUY17" s="104"/>
      <c r="SUZ17" s="104"/>
      <c r="SVA17" s="104"/>
      <c r="SVB17" s="104"/>
      <c r="SVC17" s="104"/>
      <c r="SVD17" s="104"/>
      <c r="SVE17" s="104"/>
      <c r="SVF17" s="104"/>
      <c r="SVG17" s="104"/>
      <c r="SVH17" s="104"/>
      <c r="SVI17" s="104"/>
      <c r="SVJ17" s="104"/>
      <c r="SVK17" s="104"/>
      <c r="SVL17" s="104"/>
      <c r="SVM17" s="104"/>
      <c r="SVN17" s="104"/>
      <c r="SVO17" s="104"/>
      <c r="SVP17" s="104"/>
      <c r="SVQ17" s="104"/>
      <c r="SVR17" s="104"/>
      <c r="SVS17" s="104"/>
      <c r="SVT17" s="104"/>
      <c r="SVU17" s="104"/>
      <c r="SVV17" s="104"/>
      <c r="SVW17" s="104"/>
      <c r="SVX17" s="104"/>
      <c r="SVY17" s="104"/>
      <c r="SVZ17" s="104"/>
      <c r="SWA17" s="104"/>
      <c r="SWB17" s="104"/>
      <c r="SWC17" s="104"/>
      <c r="SWD17" s="104"/>
      <c r="SWE17" s="104"/>
      <c r="SWF17" s="104"/>
      <c r="SWG17" s="104"/>
      <c r="SWH17" s="104"/>
      <c r="SWI17" s="104"/>
      <c r="SWJ17" s="104"/>
      <c r="SWK17" s="104"/>
      <c r="SWL17" s="104"/>
      <c r="SWM17" s="104"/>
      <c r="SWN17" s="104"/>
      <c r="SWO17" s="104"/>
      <c r="SWP17" s="104"/>
      <c r="SWQ17" s="104"/>
      <c r="SWR17" s="104"/>
      <c r="SWS17" s="104"/>
      <c r="SWT17" s="104"/>
      <c r="SWU17" s="104"/>
      <c r="SWV17" s="104"/>
      <c r="SWW17" s="104"/>
      <c r="SWX17" s="104"/>
      <c r="SWY17" s="104"/>
      <c r="SWZ17" s="104"/>
      <c r="SXA17" s="104"/>
      <c r="SXB17" s="104"/>
      <c r="SXC17" s="104"/>
      <c r="SXD17" s="104"/>
      <c r="SXE17" s="104"/>
      <c r="SXF17" s="104"/>
      <c r="SXG17" s="104"/>
      <c r="SXH17" s="104"/>
      <c r="SXI17" s="104"/>
      <c r="SXJ17" s="104"/>
      <c r="SXK17" s="104"/>
      <c r="SXL17" s="104"/>
      <c r="SXM17" s="104"/>
      <c r="SXN17" s="104"/>
      <c r="SXO17" s="104"/>
      <c r="SXP17" s="104"/>
      <c r="SXQ17" s="104"/>
      <c r="SXR17" s="104"/>
      <c r="SXS17" s="104"/>
      <c r="SXT17" s="104"/>
      <c r="SXU17" s="104"/>
      <c r="SXV17" s="104"/>
      <c r="SXW17" s="104"/>
      <c r="SXX17" s="104"/>
      <c r="SXY17" s="104"/>
      <c r="SXZ17" s="104"/>
      <c r="SYA17" s="104"/>
      <c r="SYB17" s="104"/>
      <c r="SYC17" s="104"/>
      <c r="SYD17" s="104"/>
      <c r="SYE17" s="104"/>
      <c r="SYF17" s="104"/>
      <c r="SYG17" s="104"/>
      <c r="SYH17" s="104"/>
      <c r="SYI17" s="104"/>
      <c r="SYJ17" s="104"/>
      <c r="SYK17" s="104"/>
      <c r="SYL17" s="104"/>
      <c r="SYM17" s="104"/>
      <c r="SYN17" s="104"/>
      <c r="SYO17" s="104"/>
      <c r="SYP17" s="104"/>
      <c r="SYQ17" s="104"/>
      <c r="SYR17" s="104"/>
      <c r="SYS17" s="104"/>
      <c r="SYT17" s="104"/>
      <c r="SYU17" s="104"/>
      <c r="SYV17" s="104"/>
      <c r="SYW17" s="104"/>
      <c r="SYX17" s="104"/>
      <c r="SYY17" s="104"/>
      <c r="SYZ17" s="104"/>
      <c r="SZA17" s="104"/>
      <c r="SZB17" s="104"/>
      <c r="SZC17" s="104"/>
      <c r="SZD17" s="104"/>
      <c r="SZE17" s="104"/>
      <c r="SZF17" s="104"/>
      <c r="SZG17" s="104"/>
      <c r="SZH17" s="104"/>
      <c r="SZI17" s="104"/>
      <c r="SZJ17" s="104"/>
      <c r="SZK17" s="104"/>
      <c r="SZL17" s="104"/>
      <c r="SZM17" s="104"/>
      <c r="SZN17" s="104"/>
      <c r="SZO17" s="104"/>
      <c r="SZP17" s="104"/>
      <c r="SZQ17" s="104"/>
      <c r="SZR17" s="104"/>
      <c r="SZS17" s="104"/>
      <c r="SZT17" s="104"/>
      <c r="SZU17" s="104"/>
      <c r="SZV17" s="104"/>
      <c r="SZW17" s="104"/>
      <c r="SZX17" s="104"/>
      <c r="SZY17" s="104"/>
      <c r="SZZ17" s="104"/>
      <c r="TAA17" s="104"/>
      <c r="TAB17" s="104"/>
      <c r="TAC17" s="104"/>
      <c r="TAD17" s="104"/>
      <c r="TAE17" s="104"/>
      <c r="TAF17" s="104"/>
      <c r="TAG17" s="104"/>
      <c r="TAH17" s="104"/>
      <c r="TAI17" s="104"/>
      <c r="TAJ17" s="104"/>
      <c r="TAK17" s="104"/>
      <c r="TAL17" s="104"/>
      <c r="TAM17" s="104"/>
      <c r="TAN17" s="104"/>
      <c r="TAO17" s="104"/>
      <c r="TAP17" s="104"/>
      <c r="TAQ17" s="104"/>
      <c r="TAR17" s="104"/>
      <c r="TAS17" s="104"/>
      <c r="TAT17" s="104"/>
      <c r="TAU17" s="104"/>
      <c r="TAV17" s="104"/>
      <c r="TAW17" s="104"/>
      <c r="TAX17" s="104"/>
      <c r="TAY17" s="104"/>
      <c r="TAZ17" s="104"/>
      <c r="TBA17" s="104"/>
      <c r="TBB17" s="104"/>
      <c r="TBC17" s="104"/>
      <c r="TBD17" s="104"/>
      <c r="TBE17" s="104"/>
      <c r="TBF17" s="104"/>
      <c r="TBG17" s="104"/>
      <c r="TBH17" s="104"/>
      <c r="TBI17" s="104"/>
      <c r="TBJ17" s="104"/>
      <c r="TBK17" s="104"/>
      <c r="TBL17" s="104"/>
      <c r="TBM17" s="104"/>
      <c r="TBN17" s="104"/>
      <c r="TBO17" s="104"/>
      <c r="TBP17" s="104"/>
      <c r="TBQ17" s="104"/>
      <c r="TBR17" s="104"/>
      <c r="TBS17" s="104"/>
      <c r="TBT17" s="104"/>
      <c r="TBU17" s="104"/>
      <c r="TBV17" s="104"/>
      <c r="TBW17" s="104"/>
      <c r="TBX17" s="104"/>
      <c r="TBY17" s="104"/>
      <c r="TBZ17" s="104"/>
      <c r="TCA17" s="104"/>
      <c r="TCB17" s="104"/>
      <c r="TCC17" s="104"/>
      <c r="TCD17" s="104"/>
      <c r="TCE17" s="104"/>
      <c r="TCF17" s="104"/>
      <c r="TCG17" s="104"/>
      <c r="TCH17" s="104"/>
      <c r="TCI17" s="104"/>
      <c r="TCJ17" s="104"/>
      <c r="TCK17" s="104"/>
      <c r="TCL17" s="104"/>
      <c r="TCM17" s="104"/>
      <c r="TCN17" s="104"/>
      <c r="TCO17" s="104"/>
      <c r="TCP17" s="104"/>
      <c r="TCQ17" s="104"/>
      <c r="TCR17" s="104"/>
      <c r="TCS17" s="104"/>
      <c r="TCT17" s="104"/>
      <c r="TCU17" s="104"/>
      <c r="TCV17" s="104"/>
      <c r="TCW17" s="104"/>
      <c r="TCX17" s="104"/>
      <c r="TCY17" s="104"/>
      <c r="TCZ17" s="104"/>
      <c r="TDA17" s="104"/>
      <c r="TDB17" s="104"/>
      <c r="TDC17" s="104"/>
      <c r="TDD17" s="104"/>
      <c r="TDE17" s="104"/>
      <c r="TDF17" s="104"/>
      <c r="TDG17" s="104"/>
      <c r="TDH17" s="104"/>
      <c r="TDI17" s="104"/>
      <c r="TDJ17" s="104"/>
      <c r="TDK17" s="104"/>
      <c r="TDL17" s="104"/>
      <c r="TDM17" s="104"/>
      <c r="TDN17" s="104"/>
      <c r="TDO17" s="104"/>
      <c r="TDP17" s="104"/>
      <c r="TDQ17" s="104"/>
      <c r="TDR17" s="104"/>
      <c r="TDS17" s="104"/>
      <c r="TDT17" s="104"/>
      <c r="TDU17" s="104"/>
      <c r="TDV17" s="104"/>
      <c r="TDW17" s="104"/>
      <c r="TDX17" s="104"/>
      <c r="TDY17" s="104"/>
      <c r="TDZ17" s="104"/>
      <c r="TEA17" s="104"/>
      <c r="TEB17" s="104"/>
      <c r="TEC17" s="104"/>
      <c r="TED17" s="104"/>
      <c r="TEE17" s="104"/>
      <c r="TEF17" s="104"/>
      <c r="TEG17" s="104"/>
      <c r="TEH17" s="104"/>
      <c r="TEI17" s="104"/>
      <c r="TEJ17" s="104"/>
      <c r="TEK17" s="104"/>
      <c r="TEL17" s="104"/>
      <c r="TEM17" s="104"/>
      <c r="TEN17" s="104"/>
      <c r="TEO17" s="104"/>
      <c r="TEP17" s="104"/>
      <c r="TEQ17" s="104"/>
      <c r="TER17" s="104"/>
      <c r="TES17" s="104"/>
      <c r="TET17" s="104"/>
      <c r="TEU17" s="104"/>
      <c r="TEV17" s="104"/>
      <c r="TEW17" s="104"/>
      <c r="TEX17" s="104"/>
      <c r="TEY17" s="104"/>
      <c r="TEZ17" s="104"/>
      <c r="TFA17" s="104"/>
      <c r="TFB17" s="104"/>
      <c r="TFC17" s="104"/>
      <c r="TFD17" s="104"/>
      <c r="TFE17" s="104"/>
      <c r="TFF17" s="104"/>
      <c r="TFG17" s="104"/>
      <c r="TFH17" s="104"/>
      <c r="TFI17" s="104"/>
      <c r="TFJ17" s="104"/>
      <c r="TFK17" s="104"/>
      <c r="TFL17" s="104"/>
      <c r="TFM17" s="104"/>
      <c r="TFN17" s="104"/>
      <c r="TFO17" s="104"/>
      <c r="TFP17" s="104"/>
      <c r="TFQ17" s="104"/>
      <c r="TFR17" s="104"/>
      <c r="TFS17" s="104"/>
      <c r="TFT17" s="104"/>
      <c r="TFU17" s="104"/>
      <c r="TFV17" s="104"/>
      <c r="TFW17" s="104"/>
      <c r="TFX17" s="104"/>
      <c r="TFY17" s="104"/>
      <c r="TFZ17" s="104"/>
      <c r="TGA17" s="104"/>
      <c r="TGB17" s="104"/>
      <c r="TGC17" s="104"/>
      <c r="TGD17" s="104"/>
      <c r="TGE17" s="104"/>
      <c r="TGF17" s="104"/>
      <c r="TGG17" s="104"/>
      <c r="TGH17" s="104"/>
      <c r="TGI17" s="104"/>
      <c r="TGJ17" s="104"/>
      <c r="TGK17" s="104"/>
      <c r="TGL17" s="104"/>
      <c r="TGM17" s="104"/>
      <c r="TGN17" s="104"/>
      <c r="TGO17" s="104"/>
      <c r="TGP17" s="104"/>
      <c r="TGQ17" s="104"/>
      <c r="TGR17" s="104"/>
      <c r="TGS17" s="104"/>
      <c r="TGT17" s="104"/>
      <c r="TGU17" s="104"/>
      <c r="TGV17" s="104"/>
      <c r="TGW17" s="104"/>
      <c r="TGX17" s="104"/>
      <c r="TGY17" s="104"/>
      <c r="TGZ17" s="104"/>
      <c r="THA17" s="104"/>
      <c r="THB17" s="104"/>
      <c r="THC17" s="104"/>
      <c r="THD17" s="104"/>
      <c r="THE17" s="104"/>
      <c r="THF17" s="104"/>
      <c r="THG17" s="104"/>
      <c r="THH17" s="104"/>
      <c r="THI17" s="104"/>
      <c r="THJ17" s="104"/>
      <c r="THK17" s="104"/>
      <c r="THL17" s="104"/>
      <c r="THM17" s="104"/>
      <c r="THN17" s="104"/>
      <c r="THO17" s="104"/>
      <c r="THP17" s="104"/>
      <c r="THQ17" s="104"/>
      <c r="THR17" s="104"/>
      <c r="THS17" s="104"/>
      <c r="THT17" s="104"/>
      <c r="THU17" s="104"/>
      <c r="THV17" s="104"/>
      <c r="THW17" s="104"/>
      <c r="THX17" s="104"/>
      <c r="THY17" s="104"/>
      <c r="THZ17" s="104"/>
      <c r="TIA17" s="104"/>
      <c r="TIB17" s="104"/>
      <c r="TIC17" s="104"/>
      <c r="TID17" s="104"/>
      <c r="TIE17" s="104"/>
      <c r="TIF17" s="104"/>
      <c r="TIG17" s="104"/>
      <c r="TIH17" s="104"/>
      <c r="TII17" s="104"/>
      <c r="TIJ17" s="104"/>
      <c r="TIK17" s="104"/>
      <c r="TIL17" s="104"/>
      <c r="TIM17" s="104"/>
      <c r="TIN17" s="104"/>
      <c r="TIO17" s="104"/>
      <c r="TIP17" s="104"/>
      <c r="TIQ17" s="104"/>
      <c r="TIR17" s="104"/>
      <c r="TIS17" s="104"/>
      <c r="TIT17" s="104"/>
      <c r="TIU17" s="104"/>
      <c r="TIV17" s="104"/>
      <c r="TIW17" s="104"/>
      <c r="TIX17" s="104"/>
      <c r="TIY17" s="104"/>
      <c r="TIZ17" s="104"/>
      <c r="TJA17" s="104"/>
      <c r="TJB17" s="104"/>
      <c r="TJC17" s="104"/>
      <c r="TJD17" s="104"/>
      <c r="TJE17" s="104"/>
      <c r="TJF17" s="104"/>
      <c r="TJG17" s="104"/>
      <c r="TJH17" s="104"/>
      <c r="TJI17" s="104"/>
      <c r="TJJ17" s="104"/>
      <c r="TJK17" s="104"/>
      <c r="TJL17" s="104"/>
      <c r="TJM17" s="104"/>
      <c r="TJN17" s="104"/>
      <c r="TJO17" s="104"/>
      <c r="TJP17" s="104"/>
      <c r="TJQ17" s="104"/>
      <c r="TJR17" s="104"/>
      <c r="TJS17" s="104"/>
      <c r="TJT17" s="104"/>
      <c r="TJU17" s="104"/>
      <c r="TJV17" s="104"/>
      <c r="TJW17" s="104"/>
      <c r="TJX17" s="104"/>
      <c r="TJY17" s="104"/>
      <c r="TJZ17" s="104"/>
      <c r="TKA17" s="104"/>
      <c r="TKB17" s="104"/>
      <c r="TKC17" s="104"/>
      <c r="TKD17" s="104"/>
      <c r="TKE17" s="104"/>
      <c r="TKF17" s="104"/>
      <c r="TKG17" s="104"/>
      <c r="TKH17" s="104"/>
      <c r="TKI17" s="104"/>
      <c r="TKJ17" s="104"/>
      <c r="TKK17" s="104"/>
      <c r="TKL17" s="104"/>
      <c r="TKM17" s="104"/>
      <c r="TKN17" s="104"/>
      <c r="TKO17" s="104"/>
      <c r="TKP17" s="104"/>
      <c r="TKQ17" s="104"/>
      <c r="TKR17" s="104"/>
      <c r="TKS17" s="104"/>
      <c r="TKT17" s="104"/>
      <c r="TKU17" s="104"/>
      <c r="TKV17" s="104"/>
      <c r="TKW17" s="104"/>
      <c r="TKX17" s="104"/>
      <c r="TKY17" s="104"/>
      <c r="TKZ17" s="104"/>
      <c r="TLA17" s="104"/>
      <c r="TLB17" s="104"/>
      <c r="TLC17" s="104"/>
      <c r="TLD17" s="104"/>
      <c r="TLE17" s="104"/>
      <c r="TLF17" s="104"/>
      <c r="TLG17" s="104"/>
      <c r="TLH17" s="104"/>
      <c r="TLI17" s="104"/>
      <c r="TLJ17" s="104"/>
      <c r="TLK17" s="104"/>
      <c r="TLL17" s="104"/>
      <c r="TLM17" s="104"/>
      <c r="TLN17" s="104"/>
      <c r="TLO17" s="104"/>
      <c r="TLP17" s="104"/>
      <c r="TLQ17" s="104"/>
      <c r="TLR17" s="104"/>
      <c r="TLS17" s="104"/>
      <c r="TLT17" s="104"/>
      <c r="TLU17" s="104"/>
      <c r="TLV17" s="104"/>
      <c r="TLW17" s="104"/>
      <c r="TLX17" s="104"/>
      <c r="TLY17" s="104"/>
      <c r="TLZ17" s="104"/>
      <c r="TMA17" s="104"/>
      <c r="TMB17" s="104"/>
      <c r="TMC17" s="104"/>
      <c r="TMD17" s="104"/>
      <c r="TME17" s="104"/>
      <c r="TMF17" s="104"/>
      <c r="TMG17" s="104"/>
      <c r="TMH17" s="104"/>
      <c r="TMI17" s="104"/>
      <c r="TMJ17" s="104"/>
      <c r="TMK17" s="104"/>
      <c r="TML17" s="104"/>
      <c r="TMM17" s="104"/>
      <c r="TMN17" s="104"/>
      <c r="TMO17" s="104"/>
      <c r="TMP17" s="104"/>
      <c r="TMQ17" s="104"/>
      <c r="TMR17" s="104"/>
      <c r="TMS17" s="104"/>
      <c r="TMT17" s="104"/>
      <c r="TMU17" s="104"/>
      <c r="TMV17" s="104"/>
      <c r="TMW17" s="104"/>
      <c r="TMX17" s="104"/>
      <c r="TMY17" s="104"/>
      <c r="TMZ17" s="104"/>
      <c r="TNA17" s="104"/>
      <c r="TNB17" s="104"/>
      <c r="TNC17" s="104"/>
      <c r="TND17" s="104"/>
      <c r="TNE17" s="104"/>
      <c r="TNF17" s="104"/>
      <c r="TNG17" s="104"/>
      <c r="TNH17" s="104"/>
      <c r="TNI17" s="104"/>
      <c r="TNJ17" s="104"/>
      <c r="TNK17" s="104"/>
      <c r="TNL17" s="104"/>
      <c r="TNM17" s="104"/>
      <c r="TNN17" s="104"/>
      <c r="TNO17" s="104"/>
      <c r="TNP17" s="104"/>
      <c r="TNQ17" s="104"/>
      <c r="TNR17" s="104"/>
      <c r="TNS17" s="104"/>
      <c r="TNT17" s="104"/>
      <c r="TNU17" s="104"/>
      <c r="TNV17" s="104"/>
      <c r="TNW17" s="104"/>
      <c r="TNX17" s="104"/>
      <c r="TNY17" s="104"/>
      <c r="TNZ17" s="104"/>
      <c r="TOA17" s="104"/>
      <c r="TOB17" s="104"/>
      <c r="TOC17" s="104"/>
      <c r="TOD17" s="104"/>
      <c r="TOE17" s="104"/>
      <c r="TOF17" s="104"/>
      <c r="TOG17" s="104"/>
      <c r="TOH17" s="104"/>
      <c r="TOI17" s="104"/>
      <c r="TOJ17" s="104"/>
      <c r="TOK17" s="104"/>
      <c r="TOL17" s="104"/>
      <c r="TOM17" s="104"/>
      <c r="TON17" s="104"/>
      <c r="TOO17" s="104"/>
      <c r="TOP17" s="104"/>
      <c r="TOQ17" s="104"/>
      <c r="TOR17" s="104"/>
      <c r="TOS17" s="104"/>
      <c r="TOT17" s="104"/>
      <c r="TOU17" s="104"/>
      <c r="TOV17" s="104"/>
      <c r="TOW17" s="104"/>
      <c r="TOX17" s="104"/>
      <c r="TOY17" s="104"/>
      <c r="TOZ17" s="104"/>
      <c r="TPA17" s="104"/>
      <c r="TPB17" s="104"/>
      <c r="TPC17" s="104"/>
      <c r="TPD17" s="104"/>
      <c r="TPE17" s="104"/>
      <c r="TPF17" s="104"/>
      <c r="TPG17" s="104"/>
      <c r="TPH17" s="104"/>
      <c r="TPI17" s="104"/>
      <c r="TPJ17" s="104"/>
      <c r="TPK17" s="104"/>
      <c r="TPL17" s="104"/>
      <c r="TPM17" s="104"/>
      <c r="TPN17" s="104"/>
      <c r="TPO17" s="104"/>
      <c r="TPP17" s="104"/>
      <c r="TPQ17" s="104"/>
      <c r="TPR17" s="104"/>
      <c r="TPS17" s="104"/>
      <c r="TPT17" s="104"/>
      <c r="TPU17" s="104"/>
      <c r="TPV17" s="104"/>
      <c r="TPW17" s="104"/>
      <c r="TPX17" s="104"/>
      <c r="TPY17" s="104"/>
      <c r="TPZ17" s="104"/>
      <c r="TQA17" s="104"/>
      <c r="TQB17" s="104"/>
      <c r="TQC17" s="104"/>
      <c r="TQD17" s="104"/>
      <c r="TQE17" s="104"/>
      <c r="TQF17" s="104"/>
      <c r="TQG17" s="104"/>
      <c r="TQH17" s="104"/>
      <c r="TQI17" s="104"/>
      <c r="TQJ17" s="104"/>
      <c r="TQK17" s="104"/>
      <c r="TQL17" s="104"/>
      <c r="TQM17" s="104"/>
      <c r="TQN17" s="104"/>
      <c r="TQO17" s="104"/>
      <c r="TQP17" s="104"/>
      <c r="TQQ17" s="104"/>
      <c r="TQR17" s="104"/>
      <c r="TQS17" s="104"/>
      <c r="TQT17" s="104"/>
      <c r="TQU17" s="104"/>
      <c r="TQV17" s="104"/>
      <c r="TQW17" s="104"/>
      <c r="TQX17" s="104"/>
      <c r="TQY17" s="104"/>
      <c r="TQZ17" s="104"/>
      <c r="TRA17" s="104"/>
      <c r="TRB17" s="104"/>
      <c r="TRC17" s="104"/>
      <c r="TRD17" s="104"/>
      <c r="TRE17" s="104"/>
      <c r="TRF17" s="104"/>
      <c r="TRG17" s="104"/>
      <c r="TRH17" s="104"/>
      <c r="TRI17" s="104"/>
      <c r="TRJ17" s="104"/>
      <c r="TRK17" s="104"/>
      <c r="TRL17" s="104"/>
      <c r="TRM17" s="104"/>
      <c r="TRN17" s="104"/>
      <c r="TRO17" s="104"/>
      <c r="TRP17" s="104"/>
      <c r="TRQ17" s="104"/>
      <c r="TRR17" s="104"/>
      <c r="TRS17" s="104"/>
      <c r="TRT17" s="104"/>
      <c r="TRU17" s="104"/>
      <c r="TRV17" s="104"/>
      <c r="TRW17" s="104"/>
      <c r="TRX17" s="104"/>
      <c r="TRY17" s="104"/>
      <c r="TRZ17" s="104"/>
      <c r="TSA17" s="104"/>
      <c r="TSB17" s="104"/>
      <c r="TSC17" s="104"/>
      <c r="TSD17" s="104"/>
      <c r="TSE17" s="104"/>
      <c r="TSF17" s="104"/>
      <c r="TSG17" s="104"/>
      <c r="TSH17" s="104"/>
      <c r="TSI17" s="104"/>
      <c r="TSJ17" s="104"/>
      <c r="TSK17" s="104"/>
      <c r="TSL17" s="104"/>
      <c r="TSM17" s="104"/>
      <c r="TSN17" s="104"/>
      <c r="TSO17" s="104"/>
      <c r="TSP17" s="104"/>
      <c r="TSQ17" s="104"/>
      <c r="TSR17" s="104"/>
      <c r="TSS17" s="104"/>
      <c r="TST17" s="104"/>
      <c r="TSU17" s="104"/>
      <c r="TSV17" s="104"/>
      <c r="TSW17" s="104"/>
      <c r="TSX17" s="104"/>
      <c r="TSY17" s="104"/>
      <c r="TSZ17" s="104"/>
      <c r="TTA17" s="104"/>
      <c r="TTB17" s="104"/>
      <c r="TTC17" s="104"/>
      <c r="TTD17" s="104"/>
      <c r="TTE17" s="104"/>
      <c r="TTF17" s="104"/>
      <c r="TTG17" s="104"/>
      <c r="TTH17" s="104"/>
      <c r="TTI17" s="104"/>
      <c r="TTJ17" s="104"/>
      <c r="TTK17" s="104"/>
      <c r="TTL17" s="104"/>
      <c r="TTM17" s="104"/>
      <c r="TTN17" s="104"/>
      <c r="TTO17" s="104"/>
      <c r="TTP17" s="104"/>
      <c r="TTQ17" s="104"/>
      <c r="TTR17" s="104"/>
      <c r="TTS17" s="104"/>
      <c r="TTT17" s="104"/>
      <c r="TTU17" s="104"/>
      <c r="TTV17" s="104"/>
      <c r="TTW17" s="104"/>
      <c r="TTX17" s="104"/>
      <c r="TTY17" s="104"/>
      <c r="TTZ17" s="104"/>
      <c r="TUA17" s="104"/>
      <c r="TUB17" s="104"/>
      <c r="TUC17" s="104"/>
      <c r="TUD17" s="104"/>
      <c r="TUE17" s="104"/>
      <c r="TUF17" s="104"/>
      <c r="TUG17" s="104"/>
      <c r="TUH17" s="104"/>
      <c r="TUI17" s="104"/>
      <c r="TUJ17" s="104"/>
      <c r="TUK17" s="104"/>
      <c r="TUL17" s="104"/>
      <c r="TUM17" s="104"/>
      <c r="TUN17" s="104"/>
      <c r="TUO17" s="104"/>
      <c r="TUP17" s="104"/>
      <c r="TUQ17" s="104"/>
      <c r="TUR17" s="104"/>
      <c r="TUS17" s="104"/>
      <c r="TUT17" s="104"/>
      <c r="TUU17" s="104"/>
      <c r="TUV17" s="104"/>
      <c r="TUW17" s="104"/>
      <c r="TUX17" s="104"/>
      <c r="TUY17" s="104"/>
      <c r="TUZ17" s="104"/>
      <c r="TVA17" s="104"/>
      <c r="TVB17" s="104"/>
      <c r="TVC17" s="104"/>
      <c r="TVD17" s="104"/>
      <c r="TVE17" s="104"/>
      <c r="TVF17" s="104"/>
      <c r="TVG17" s="104"/>
      <c r="TVH17" s="104"/>
      <c r="TVI17" s="104"/>
      <c r="TVJ17" s="104"/>
      <c r="TVK17" s="104"/>
      <c r="TVL17" s="104"/>
      <c r="TVM17" s="104"/>
      <c r="TVN17" s="104"/>
      <c r="TVO17" s="104"/>
      <c r="TVP17" s="104"/>
      <c r="TVQ17" s="104"/>
      <c r="TVR17" s="104"/>
      <c r="TVS17" s="104"/>
      <c r="TVT17" s="104"/>
      <c r="TVU17" s="104"/>
      <c r="TVV17" s="104"/>
      <c r="TVW17" s="104"/>
      <c r="TVX17" s="104"/>
      <c r="TVY17" s="104"/>
      <c r="TVZ17" s="104"/>
      <c r="TWA17" s="104"/>
      <c r="TWB17" s="104"/>
      <c r="TWC17" s="104"/>
      <c r="TWD17" s="104"/>
      <c r="TWE17" s="104"/>
      <c r="TWF17" s="104"/>
      <c r="TWG17" s="104"/>
      <c r="TWH17" s="104"/>
      <c r="TWI17" s="104"/>
      <c r="TWJ17" s="104"/>
      <c r="TWK17" s="104"/>
      <c r="TWL17" s="104"/>
      <c r="TWM17" s="104"/>
      <c r="TWN17" s="104"/>
      <c r="TWO17" s="104"/>
      <c r="TWP17" s="104"/>
      <c r="TWQ17" s="104"/>
      <c r="TWR17" s="104"/>
      <c r="TWS17" s="104"/>
      <c r="TWT17" s="104"/>
      <c r="TWU17" s="104"/>
      <c r="TWV17" s="104"/>
      <c r="TWW17" s="104"/>
      <c r="TWX17" s="104"/>
      <c r="TWY17" s="104"/>
      <c r="TWZ17" s="104"/>
      <c r="TXA17" s="104"/>
      <c r="TXB17" s="104"/>
      <c r="TXC17" s="104"/>
      <c r="TXD17" s="104"/>
      <c r="TXE17" s="104"/>
      <c r="TXF17" s="104"/>
      <c r="TXG17" s="104"/>
      <c r="TXH17" s="104"/>
      <c r="TXI17" s="104"/>
      <c r="TXJ17" s="104"/>
      <c r="TXK17" s="104"/>
      <c r="TXL17" s="104"/>
      <c r="TXM17" s="104"/>
      <c r="TXN17" s="104"/>
      <c r="TXO17" s="104"/>
      <c r="TXP17" s="104"/>
      <c r="TXQ17" s="104"/>
      <c r="TXR17" s="104"/>
      <c r="TXS17" s="104"/>
      <c r="TXT17" s="104"/>
      <c r="TXU17" s="104"/>
      <c r="TXV17" s="104"/>
      <c r="TXW17" s="104"/>
      <c r="TXX17" s="104"/>
      <c r="TXY17" s="104"/>
      <c r="TXZ17" s="104"/>
      <c r="TYA17" s="104"/>
      <c r="TYB17" s="104"/>
      <c r="TYC17" s="104"/>
      <c r="TYD17" s="104"/>
      <c r="TYE17" s="104"/>
      <c r="TYF17" s="104"/>
      <c r="TYG17" s="104"/>
      <c r="TYH17" s="104"/>
      <c r="TYI17" s="104"/>
      <c r="TYJ17" s="104"/>
      <c r="TYK17" s="104"/>
      <c r="TYL17" s="104"/>
      <c r="TYM17" s="104"/>
      <c r="TYN17" s="104"/>
      <c r="TYO17" s="104"/>
      <c r="TYP17" s="104"/>
      <c r="TYQ17" s="104"/>
      <c r="TYR17" s="104"/>
      <c r="TYS17" s="104"/>
      <c r="TYT17" s="104"/>
      <c r="TYU17" s="104"/>
      <c r="TYV17" s="104"/>
      <c r="TYW17" s="104"/>
      <c r="TYX17" s="104"/>
      <c r="TYY17" s="104"/>
      <c r="TYZ17" s="104"/>
      <c r="TZA17" s="104"/>
      <c r="TZB17" s="104"/>
      <c r="TZC17" s="104"/>
      <c r="TZD17" s="104"/>
      <c r="TZE17" s="104"/>
      <c r="TZF17" s="104"/>
      <c r="TZG17" s="104"/>
      <c r="TZH17" s="104"/>
      <c r="TZI17" s="104"/>
      <c r="TZJ17" s="104"/>
      <c r="TZK17" s="104"/>
      <c r="TZL17" s="104"/>
      <c r="TZM17" s="104"/>
      <c r="TZN17" s="104"/>
      <c r="TZO17" s="104"/>
      <c r="TZP17" s="104"/>
      <c r="TZQ17" s="104"/>
      <c r="TZR17" s="104"/>
      <c r="TZS17" s="104"/>
      <c r="TZT17" s="104"/>
      <c r="TZU17" s="104"/>
      <c r="TZV17" s="104"/>
      <c r="TZW17" s="104"/>
      <c r="TZX17" s="104"/>
      <c r="TZY17" s="104"/>
      <c r="TZZ17" s="104"/>
      <c r="UAA17" s="104"/>
      <c r="UAB17" s="104"/>
      <c r="UAC17" s="104"/>
      <c r="UAD17" s="104"/>
      <c r="UAE17" s="104"/>
      <c r="UAF17" s="104"/>
      <c r="UAG17" s="104"/>
      <c r="UAH17" s="104"/>
      <c r="UAI17" s="104"/>
      <c r="UAJ17" s="104"/>
      <c r="UAK17" s="104"/>
      <c r="UAL17" s="104"/>
      <c r="UAM17" s="104"/>
      <c r="UAN17" s="104"/>
      <c r="UAO17" s="104"/>
      <c r="UAP17" s="104"/>
      <c r="UAQ17" s="104"/>
      <c r="UAR17" s="104"/>
      <c r="UAS17" s="104"/>
      <c r="UAT17" s="104"/>
      <c r="UAU17" s="104"/>
      <c r="UAV17" s="104"/>
      <c r="UAW17" s="104"/>
      <c r="UAX17" s="104"/>
      <c r="UAY17" s="104"/>
      <c r="UAZ17" s="104"/>
      <c r="UBA17" s="104"/>
      <c r="UBB17" s="104"/>
      <c r="UBC17" s="104"/>
      <c r="UBD17" s="104"/>
      <c r="UBE17" s="104"/>
      <c r="UBF17" s="104"/>
      <c r="UBG17" s="104"/>
      <c r="UBH17" s="104"/>
      <c r="UBI17" s="104"/>
      <c r="UBJ17" s="104"/>
      <c r="UBK17" s="104"/>
      <c r="UBL17" s="104"/>
      <c r="UBM17" s="104"/>
      <c r="UBN17" s="104"/>
      <c r="UBO17" s="104"/>
      <c r="UBP17" s="104"/>
      <c r="UBQ17" s="104"/>
      <c r="UBR17" s="104"/>
      <c r="UBS17" s="104"/>
      <c r="UBT17" s="104"/>
      <c r="UBU17" s="104"/>
      <c r="UBV17" s="104"/>
      <c r="UBW17" s="104"/>
      <c r="UBX17" s="104"/>
      <c r="UBY17" s="104"/>
      <c r="UBZ17" s="104"/>
      <c r="UCA17" s="104"/>
      <c r="UCB17" s="104"/>
      <c r="UCC17" s="104"/>
      <c r="UCD17" s="104"/>
      <c r="UCE17" s="104"/>
      <c r="UCF17" s="104"/>
      <c r="UCG17" s="104"/>
      <c r="UCH17" s="104"/>
      <c r="UCI17" s="104"/>
      <c r="UCJ17" s="104"/>
      <c r="UCK17" s="104"/>
      <c r="UCL17" s="104"/>
      <c r="UCM17" s="104"/>
      <c r="UCN17" s="104"/>
      <c r="UCO17" s="104"/>
      <c r="UCP17" s="104"/>
      <c r="UCQ17" s="104"/>
      <c r="UCR17" s="104"/>
      <c r="UCS17" s="104"/>
      <c r="UCT17" s="104"/>
      <c r="UCU17" s="104"/>
      <c r="UCV17" s="104"/>
      <c r="UCW17" s="104"/>
      <c r="UCX17" s="104"/>
      <c r="UCY17" s="104"/>
      <c r="UCZ17" s="104"/>
      <c r="UDA17" s="104"/>
      <c r="UDB17" s="104"/>
      <c r="UDC17" s="104"/>
      <c r="UDD17" s="104"/>
      <c r="UDE17" s="104"/>
      <c r="UDF17" s="104"/>
      <c r="UDG17" s="104"/>
      <c r="UDH17" s="104"/>
      <c r="UDI17" s="104"/>
      <c r="UDJ17" s="104"/>
      <c r="UDK17" s="104"/>
      <c r="UDL17" s="104"/>
      <c r="UDM17" s="104"/>
      <c r="UDN17" s="104"/>
      <c r="UDO17" s="104"/>
      <c r="UDP17" s="104"/>
      <c r="UDQ17" s="104"/>
      <c r="UDR17" s="104"/>
      <c r="UDS17" s="104"/>
      <c r="UDT17" s="104"/>
      <c r="UDU17" s="104"/>
      <c r="UDV17" s="104"/>
      <c r="UDW17" s="104"/>
      <c r="UDX17" s="104"/>
      <c r="UDY17" s="104"/>
      <c r="UDZ17" s="104"/>
      <c r="UEA17" s="104"/>
      <c r="UEB17" s="104"/>
      <c r="UEC17" s="104"/>
      <c r="UED17" s="104"/>
      <c r="UEE17" s="104"/>
      <c r="UEF17" s="104"/>
      <c r="UEG17" s="104"/>
      <c r="UEH17" s="104"/>
      <c r="UEI17" s="104"/>
      <c r="UEJ17" s="104"/>
      <c r="UEK17" s="104"/>
      <c r="UEL17" s="104"/>
      <c r="UEM17" s="104"/>
      <c r="UEN17" s="104"/>
      <c r="UEO17" s="104"/>
      <c r="UEP17" s="104"/>
      <c r="UEQ17" s="104"/>
      <c r="UER17" s="104"/>
      <c r="UES17" s="104"/>
      <c r="UET17" s="104"/>
      <c r="UEU17" s="104"/>
      <c r="UEV17" s="104"/>
      <c r="UEW17" s="104"/>
      <c r="UEX17" s="104"/>
      <c r="UEY17" s="104"/>
      <c r="UEZ17" s="104"/>
      <c r="UFA17" s="104"/>
      <c r="UFB17" s="104"/>
      <c r="UFC17" s="104"/>
      <c r="UFD17" s="104"/>
      <c r="UFE17" s="104"/>
      <c r="UFF17" s="104"/>
      <c r="UFG17" s="104"/>
      <c r="UFH17" s="104"/>
      <c r="UFI17" s="104"/>
      <c r="UFJ17" s="104"/>
      <c r="UFK17" s="104"/>
      <c r="UFL17" s="104"/>
      <c r="UFM17" s="104"/>
      <c r="UFN17" s="104"/>
      <c r="UFO17" s="104"/>
      <c r="UFP17" s="104"/>
      <c r="UFQ17" s="104"/>
      <c r="UFR17" s="104"/>
      <c r="UFS17" s="104"/>
      <c r="UFT17" s="104"/>
      <c r="UFU17" s="104"/>
      <c r="UFV17" s="104"/>
      <c r="UFW17" s="104"/>
      <c r="UFX17" s="104"/>
      <c r="UFY17" s="104"/>
      <c r="UFZ17" s="104"/>
      <c r="UGA17" s="104"/>
      <c r="UGB17" s="104"/>
      <c r="UGC17" s="104"/>
      <c r="UGD17" s="104"/>
      <c r="UGE17" s="104"/>
      <c r="UGF17" s="104"/>
      <c r="UGG17" s="104"/>
      <c r="UGH17" s="104"/>
      <c r="UGI17" s="104"/>
      <c r="UGJ17" s="104"/>
      <c r="UGK17" s="104"/>
      <c r="UGL17" s="104"/>
      <c r="UGM17" s="104"/>
      <c r="UGN17" s="104"/>
      <c r="UGO17" s="104"/>
      <c r="UGP17" s="104"/>
      <c r="UGQ17" s="104"/>
      <c r="UGR17" s="104"/>
      <c r="UGS17" s="104"/>
      <c r="UGT17" s="104"/>
      <c r="UGU17" s="104"/>
      <c r="UGV17" s="104"/>
      <c r="UGW17" s="104"/>
      <c r="UGX17" s="104"/>
      <c r="UGY17" s="104"/>
      <c r="UGZ17" s="104"/>
      <c r="UHA17" s="104"/>
      <c r="UHB17" s="104"/>
      <c r="UHC17" s="104"/>
      <c r="UHD17" s="104"/>
      <c r="UHE17" s="104"/>
      <c r="UHF17" s="104"/>
      <c r="UHG17" s="104"/>
      <c r="UHH17" s="104"/>
      <c r="UHI17" s="104"/>
      <c r="UHJ17" s="104"/>
      <c r="UHK17" s="104"/>
      <c r="UHL17" s="104"/>
      <c r="UHM17" s="104"/>
      <c r="UHN17" s="104"/>
      <c r="UHO17" s="104"/>
      <c r="UHP17" s="104"/>
      <c r="UHQ17" s="104"/>
      <c r="UHR17" s="104"/>
      <c r="UHS17" s="104"/>
      <c r="UHT17" s="104"/>
      <c r="UHU17" s="104"/>
      <c r="UHV17" s="104"/>
      <c r="UHW17" s="104"/>
      <c r="UHX17" s="104"/>
      <c r="UHY17" s="104"/>
      <c r="UHZ17" s="104"/>
      <c r="UIA17" s="104"/>
      <c r="UIB17" s="104"/>
      <c r="UIC17" s="104"/>
      <c r="UID17" s="104"/>
      <c r="UIE17" s="104"/>
      <c r="UIF17" s="104"/>
      <c r="UIG17" s="104"/>
      <c r="UIH17" s="104"/>
      <c r="UII17" s="104"/>
      <c r="UIJ17" s="104"/>
      <c r="UIK17" s="104"/>
      <c r="UIL17" s="104"/>
      <c r="UIM17" s="104"/>
      <c r="UIN17" s="104"/>
      <c r="UIO17" s="104"/>
      <c r="UIP17" s="104"/>
      <c r="UIQ17" s="104"/>
      <c r="UIR17" s="104"/>
      <c r="UIS17" s="104"/>
      <c r="UIT17" s="104"/>
      <c r="UIU17" s="104"/>
      <c r="UIV17" s="104"/>
      <c r="UIW17" s="104"/>
      <c r="UIX17" s="104"/>
      <c r="UIY17" s="104"/>
      <c r="UIZ17" s="104"/>
      <c r="UJA17" s="104"/>
      <c r="UJB17" s="104"/>
      <c r="UJC17" s="104"/>
      <c r="UJD17" s="104"/>
      <c r="UJE17" s="104"/>
      <c r="UJF17" s="104"/>
      <c r="UJG17" s="104"/>
      <c r="UJH17" s="104"/>
      <c r="UJI17" s="104"/>
      <c r="UJJ17" s="104"/>
      <c r="UJK17" s="104"/>
      <c r="UJL17" s="104"/>
      <c r="UJM17" s="104"/>
      <c r="UJN17" s="104"/>
      <c r="UJO17" s="104"/>
      <c r="UJP17" s="104"/>
      <c r="UJQ17" s="104"/>
      <c r="UJR17" s="104"/>
      <c r="UJS17" s="104"/>
      <c r="UJT17" s="104"/>
      <c r="UJU17" s="104"/>
      <c r="UJV17" s="104"/>
      <c r="UJW17" s="104"/>
      <c r="UJX17" s="104"/>
      <c r="UJY17" s="104"/>
      <c r="UJZ17" s="104"/>
      <c r="UKA17" s="104"/>
      <c r="UKB17" s="104"/>
      <c r="UKC17" s="104"/>
      <c r="UKD17" s="104"/>
      <c r="UKE17" s="104"/>
      <c r="UKF17" s="104"/>
      <c r="UKG17" s="104"/>
      <c r="UKH17" s="104"/>
      <c r="UKI17" s="104"/>
      <c r="UKJ17" s="104"/>
      <c r="UKK17" s="104"/>
      <c r="UKL17" s="104"/>
      <c r="UKM17" s="104"/>
      <c r="UKN17" s="104"/>
      <c r="UKO17" s="104"/>
      <c r="UKP17" s="104"/>
      <c r="UKQ17" s="104"/>
      <c r="UKR17" s="104"/>
      <c r="UKS17" s="104"/>
      <c r="UKT17" s="104"/>
      <c r="UKU17" s="104"/>
      <c r="UKV17" s="104"/>
      <c r="UKW17" s="104"/>
      <c r="UKX17" s="104"/>
      <c r="UKY17" s="104"/>
      <c r="UKZ17" s="104"/>
      <c r="ULA17" s="104"/>
      <c r="ULB17" s="104"/>
      <c r="ULC17" s="104"/>
      <c r="ULD17" s="104"/>
      <c r="ULE17" s="104"/>
      <c r="ULF17" s="104"/>
      <c r="ULG17" s="104"/>
      <c r="ULH17" s="104"/>
      <c r="ULI17" s="104"/>
      <c r="ULJ17" s="104"/>
      <c r="ULK17" s="104"/>
      <c r="ULL17" s="104"/>
      <c r="ULM17" s="104"/>
      <c r="ULN17" s="104"/>
      <c r="ULO17" s="104"/>
      <c r="ULP17" s="104"/>
      <c r="ULQ17" s="104"/>
      <c r="ULR17" s="104"/>
      <c r="ULS17" s="104"/>
      <c r="ULT17" s="104"/>
      <c r="ULU17" s="104"/>
      <c r="ULV17" s="104"/>
      <c r="ULW17" s="104"/>
      <c r="ULX17" s="104"/>
      <c r="ULY17" s="104"/>
      <c r="ULZ17" s="104"/>
      <c r="UMA17" s="104"/>
      <c r="UMB17" s="104"/>
      <c r="UMC17" s="104"/>
      <c r="UMD17" s="104"/>
      <c r="UME17" s="104"/>
      <c r="UMF17" s="104"/>
      <c r="UMG17" s="104"/>
      <c r="UMH17" s="104"/>
      <c r="UMI17" s="104"/>
      <c r="UMJ17" s="104"/>
      <c r="UMK17" s="104"/>
      <c r="UML17" s="104"/>
      <c r="UMM17" s="104"/>
      <c r="UMN17" s="104"/>
      <c r="UMO17" s="104"/>
      <c r="UMP17" s="104"/>
      <c r="UMQ17" s="104"/>
      <c r="UMR17" s="104"/>
      <c r="UMS17" s="104"/>
      <c r="UMT17" s="104"/>
      <c r="UMU17" s="104"/>
      <c r="UMV17" s="104"/>
      <c r="UMW17" s="104"/>
      <c r="UMX17" s="104"/>
      <c r="UMY17" s="104"/>
      <c r="UMZ17" s="104"/>
      <c r="UNA17" s="104"/>
      <c r="UNB17" s="104"/>
      <c r="UNC17" s="104"/>
      <c r="UND17" s="104"/>
      <c r="UNE17" s="104"/>
      <c r="UNF17" s="104"/>
      <c r="UNG17" s="104"/>
      <c r="UNH17" s="104"/>
      <c r="UNI17" s="104"/>
      <c r="UNJ17" s="104"/>
      <c r="UNK17" s="104"/>
      <c r="UNL17" s="104"/>
      <c r="UNM17" s="104"/>
      <c r="UNN17" s="104"/>
      <c r="UNO17" s="104"/>
      <c r="UNP17" s="104"/>
      <c r="UNQ17" s="104"/>
      <c r="UNR17" s="104"/>
      <c r="UNS17" s="104"/>
      <c r="UNT17" s="104"/>
      <c r="UNU17" s="104"/>
      <c r="UNV17" s="104"/>
      <c r="UNW17" s="104"/>
      <c r="UNX17" s="104"/>
      <c r="UNY17" s="104"/>
      <c r="UNZ17" s="104"/>
      <c r="UOA17" s="104"/>
      <c r="UOB17" s="104"/>
      <c r="UOC17" s="104"/>
      <c r="UOD17" s="104"/>
      <c r="UOE17" s="104"/>
      <c r="UOF17" s="104"/>
      <c r="UOG17" s="104"/>
      <c r="UOH17" s="104"/>
      <c r="UOI17" s="104"/>
      <c r="UOJ17" s="104"/>
      <c r="UOK17" s="104"/>
      <c r="UOL17" s="104"/>
      <c r="UOM17" s="104"/>
      <c r="UON17" s="104"/>
      <c r="UOO17" s="104"/>
      <c r="UOP17" s="104"/>
      <c r="UOQ17" s="104"/>
      <c r="UOR17" s="104"/>
      <c r="UOS17" s="104"/>
      <c r="UOT17" s="104"/>
      <c r="UOU17" s="104"/>
      <c r="UOV17" s="104"/>
      <c r="UOW17" s="104"/>
      <c r="UOX17" s="104"/>
      <c r="UOY17" s="104"/>
      <c r="UOZ17" s="104"/>
      <c r="UPA17" s="104"/>
      <c r="UPB17" s="104"/>
      <c r="UPC17" s="104"/>
      <c r="UPD17" s="104"/>
      <c r="UPE17" s="104"/>
      <c r="UPF17" s="104"/>
      <c r="UPG17" s="104"/>
      <c r="UPH17" s="104"/>
      <c r="UPI17" s="104"/>
      <c r="UPJ17" s="104"/>
      <c r="UPK17" s="104"/>
      <c r="UPL17" s="104"/>
      <c r="UPM17" s="104"/>
      <c r="UPN17" s="104"/>
      <c r="UPO17" s="104"/>
      <c r="UPP17" s="104"/>
      <c r="UPQ17" s="104"/>
      <c r="UPR17" s="104"/>
      <c r="UPS17" s="104"/>
      <c r="UPT17" s="104"/>
      <c r="UPU17" s="104"/>
      <c r="UPV17" s="104"/>
      <c r="UPW17" s="104"/>
      <c r="UPX17" s="104"/>
      <c r="UPY17" s="104"/>
      <c r="UPZ17" s="104"/>
      <c r="UQA17" s="104"/>
      <c r="UQB17" s="104"/>
      <c r="UQC17" s="104"/>
      <c r="UQD17" s="104"/>
      <c r="UQE17" s="104"/>
      <c r="UQF17" s="104"/>
      <c r="UQG17" s="104"/>
      <c r="UQH17" s="104"/>
      <c r="UQI17" s="104"/>
      <c r="UQJ17" s="104"/>
      <c r="UQK17" s="104"/>
      <c r="UQL17" s="104"/>
      <c r="UQM17" s="104"/>
      <c r="UQN17" s="104"/>
      <c r="UQO17" s="104"/>
      <c r="UQP17" s="104"/>
      <c r="UQQ17" s="104"/>
      <c r="UQR17" s="104"/>
      <c r="UQS17" s="104"/>
      <c r="UQT17" s="104"/>
      <c r="UQU17" s="104"/>
      <c r="UQV17" s="104"/>
      <c r="UQW17" s="104"/>
      <c r="UQX17" s="104"/>
      <c r="UQY17" s="104"/>
      <c r="UQZ17" s="104"/>
      <c r="URA17" s="104"/>
      <c r="URB17" s="104"/>
      <c r="URC17" s="104"/>
      <c r="URD17" s="104"/>
      <c r="URE17" s="104"/>
      <c r="URF17" s="104"/>
      <c r="URG17" s="104"/>
      <c r="URH17" s="104"/>
      <c r="URI17" s="104"/>
      <c r="URJ17" s="104"/>
      <c r="URK17" s="104"/>
      <c r="URL17" s="104"/>
      <c r="URM17" s="104"/>
      <c r="URN17" s="104"/>
      <c r="URO17" s="104"/>
      <c r="URP17" s="104"/>
      <c r="URQ17" s="104"/>
      <c r="URR17" s="104"/>
      <c r="URS17" s="104"/>
      <c r="URT17" s="104"/>
      <c r="URU17" s="104"/>
      <c r="URV17" s="104"/>
      <c r="URW17" s="104"/>
      <c r="URX17" s="104"/>
      <c r="URY17" s="104"/>
      <c r="URZ17" s="104"/>
      <c r="USA17" s="104"/>
      <c r="USB17" s="104"/>
      <c r="USC17" s="104"/>
      <c r="USD17" s="104"/>
      <c r="USE17" s="104"/>
      <c r="USF17" s="104"/>
      <c r="USG17" s="104"/>
      <c r="USH17" s="104"/>
      <c r="USI17" s="104"/>
      <c r="USJ17" s="104"/>
      <c r="USK17" s="104"/>
      <c r="USL17" s="104"/>
      <c r="USM17" s="104"/>
      <c r="USN17" s="104"/>
      <c r="USO17" s="104"/>
      <c r="USP17" s="104"/>
      <c r="USQ17" s="104"/>
      <c r="USR17" s="104"/>
      <c r="USS17" s="104"/>
      <c r="UST17" s="104"/>
      <c r="USU17" s="104"/>
      <c r="USV17" s="104"/>
      <c r="USW17" s="104"/>
      <c r="USX17" s="104"/>
      <c r="USY17" s="104"/>
      <c r="USZ17" s="104"/>
      <c r="UTA17" s="104"/>
      <c r="UTB17" s="104"/>
      <c r="UTC17" s="104"/>
      <c r="UTD17" s="104"/>
      <c r="UTE17" s="104"/>
      <c r="UTF17" s="104"/>
      <c r="UTG17" s="104"/>
      <c r="UTH17" s="104"/>
      <c r="UTI17" s="104"/>
      <c r="UTJ17" s="104"/>
      <c r="UTK17" s="104"/>
      <c r="UTL17" s="104"/>
      <c r="UTM17" s="104"/>
      <c r="UTN17" s="104"/>
      <c r="UTO17" s="104"/>
      <c r="UTP17" s="104"/>
      <c r="UTQ17" s="104"/>
      <c r="UTR17" s="104"/>
      <c r="UTS17" s="104"/>
      <c r="UTT17" s="104"/>
      <c r="UTU17" s="104"/>
      <c r="UTV17" s="104"/>
      <c r="UTW17" s="104"/>
      <c r="UTX17" s="104"/>
      <c r="UTY17" s="104"/>
      <c r="UTZ17" s="104"/>
      <c r="UUA17" s="104"/>
      <c r="UUB17" s="104"/>
      <c r="UUC17" s="104"/>
      <c r="UUD17" s="104"/>
      <c r="UUE17" s="104"/>
      <c r="UUF17" s="104"/>
      <c r="UUG17" s="104"/>
      <c r="UUH17" s="104"/>
      <c r="UUI17" s="104"/>
      <c r="UUJ17" s="104"/>
      <c r="UUK17" s="104"/>
      <c r="UUL17" s="104"/>
      <c r="UUM17" s="104"/>
      <c r="UUN17" s="104"/>
      <c r="UUO17" s="104"/>
      <c r="UUP17" s="104"/>
      <c r="UUQ17" s="104"/>
      <c r="UUR17" s="104"/>
      <c r="UUS17" s="104"/>
      <c r="UUT17" s="104"/>
      <c r="UUU17" s="104"/>
      <c r="UUV17" s="104"/>
      <c r="UUW17" s="104"/>
      <c r="UUX17" s="104"/>
      <c r="UUY17" s="104"/>
      <c r="UUZ17" s="104"/>
      <c r="UVA17" s="104"/>
      <c r="UVB17" s="104"/>
      <c r="UVC17" s="104"/>
      <c r="UVD17" s="104"/>
      <c r="UVE17" s="104"/>
      <c r="UVF17" s="104"/>
      <c r="UVG17" s="104"/>
      <c r="UVH17" s="104"/>
      <c r="UVI17" s="104"/>
      <c r="UVJ17" s="104"/>
      <c r="UVK17" s="104"/>
      <c r="UVL17" s="104"/>
      <c r="UVM17" s="104"/>
      <c r="UVN17" s="104"/>
      <c r="UVO17" s="104"/>
      <c r="UVP17" s="104"/>
      <c r="UVQ17" s="104"/>
      <c r="UVR17" s="104"/>
      <c r="UVS17" s="104"/>
      <c r="UVT17" s="104"/>
      <c r="UVU17" s="104"/>
      <c r="UVV17" s="104"/>
      <c r="UVW17" s="104"/>
      <c r="UVX17" s="104"/>
      <c r="UVY17" s="104"/>
      <c r="UVZ17" s="104"/>
      <c r="UWA17" s="104"/>
      <c r="UWB17" s="104"/>
      <c r="UWC17" s="104"/>
      <c r="UWD17" s="104"/>
      <c r="UWE17" s="104"/>
      <c r="UWF17" s="104"/>
      <c r="UWG17" s="104"/>
      <c r="UWH17" s="104"/>
      <c r="UWI17" s="104"/>
      <c r="UWJ17" s="104"/>
      <c r="UWK17" s="104"/>
      <c r="UWL17" s="104"/>
      <c r="UWM17" s="104"/>
      <c r="UWN17" s="104"/>
      <c r="UWO17" s="104"/>
      <c r="UWP17" s="104"/>
      <c r="UWQ17" s="104"/>
      <c r="UWR17" s="104"/>
      <c r="UWS17" s="104"/>
      <c r="UWT17" s="104"/>
      <c r="UWU17" s="104"/>
      <c r="UWV17" s="104"/>
      <c r="UWW17" s="104"/>
      <c r="UWX17" s="104"/>
      <c r="UWY17" s="104"/>
      <c r="UWZ17" s="104"/>
      <c r="UXA17" s="104"/>
      <c r="UXB17" s="104"/>
      <c r="UXC17" s="104"/>
      <c r="UXD17" s="104"/>
      <c r="UXE17" s="104"/>
      <c r="UXF17" s="104"/>
      <c r="UXG17" s="104"/>
      <c r="UXH17" s="104"/>
      <c r="UXI17" s="104"/>
      <c r="UXJ17" s="104"/>
      <c r="UXK17" s="104"/>
      <c r="UXL17" s="104"/>
      <c r="UXM17" s="104"/>
      <c r="UXN17" s="104"/>
      <c r="UXO17" s="104"/>
      <c r="UXP17" s="104"/>
      <c r="UXQ17" s="104"/>
      <c r="UXR17" s="104"/>
      <c r="UXS17" s="104"/>
      <c r="UXT17" s="104"/>
      <c r="UXU17" s="104"/>
      <c r="UXV17" s="104"/>
      <c r="UXW17" s="104"/>
      <c r="UXX17" s="104"/>
      <c r="UXY17" s="104"/>
      <c r="UXZ17" s="104"/>
      <c r="UYA17" s="104"/>
      <c r="UYB17" s="104"/>
      <c r="UYC17" s="104"/>
      <c r="UYD17" s="104"/>
      <c r="UYE17" s="104"/>
      <c r="UYF17" s="104"/>
      <c r="UYG17" s="104"/>
      <c r="UYH17" s="104"/>
      <c r="UYI17" s="104"/>
      <c r="UYJ17" s="104"/>
      <c r="UYK17" s="104"/>
      <c r="UYL17" s="104"/>
      <c r="UYM17" s="104"/>
      <c r="UYN17" s="104"/>
      <c r="UYO17" s="104"/>
      <c r="UYP17" s="104"/>
      <c r="UYQ17" s="104"/>
      <c r="UYR17" s="104"/>
      <c r="UYS17" s="104"/>
      <c r="UYT17" s="104"/>
      <c r="UYU17" s="104"/>
      <c r="UYV17" s="104"/>
      <c r="UYW17" s="104"/>
      <c r="UYX17" s="104"/>
      <c r="UYY17" s="104"/>
      <c r="UYZ17" s="104"/>
      <c r="UZA17" s="104"/>
      <c r="UZB17" s="104"/>
      <c r="UZC17" s="104"/>
      <c r="UZD17" s="104"/>
      <c r="UZE17" s="104"/>
      <c r="UZF17" s="104"/>
      <c r="UZG17" s="104"/>
      <c r="UZH17" s="104"/>
      <c r="UZI17" s="104"/>
      <c r="UZJ17" s="104"/>
      <c r="UZK17" s="104"/>
      <c r="UZL17" s="104"/>
      <c r="UZM17" s="104"/>
      <c r="UZN17" s="104"/>
      <c r="UZO17" s="104"/>
      <c r="UZP17" s="104"/>
      <c r="UZQ17" s="104"/>
      <c r="UZR17" s="104"/>
      <c r="UZS17" s="104"/>
      <c r="UZT17" s="104"/>
      <c r="UZU17" s="104"/>
      <c r="UZV17" s="104"/>
      <c r="UZW17" s="104"/>
      <c r="UZX17" s="104"/>
      <c r="UZY17" s="104"/>
      <c r="UZZ17" s="104"/>
      <c r="VAA17" s="104"/>
      <c r="VAB17" s="104"/>
      <c r="VAC17" s="104"/>
      <c r="VAD17" s="104"/>
      <c r="VAE17" s="104"/>
      <c r="VAF17" s="104"/>
      <c r="VAG17" s="104"/>
      <c r="VAH17" s="104"/>
      <c r="VAI17" s="104"/>
      <c r="VAJ17" s="104"/>
      <c r="VAK17" s="104"/>
      <c r="VAL17" s="104"/>
      <c r="VAM17" s="104"/>
      <c r="VAN17" s="104"/>
      <c r="VAO17" s="104"/>
      <c r="VAP17" s="104"/>
      <c r="VAQ17" s="104"/>
      <c r="VAR17" s="104"/>
      <c r="VAS17" s="104"/>
      <c r="VAT17" s="104"/>
      <c r="VAU17" s="104"/>
      <c r="VAV17" s="104"/>
      <c r="VAW17" s="104"/>
      <c r="VAX17" s="104"/>
      <c r="VAY17" s="104"/>
      <c r="VAZ17" s="104"/>
      <c r="VBA17" s="104"/>
      <c r="VBB17" s="104"/>
      <c r="VBC17" s="104"/>
      <c r="VBD17" s="104"/>
      <c r="VBE17" s="104"/>
      <c r="VBF17" s="104"/>
      <c r="VBG17" s="104"/>
      <c r="VBH17" s="104"/>
      <c r="VBI17" s="104"/>
      <c r="VBJ17" s="104"/>
      <c r="VBK17" s="104"/>
      <c r="VBL17" s="104"/>
      <c r="VBM17" s="104"/>
      <c r="VBN17" s="104"/>
      <c r="VBO17" s="104"/>
      <c r="VBP17" s="104"/>
      <c r="VBQ17" s="104"/>
      <c r="VBR17" s="104"/>
      <c r="VBS17" s="104"/>
      <c r="VBT17" s="104"/>
      <c r="VBU17" s="104"/>
      <c r="VBV17" s="104"/>
      <c r="VBW17" s="104"/>
      <c r="VBX17" s="104"/>
      <c r="VBY17" s="104"/>
      <c r="VBZ17" s="104"/>
      <c r="VCA17" s="104"/>
      <c r="VCB17" s="104"/>
      <c r="VCC17" s="104"/>
      <c r="VCD17" s="104"/>
      <c r="VCE17" s="104"/>
      <c r="VCF17" s="104"/>
      <c r="VCG17" s="104"/>
      <c r="VCH17" s="104"/>
      <c r="VCI17" s="104"/>
      <c r="VCJ17" s="104"/>
      <c r="VCK17" s="104"/>
      <c r="VCL17" s="104"/>
      <c r="VCM17" s="104"/>
      <c r="VCN17" s="104"/>
      <c r="VCO17" s="104"/>
      <c r="VCP17" s="104"/>
      <c r="VCQ17" s="104"/>
      <c r="VCR17" s="104"/>
      <c r="VCS17" s="104"/>
      <c r="VCT17" s="104"/>
      <c r="VCU17" s="104"/>
      <c r="VCV17" s="104"/>
      <c r="VCW17" s="104"/>
      <c r="VCX17" s="104"/>
      <c r="VCY17" s="104"/>
      <c r="VCZ17" s="104"/>
      <c r="VDA17" s="104"/>
      <c r="VDB17" s="104"/>
      <c r="VDC17" s="104"/>
      <c r="VDD17" s="104"/>
      <c r="VDE17" s="104"/>
      <c r="VDF17" s="104"/>
      <c r="VDG17" s="104"/>
      <c r="VDH17" s="104"/>
      <c r="VDI17" s="104"/>
      <c r="VDJ17" s="104"/>
      <c r="VDK17" s="104"/>
      <c r="VDL17" s="104"/>
      <c r="VDM17" s="104"/>
      <c r="VDN17" s="104"/>
      <c r="VDO17" s="104"/>
      <c r="VDP17" s="104"/>
      <c r="VDQ17" s="104"/>
      <c r="VDR17" s="104"/>
      <c r="VDS17" s="104"/>
      <c r="VDT17" s="104"/>
      <c r="VDU17" s="104"/>
      <c r="VDV17" s="104"/>
      <c r="VDW17" s="104"/>
      <c r="VDX17" s="104"/>
      <c r="VDY17" s="104"/>
      <c r="VDZ17" s="104"/>
      <c r="VEA17" s="104"/>
      <c r="VEB17" s="104"/>
      <c r="VEC17" s="104"/>
      <c r="VED17" s="104"/>
      <c r="VEE17" s="104"/>
      <c r="VEF17" s="104"/>
      <c r="VEG17" s="104"/>
      <c r="VEH17" s="104"/>
      <c r="VEI17" s="104"/>
      <c r="VEJ17" s="104"/>
      <c r="VEK17" s="104"/>
      <c r="VEL17" s="104"/>
      <c r="VEM17" s="104"/>
      <c r="VEN17" s="104"/>
      <c r="VEO17" s="104"/>
      <c r="VEP17" s="104"/>
      <c r="VEQ17" s="104"/>
      <c r="VER17" s="104"/>
      <c r="VES17" s="104"/>
      <c r="VET17" s="104"/>
      <c r="VEU17" s="104"/>
      <c r="VEV17" s="104"/>
      <c r="VEW17" s="104"/>
      <c r="VEX17" s="104"/>
      <c r="VEY17" s="104"/>
      <c r="VEZ17" s="104"/>
      <c r="VFA17" s="104"/>
      <c r="VFB17" s="104"/>
      <c r="VFC17" s="104"/>
      <c r="VFD17" s="104"/>
      <c r="VFE17" s="104"/>
      <c r="VFF17" s="104"/>
      <c r="VFG17" s="104"/>
      <c r="VFH17" s="104"/>
      <c r="VFI17" s="104"/>
      <c r="VFJ17" s="104"/>
      <c r="VFK17" s="104"/>
      <c r="VFL17" s="104"/>
      <c r="VFM17" s="104"/>
      <c r="VFN17" s="104"/>
      <c r="VFO17" s="104"/>
      <c r="VFP17" s="104"/>
      <c r="VFQ17" s="104"/>
      <c r="VFR17" s="104"/>
      <c r="VFS17" s="104"/>
      <c r="VFT17" s="104"/>
      <c r="VFU17" s="104"/>
      <c r="VFV17" s="104"/>
      <c r="VFW17" s="104"/>
      <c r="VFX17" s="104"/>
      <c r="VFY17" s="104"/>
      <c r="VFZ17" s="104"/>
      <c r="VGA17" s="104"/>
      <c r="VGB17" s="104"/>
      <c r="VGC17" s="104"/>
      <c r="VGD17" s="104"/>
      <c r="VGE17" s="104"/>
      <c r="VGF17" s="104"/>
      <c r="VGG17" s="104"/>
      <c r="VGH17" s="104"/>
      <c r="VGI17" s="104"/>
      <c r="VGJ17" s="104"/>
      <c r="VGK17" s="104"/>
      <c r="VGL17" s="104"/>
      <c r="VGM17" s="104"/>
      <c r="VGN17" s="104"/>
      <c r="VGO17" s="104"/>
      <c r="VGP17" s="104"/>
      <c r="VGQ17" s="104"/>
      <c r="VGR17" s="104"/>
      <c r="VGS17" s="104"/>
      <c r="VGT17" s="104"/>
      <c r="VGU17" s="104"/>
      <c r="VGV17" s="104"/>
      <c r="VGW17" s="104"/>
      <c r="VGX17" s="104"/>
      <c r="VGY17" s="104"/>
      <c r="VGZ17" s="104"/>
      <c r="VHA17" s="104"/>
      <c r="VHB17" s="104"/>
      <c r="VHC17" s="104"/>
      <c r="VHD17" s="104"/>
      <c r="VHE17" s="104"/>
      <c r="VHF17" s="104"/>
      <c r="VHG17" s="104"/>
      <c r="VHH17" s="104"/>
      <c r="VHI17" s="104"/>
      <c r="VHJ17" s="104"/>
      <c r="VHK17" s="104"/>
      <c r="VHL17" s="104"/>
      <c r="VHM17" s="104"/>
      <c r="VHN17" s="104"/>
      <c r="VHO17" s="104"/>
      <c r="VHP17" s="104"/>
      <c r="VHQ17" s="104"/>
      <c r="VHR17" s="104"/>
      <c r="VHS17" s="104"/>
      <c r="VHT17" s="104"/>
      <c r="VHU17" s="104"/>
      <c r="VHV17" s="104"/>
      <c r="VHW17" s="104"/>
      <c r="VHX17" s="104"/>
      <c r="VHY17" s="104"/>
      <c r="VHZ17" s="104"/>
      <c r="VIA17" s="104"/>
      <c r="VIB17" s="104"/>
      <c r="VIC17" s="104"/>
      <c r="VID17" s="104"/>
      <c r="VIE17" s="104"/>
      <c r="VIF17" s="104"/>
      <c r="VIG17" s="104"/>
      <c r="VIH17" s="104"/>
      <c r="VII17" s="104"/>
      <c r="VIJ17" s="104"/>
      <c r="VIK17" s="104"/>
      <c r="VIL17" s="104"/>
      <c r="VIM17" s="104"/>
      <c r="VIN17" s="104"/>
      <c r="VIO17" s="104"/>
      <c r="VIP17" s="104"/>
      <c r="VIQ17" s="104"/>
      <c r="VIR17" s="104"/>
      <c r="VIS17" s="104"/>
      <c r="VIT17" s="104"/>
      <c r="VIU17" s="104"/>
      <c r="VIV17" s="104"/>
      <c r="VIW17" s="104"/>
      <c r="VIX17" s="104"/>
      <c r="VIY17" s="104"/>
      <c r="VIZ17" s="104"/>
      <c r="VJA17" s="104"/>
      <c r="VJB17" s="104"/>
      <c r="VJC17" s="104"/>
      <c r="VJD17" s="104"/>
      <c r="VJE17" s="104"/>
      <c r="VJF17" s="104"/>
      <c r="VJG17" s="104"/>
      <c r="VJH17" s="104"/>
      <c r="VJI17" s="104"/>
      <c r="VJJ17" s="104"/>
      <c r="VJK17" s="104"/>
      <c r="VJL17" s="104"/>
      <c r="VJM17" s="104"/>
      <c r="VJN17" s="104"/>
      <c r="VJO17" s="104"/>
      <c r="VJP17" s="104"/>
      <c r="VJQ17" s="104"/>
      <c r="VJR17" s="104"/>
      <c r="VJS17" s="104"/>
      <c r="VJT17" s="104"/>
      <c r="VJU17" s="104"/>
      <c r="VJV17" s="104"/>
      <c r="VJW17" s="104"/>
      <c r="VJX17" s="104"/>
      <c r="VJY17" s="104"/>
      <c r="VJZ17" s="104"/>
      <c r="VKA17" s="104"/>
      <c r="VKB17" s="104"/>
      <c r="VKC17" s="104"/>
      <c r="VKD17" s="104"/>
      <c r="VKE17" s="104"/>
      <c r="VKF17" s="104"/>
      <c r="VKG17" s="104"/>
      <c r="VKH17" s="104"/>
      <c r="VKI17" s="104"/>
      <c r="VKJ17" s="104"/>
      <c r="VKK17" s="104"/>
      <c r="VKL17" s="104"/>
      <c r="VKM17" s="104"/>
      <c r="VKN17" s="104"/>
      <c r="VKO17" s="104"/>
      <c r="VKP17" s="104"/>
      <c r="VKQ17" s="104"/>
      <c r="VKR17" s="104"/>
      <c r="VKS17" s="104"/>
      <c r="VKT17" s="104"/>
      <c r="VKU17" s="104"/>
      <c r="VKV17" s="104"/>
      <c r="VKW17" s="104"/>
      <c r="VKX17" s="104"/>
      <c r="VKY17" s="104"/>
      <c r="VKZ17" s="104"/>
      <c r="VLA17" s="104"/>
      <c r="VLB17" s="104"/>
      <c r="VLC17" s="104"/>
      <c r="VLD17" s="104"/>
      <c r="VLE17" s="104"/>
      <c r="VLF17" s="104"/>
      <c r="VLG17" s="104"/>
      <c r="VLH17" s="104"/>
      <c r="VLI17" s="104"/>
      <c r="VLJ17" s="104"/>
      <c r="VLK17" s="104"/>
      <c r="VLL17" s="104"/>
      <c r="VLM17" s="104"/>
      <c r="VLN17" s="104"/>
      <c r="VLO17" s="104"/>
      <c r="VLP17" s="104"/>
      <c r="VLQ17" s="104"/>
      <c r="VLR17" s="104"/>
      <c r="VLS17" s="104"/>
      <c r="VLT17" s="104"/>
      <c r="VLU17" s="104"/>
      <c r="VLV17" s="104"/>
      <c r="VLW17" s="104"/>
      <c r="VLX17" s="104"/>
      <c r="VLY17" s="104"/>
      <c r="VLZ17" s="104"/>
      <c r="VMA17" s="104"/>
      <c r="VMB17" s="104"/>
      <c r="VMC17" s="104"/>
      <c r="VMD17" s="104"/>
      <c r="VME17" s="104"/>
      <c r="VMF17" s="104"/>
      <c r="VMG17" s="104"/>
      <c r="VMH17" s="104"/>
      <c r="VMI17" s="104"/>
      <c r="VMJ17" s="104"/>
      <c r="VMK17" s="104"/>
      <c r="VML17" s="104"/>
      <c r="VMM17" s="104"/>
      <c r="VMN17" s="104"/>
      <c r="VMO17" s="104"/>
      <c r="VMP17" s="104"/>
      <c r="VMQ17" s="104"/>
      <c r="VMR17" s="104"/>
      <c r="VMS17" s="104"/>
      <c r="VMT17" s="104"/>
      <c r="VMU17" s="104"/>
      <c r="VMV17" s="104"/>
      <c r="VMW17" s="104"/>
      <c r="VMX17" s="104"/>
      <c r="VMY17" s="104"/>
      <c r="VMZ17" s="104"/>
      <c r="VNA17" s="104"/>
      <c r="VNB17" s="104"/>
      <c r="VNC17" s="104"/>
      <c r="VND17" s="104"/>
      <c r="VNE17" s="104"/>
      <c r="VNF17" s="104"/>
      <c r="VNG17" s="104"/>
      <c r="VNH17" s="104"/>
      <c r="VNI17" s="104"/>
      <c r="VNJ17" s="104"/>
      <c r="VNK17" s="104"/>
      <c r="VNL17" s="104"/>
      <c r="VNM17" s="104"/>
      <c r="VNN17" s="104"/>
      <c r="VNO17" s="104"/>
      <c r="VNP17" s="104"/>
      <c r="VNQ17" s="104"/>
      <c r="VNR17" s="104"/>
      <c r="VNS17" s="104"/>
      <c r="VNT17" s="104"/>
      <c r="VNU17" s="104"/>
      <c r="VNV17" s="104"/>
      <c r="VNW17" s="104"/>
      <c r="VNX17" s="104"/>
      <c r="VNY17" s="104"/>
      <c r="VNZ17" s="104"/>
      <c r="VOA17" s="104"/>
      <c r="VOB17" s="104"/>
      <c r="VOC17" s="104"/>
      <c r="VOD17" s="104"/>
      <c r="VOE17" s="104"/>
      <c r="VOF17" s="104"/>
      <c r="VOG17" s="104"/>
      <c r="VOH17" s="104"/>
      <c r="VOI17" s="104"/>
      <c r="VOJ17" s="104"/>
      <c r="VOK17" s="104"/>
      <c r="VOL17" s="104"/>
      <c r="VOM17" s="104"/>
      <c r="VON17" s="104"/>
      <c r="VOO17" s="104"/>
      <c r="VOP17" s="104"/>
      <c r="VOQ17" s="104"/>
      <c r="VOR17" s="104"/>
      <c r="VOS17" s="104"/>
      <c r="VOT17" s="104"/>
      <c r="VOU17" s="104"/>
      <c r="VOV17" s="104"/>
      <c r="VOW17" s="104"/>
      <c r="VOX17" s="104"/>
      <c r="VOY17" s="104"/>
      <c r="VOZ17" s="104"/>
      <c r="VPA17" s="104"/>
      <c r="VPB17" s="104"/>
      <c r="VPC17" s="104"/>
      <c r="VPD17" s="104"/>
      <c r="VPE17" s="104"/>
      <c r="VPF17" s="104"/>
      <c r="VPG17" s="104"/>
      <c r="VPH17" s="104"/>
      <c r="VPI17" s="104"/>
      <c r="VPJ17" s="104"/>
      <c r="VPK17" s="104"/>
      <c r="VPL17" s="104"/>
      <c r="VPM17" s="104"/>
      <c r="VPN17" s="104"/>
      <c r="VPO17" s="104"/>
      <c r="VPP17" s="104"/>
      <c r="VPQ17" s="104"/>
      <c r="VPR17" s="104"/>
      <c r="VPS17" s="104"/>
      <c r="VPT17" s="104"/>
      <c r="VPU17" s="104"/>
      <c r="VPV17" s="104"/>
      <c r="VPW17" s="104"/>
      <c r="VPX17" s="104"/>
      <c r="VPY17" s="104"/>
      <c r="VPZ17" s="104"/>
      <c r="VQA17" s="104"/>
      <c r="VQB17" s="104"/>
      <c r="VQC17" s="104"/>
      <c r="VQD17" s="104"/>
      <c r="VQE17" s="104"/>
      <c r="VQF17" s="104"/>
      <c r="VQG17" s="104"/>
      <c r="VQH17" s="104"/>
      <c r="VQI17" s="104"/>
      <c r="VQJ17" s="104"/>
      <c r="VQK17" s="104"/>
      <c r="VQL17" s="104"/>
      <c r="VQM17" s="104"/>
      <c r="VQN17" s="104"/>
      <c r="VQO17" s="104"/>
      <c r="VQP17" s="104"/>
      <c r="VQQ17" s="104"/>
      <c r="VQR17" s="104"/>
      <c r="VQS17" s="104"/>
      <c r="VQT17" s="104"/>
      <c r="VQU17" s="104"/>
      <c r="VQV17" s="104"/>
      <c r="VQW17" s="104"/>
      <c r="VQX17" s="104"/>
      <c r="VQY17" s="104"/>
      <c r="VQZ17" s="104"/>
      <c r="VRA17" s="104"/>
      <c r="VRB17" s="104"/>
      <c r="VRC17" s="104"/>
      <c r="VRD17" s="104"/>
      <c r="VRE17" s="104"/>
      <c r="VRF17" s="104"/>
      <c r="VRG17" s="104"/>
      <c r="VRH17" s="104"/>
      <c r="VRI17" s="104"/>
      <c r="VRJ17" s="104"/>
      <c r="VRK17" s="104"/>
      <c r="VRL17" s="104"/>
      <c r="VRM17" s="104"/>
      <c r="VRN17" s="104"/>
      <c r="VRO17" s="104"/>
      <c r="VRP17" s="104"/>
      <c r="VRQ17" s="104"/>
      <c r="VRR17" s="104"/>
      <c r="VRS17" s="104"/>
      <c r="VRT17" s="104"/>
      <c r="VRU17" s="104"/>
      <c r="VRV17" s="104"/>
      <c r="VRW17" s="104"/>
      <c r="VRX17" s="104"/>
      <c r="VRY17" s="104"/>
      <c r="VRZ17" s="104"/>
      <c r="VSA17" s="104"/>
      <c r="VSB17" s="104"/>
      <c r="VSC17" s="104"/>
      <c r="VSD17" s="104"/>
      <c r="VSE17" s="104"/>
      <c r="VSF17" s="104"/>
      <c r="VSG17" s="104"/>
      <c r="VSH17" s="104"/>
      <c r="VSI17" s="104"/>
      <c r="VSJ17" s="104"/>
      <c r="VSK17" s="104"/>
      <c r="VSL17" s="104"/>
      <c r="VSM17" s="104"/>
      <c r="VSN17" s="104"/>
      <c r="VSO17" s="104"/>
      <c r="VSP17" s="104"/>
      <c r="VSQ17" s="104"/>
      <c r="VSR17" s="104"/>
      <c r="VSS17" s="104"/>
      <c r="VST17" s="104"/>
      <c r="VSU17" s="104"/>
      <c r="VSV17" s="104"/>
      <c r="VSW17" s="104"/>
      <c r="VSX17" s="104"/>
      <c r="VSY17" s="104"/>
      <c r="VSZ17" s="104"/>
      <c r="VTA17" s="104"/>
      <c r="VTB17" s="104"/>
      <c r="VTC17" s="104"/>
      <c r="VTD17" s="104"/>
      <c r="VTE17" s="104"/>
      <c r="VTF17" s="104"/>
      <c r="VTG17" s="104"/>
      <c r="VTH17" s="104"/>
      <c r="VTI17" s="104"/>
      <c r="VTJ17" s="104"/>
      <c r="VTK17" s="104"/>
      <c r="VTL17" s="104"/>
      <c r="VTM17" s="104"/>
      <c r="VTN17" s="104"/>
      <c r="VTO17" s="104"/>
      <c r="VTP17" s="104"/>
      <c r="VTQ17" s="104"/>
      <c r="VTR17" s="104"/>
      <c r="VTS17" s="104"/>
      <c r="VTT17" s="104"/>
      <c r="VTU17" s="104"/>
      <c r="VTV17" s="104"/>
      <c r="VTW17" s="104"/>
      <c r="VTX17" s="104"/>
      <c r="VTY17" s="104"/>
      <c r="VTZ17" s="104"/>
      <c r="VUA17" s="104"/>
      <c r="VUB17" s="104"/>
      <c r="VUC17" s="104"/>
      <c r="VUD17" s="104"/>
      <c r="VUE17" s="104"/>
      <c r="VUF17" s="104"/>
      <c r="VUG17" s="104"/>
      <c r="VUH17" s="104"/>
      <c r="VUI17" s="104"/>
      <c r="VUJ17" s="104"/>
      <c r="VUK17" s="104"/>
      <c r="VUL17" s="104"/>
      <c r="VUM17" s="104"/>
      <c r="VUN17" s="104"/>
      <c r="VUO17" s="104"/>
      <c r="VUP17" s="104"/>
      <c r="VUQ17" s="104"/>
      <c r="VUR17" s="104"/>
      <c r="VUS17" s="104"/>
      <c r="VUT17" s="104"/>
      <c r="VUU17" s="104"/>
      <c r="VUV17" s="104"/>
      <c r="VUW17" s="104"/>
      <c r="VUX17" s="104"/>
      <c r="VUY17" s="104"/>
      <c r="VUZ17" s="104"/>
      <c r="VVA17" s="104"/>
      <c r="VVB17" s="104"/>
      <c r="VVC17" s="104"/>
      <c r="VVD17" s="104"/>
      <c r="VVE17" s="104"/>
      <c r="VVF17" s="104"/>
      <c r="VVG17" s="104"/>
      <c r="VVH17" s="104"/>
      <c r="VVI17" s="104"/>
      <c r="VVJ17" s="104"/>
      <c r="VVK17" s="104"/>
      <c r="VVL17" s="104"/>
      <c r="VVM17" s="104"/>
      <c r="VVN17" s="104"/>
      <c r="VVO17" s="104"/>
      <c r="VVP17" s="104"/>
      <c r="VVQ17" s="104"/>
      <c r="VVR17" s="104"/>
      <c r="VVS17" s="104"/>
      <c r="VVT17" s="104"/>
      <c r="VVU17" s="104"/>
      <c r="VVV17" s="104"/>
      <c r="VVW17" s="104"/>
      <c r="VVX17" s="104"/>
      <c r="VVY17" s="104"/>
      <c r="VVZ17" s="104"/>
      <c r="VWA17" s="104"/>
      <c r="VWB17" s="104"/>
      <c r="VWC17" s="104"/>
      <c r="VWD17" s="104"/>
      <c r="VWE17" s="104"/>
      <c r="VWF17" s="104"/>
      <c r="VWG17" s="104"/>
      <c r="VWH17" s="104"/>
      <c r="VWI17" s="104"/>
      <c r="VWJ17" s="104"/>
      <c r="VWK17" s="104"/>
      <c r="VWL17" s="104"/>
      <c r="VWM17" s="104"/>
      <c r="VWN17" s="104"/>
      <c r="VWO17" s="104"/>
      <c r="VWP17" s="104"/>
      <c r="VWQ17" s="104"/>
      <c r="VWR17" s="104"/>
      <c r="VWS17" s="104"/>
      <c r="VWT17" s="104"/>
      <c r="VWU17" s="104"/>
      <c r="VWV17" s="104"/>
      <c r="VWW17" s="104"/>
      <c r="VWX17" s="104"/>
      <c r="VWY17" s="104"/>
      <c r="VWZ17" s="104"/>
      <c r="VXA17" s="104"/>
      <c r="VXB17" s="104"/>
      <c r="VXC17" s="104"/>
      <c r="VXD17" s="104"/>
      <c r="VXE17" s="104"/>
      <c r="VXF17" s="104"/>
      <c r="VXG17" s="104"/>
      <c r="VXH17" s="104"/>
      <c r="VXI17" s="104"/>
      <c r="VXJ17" s="104"/>
      <c r="VXK17" s="104"/>
      <c r="VXL17" s="104"/>
      <c r="VXM17" s="104"/>
      <c r="VXN17" s="104"/>
      <c r="VXO17" s="104"/>
      <c r="VXP17" s="104"/>
      <c r="VXQ17" s="104"/>
      <c r="VXR17" s="104"/>
      <c r="VXS17" s="104"/>
      <c r="VXT17" s="104"/>
      <c r="VXU17" s="104"/>
      <c r="VXV17" s="104"/>
      <c r="VXW17" s="104"/>
      <c r="VXX17" s="104"/>
      <c r="VXY17" s="104"/>
      <c r="VXZ17" s="104"/>
      <c r="VYA17" s="104"/>
      <c r="VYB17" s="104"/>
      <c r="VYC17" s="104"/>
      <c r="VYD17" s="104"/>
      <c r="VYE17" s="104"/>
      <c r="VYF17" s="104"/>
      <c r="VYG17" s="104"/>
      <c r="VYH17" s="104"/>
      <c r="VYI17" s="104"/>
      <c r="VYJ17" s="104"/>
      <c r="VYK17" s="104"/>
      <c r="VYL17" s="104"/>
      <c r="VYM17" s="104"/>
      <c r="VYN17" s="104"/>
      <c r="VYO17" s="104"/>
      <c r="VYP17" s="104"/>
      <c r="VYQ17" s="104"/>
      <c r="VYR17" s="104"/>
      <c r="VYS17" s="104"/>
      <c r="VYT17" s="104"/>
      <c r="VYU17" s="104"/>
      <c r="VYV17" s="104"/>
      <c r="VYW17" s="104"/>
      <c r="VYX17" s="104"/>
      <c r="VYY17" s="104"/>
      <c r="VYZ17" s="104"/>
      <c r="VZA17" s="104"/>
      <c r="VZB17" s="104"/>
      <c r="VZC17" s="104"/>
      <c r="VZD17" s="104"/>
      <c r="VZE17" s="104"/>
      <c r="VZF17" s="104"/>
      <c r="VZG17" s="104"/>
      <c r="VZH17" s="104"/>
      <c r="VZI17" s="104"/>
      <c r="VZJ17" s="104"/>
      <c r="VZK17" s="104"/>
      <c r="VZL17" s="104"/>
      <c r="VZM17" s="104"/>
      <c r="VZN17" s="104"/>
      <c r="VZO17" s="104"/>
      <c r="VZP17" s="104"/>
      <c r="VZQ17" s="104"/>
      <c r="VZR17" s="104"/>
      <c r="VZS17" s="104"/>
      <c r="VZT17" s="104"/>
      <c r="VZU17" s="104"/>
      <c r="VZV17" s="104"/>
      <c r="VZW17" s="104"/>
      <c r="VZX17" s="104"/>
      <c r="VZY17" s="104"/>
      <c r="VZZ17" s="104"/>
      <c r="WAA17" s="104"/>
      <c r="WAB17" s="104"/>
      <c r="WAC17" s="104"/>
      <c r="WAD17" s="104"/>
      <c r="WAE17" s="104"/>
      <c r="WAF17" s="104"/>
      <c r="WAG17" s="104"/>
      <c r="WAH17" s="104"/>
      <c r="WAI17" s="104"/>
      <c r="WAJ17" s="104"/>
      <c r="WAK17" s="104"/>
      <c r="WAL17" s="104"/>
      <c r="WAM17" s="104"/>
      <c r="WAN17" s="104"/>
      <c r="WAO17" s="104"/>
      <c r="WAP17" s="104"/>
      <c r="WAQ17" s="104"/>
      <c r="WAR17" s="104"/>
      <c r="WAS17" s="104"/>
      <c r="WAT17" s="104"/>
      <c r="WAU17" s="104"/>
      <c r="WAV17" s="104"/>
      <c r="WAW17" s="104"/>
      <c r="WAX17" s="104"/>
      <c r="WAY17" s="104"/>
      <c r="WAZ17" s="104"/>
      <c r="WBA17" s="104"/>
      <c r="WBB17" s="104"/>
      <c r="WBC17" s="104"/>
      <c r="WBD17" s="104"/>
      <c r="WBE17" s="104"/>
      <c r="WBF17" s="104"/>
      <c r="WBG17" s="104"/>
      <c r="WBH17" s="104"/>
      <c r="WBI17" s="104"/>
      <c r="WBJ17" s="104"/>
      <c r="WBK17" s="104"/>
      <c r="WBL17" s="104"/>
      <c r="WBM17" s="104"/>
      <c r="WBN17" s="104"/>
      <c r="WBO17" s="104"/>
      <c r="WBP17" s="104"/>
      <c r="WBQ17" s="104"/>
      <c r="WBR17" s="104"/>
      <c r="WBS17" s="104"/>
      <c r="WBT17" s="104"/>
      <c r="WBU17" s="104"/>
      <c r="WBV17" s="104"/>
      <c r="WBW17" s="104"/>
      <c r="WBX17" s="104"/>
      <c r="WBY17" s="104"/>
      <c r="WBZ17" s="104"/>
      <c r="WCA17" s="104"/>
      <c r="WCB17" s="104"/>
      <c r="WCC17" s="104"/>
      <c r="WCD17" s="104"/>
      <c r="WCE17" s="104"/>
      <c r="WCF17" s="104"/>
      <c r="WCG17" s="104"/>
      <c r="WCH17" s="104"/>
      <c r="WCI17" s="104"/>
      <c r="WCJ17" s="104"/>
      <c r="WCK17" s="104"/>
      <c r="WCL17" s="104"/>
      <c r="WCM17" s="104"/>
      <c r="WCN17" s="104"/>
      <c r="WCO17" s="104"/>
      <c r="WCP17" s="104"/>
      <c r="WCQ17" s="104"/>
      <c r="WCR17" s="104"/>
      <c r="WCS17" s="104"/>
      <c r="WCT17" s="104"/>
      <c r="WCU17" s="104"/>
      <c r="WCV17" s="104"/>
      <c r="WCW17" s="104"/>
      <c r="WCX17" s="104"/>
      <c r="WCY17" s="104"/>
      <c r="WCZ17" s="104"/>
      <c r="WDA17" s="104"/>
      <c r="WDB17" s="104"/>
      <c r="WDC17" s="104"/>
      <c r="WDD17" s="104"/>
      <c r="WDE17" s="104"/>
      <c r="WDF17" s="104"/>
      <c r="WDG17" s="104"/>
      <c r="WDH17" s="104"/>
      <c r="WDI17" s="104"/>
      <c r="WDJ17" s="104"/>
      <c r="WDK17" s="104"/>
      <c r="WDL17" s="104"/>
      <c r="WDM17" s="104"/>
      <c r="WDN17" s="104"/>
      <c r="WDO17" s="104"/>
      <c r="WDP17" s="104"/>
      <c r="WDQ17" s="104"/>
      <c r="WDR17" s="104"/>
      <c r="WDS17" s="104"/>
      <c r="WDT17" s="104"/>
      <c r="WDU17" s="104"/>
      <c r="WDV17" s="104"/>
      <c r="WDW17" s="104"/>
      <c r="WDX17" s="104"/>
      <c r="WDY17" s="104"/>
      <c r="WDZ17" s="104"/>
      <c r="WEA17" s="104"/>
      <c r="WEB17" s="104"/>
      <c r="WEC17" s="104"/>
      <c r="WED17" s="104"/>
      <c r="WEE17" s="104"/>
      <c r="WEF17" s="104"/>
      <c r="WEG17" s="104"/>
      <c r="WEH17" s="104"/>
      <c r="WEI17" s="104"/>
      <c r="WEJ17" s="104"/>
      <c r="WEK17" s="104"/>
      <c r="WEL17" s="104"/>
      <c r="WEM17" s="104"/>
      <c r="WEN17" s="104"/>
      <c r="WEO17" s="104"/>
      <c r="WEP17" s="104"/>
      <c r="WEQ17" s="104"/>
      <c r="WER17" s="104"/>
      <c r="WES17" s="104"/>
      <c r="WET17" s="104"/>
      <c r="WEU17" s="104"/>
      <c r="WEV17" s="104"/>
      <c r="WEW17" s="104"/>
      <c r="WEX17" s="104"/>
      <c r="WEY17" s="104"/>
      <c r="WEZ17" s="104"/>
      <c r="WFA17" s="104"/>
      <c r="WFB17" s="104"/>
      <c r="WFC17" s="104"/>
      <c r="WFD17" s="104"/>
      <c r="WFE17" s="104"/>
      <c r="WFF17" s="104"/>
      <c r="WFG17" s="104"/>
      <c r="WFH17" s="104"/>
      <c r="WFI17" s="104"/>
      <c r="WFJ17" s="104"/>
      <c r="WFK17" s="104"/>
      <c r="WFL17" s="104"/>
      <c r="WFM17" s="104"/>
      <c r="WFN17" s="104"/>
      <c r="WFO17" s="104"/>
      <c r="WFP17" s="104"/>
      <c r="WFQ17" s="104"/>
      <c r="WFR17" s="104"/>
      <c r="WFS17" s="104"/>
      <c r="WFT17" s="104"/>
      <c r="WFU17" s="104"/>
      <c r="WFV17" s="104"/>
      <c r="WFW17" s="104"/>
      <c r="WFX17" s="104"/>
      <c r="WFY17" s="104"/>
      <c r="WFZ17" s="104"/>
      <c r="WGA17" s="104"/>
      <c r="WGB17" s="104"/>
      <c r="WGC17" s="104"/>
      <c r="WGD17" s="104"/>
      <c r="WGE17" s="104"/>
      <c r="WGF17" s="104"/>
      <c r="WGG17" s="104"/>
      <c r="WGH17" s="104"/>
      <c r="WGI17" s="104"/>
      <c r="WGJ17" s="104"/>
      <c r="WGK17" s="104"/>
      <c r="WGL17" s="104"/>
      <c r="WGM17" s="104"/>
      <c r="WGN17" s="104"/>
      <c r="WGO17" s="104"/>
      <c r="WGP17" s="104"/>
      <c r="WGQ17" s="104"/>
      <c r="WGR17" s="104"/>
      <c r="WGS17" s="104"/>
      <c r="WGT17" s="104"/>
      <c r="WGU17" s="104"/>
      <c r="WGV17" s="104"/>
      <c r="WGW17" s="104"/>
      <c r="WGX17" s="104"/>
      <c r="WGY17" s="104"/>
      <c r="WGZ17" s="104"/>
      <c r="WHA17" s="104"/>
      <c r="WHB17" s="104"/>
      <c r="WHC17" s="104"/>
      <c r="WHD17" s="104"/>
      <c r="WHE17" s="104"/>
      <c r="WHF17" s="104"/>
      <c r="WHG17" s="104"/>
      <c r="WHH17" s="104"/>
      <c r="WHI17" s="104"/>
      <c r="WHJ17" s="104"/>
      <c r="WHK17" s="104"/>
      <c r="WHL17" s="104"/>
      <c r="WHM17" s="104"/>
      <c r="WHN17" s="104"/>
      <c r="WHO17" s="104"/>
      <c r="WHP17" s="104"/>
      <c r="WHQ17" s="104"/>
      <c r="WHR17" s="104"/>
      <c r="WHS17" s="104"/>
      <c r="WHT17" s="104"/>
      <c r="WHU17" s="104"/>
      <c r="WHV17" s="104"/>
      <c r="WHW17" s="104"/>
      <c r="WHX17" s="104"/>
      <c r="WHY17" s="104"/>
      <c r="WHZ17" s="104"/>
      <c r="WIA17" s="104"/>
      <c r="WIB17" s="104"/>
      <c r="WIC17" s="104"/>
      <c r="WID17" s="104"/>
      <c r="WIE17" s="104"/>
      <c r="WIF17" s="104"/>
      <c r="WIG17" s="104"/>
      <c r="WIH17" s="104"/>
      <c r="WII17" s="104"/>
      <c r="WIJ17" s="104"/>
      <c r="WIK17" s="104"/>
      <c r="WIL17" s="104"/>
      <c r="WIM17" s="104"/>
      <c r="WIN17" s="104"/>
      <c r="WIO17" s="104"/>
      <c r="WIP17" s="104"/>
      <c r="WIQ17" s="104"/>
      <c r="WIR17" s="104"/>
      <c r="WIS17" s="104"/>
      <c r="WIT17" s="104"/>
      <c r="WIU17" s="104"/>
      <c r="WIV17" s="104"/>
      <c r="WIW17" s="104"/>
      <c r="WIX17" s="104"/>
      <c r="WIY17" s="104"/>
      <c r="WIZ17" s="104"/>
      <c r="WJA17" s="104"/>
      <c r="WJB17" s="104"/>
      <c r="WJC17" s="104"/>
      <c r="WJD17" s="104"/>
      <c r="WJE17" s="104"/>
      <c r="WJF17" s="104"/>
      <c r="WJG17" s="104"/>
      <c r="WJH17" s="104"/>
      <c r="WJI17" s="104"/>
      <c r="WJJ17" s="104"/>
      <c r="WJK17" s="104"/>
      <c r="WJL17" s="104"/>
      <c r="WJM17" s="104"/>
      <c r="WJN17" s="104"/>
      <c r="WJO17" s="104"/>
      <c r="WJP17" s="104"/>
      <c r="WJQ17" s="104"/>
      <c r="WJR17" s="104"/>
      <c r="WJS17" s="104"/>
      <c r="WJT17" s="104"/>
      <c r="WJU17" s="104"/>
      <c r="WJV17" s="104"/>
      <c r="WJW17" s="104"/>
      <c r="WJX17" s="104"/>
      <c r="WJY17" s="104"/>
      <c r="WJZ17" s="104"/>
      <c r="WKA17" s="104"/>
      <c r="WKB17" s="104"/>
      <c r="WKC17" s="104"/>
      <c r="WKD17" s="104"/>
      <c r="WKE17" s="104"/>
      <c r="WKF17" s="104"/>
      <c r="WKG17" s="104"/>
      <c r="WKH17" s="104"/>
      <c r="WKI17" s="104"/>
      <c r="WKJ17" s="104"/>
      <c r="WKK17" s="104"/>
      <c r="WKL17" s="104"/>
      <c r="WKM17" s="104"/>
      <c r="WKN17" s="104"/>
      <c r="WKO17" s="104"/>
      <c r="WKP17" s="104"/>
      <c r="WKQ17" s="104"/>
      <c r="WKR17" s="104"/>
      <c r="WKS17" s="104"/>
      <c r="WKT17" s="104"/>
      <c r="WKU17" s="104"/>
      <c r="WKV17" s="104"/>
      <c r="WKW17" s="104"/>
      <c r="WKX17" s="104"/>
      <c r="WKY17" s="104"/>
      <c r="WKZ17" s="104"/>
      <c r="WLA17" s="104"/>
      <c r="WLB17" s="104"/>
      <c r="WLC17" s="104"/>
      <c r="WLD17" s="104"/>
      <c r="WLE17" s="104"/>
      <c r="WLF17" s="104"/>
      <c r="WLG17" s="104"/>
      <c r="WLH17" s="104"/>
      <c r="WLI17" s="104"/>
      <c r="WLJ17" s="104"/>
      <c r="WLK17" s="104"/>
      <c r="WLL17" s="104"/>
      <c r="WLM17" s="104"/>
      <c r="WLN17" s="104"/>
      <c r="WLO17" s="104"/>
      <c r="WLP17" s="104"/>
      <c r="WLQ17" s="104"/>
      <c r="WLR17" s="104"/>
      <c r="WLS17" s="104"/>
      <c r="WLT17" s="104"/>
      <c r="WLU17" s="104"/>
      <c r="WLV17" s="104"/>
      <c r="WLW17" s="104"/>
      <c r="WLX17" s="104"/>
      <c r="WLY17" s="104"/>
      <c r="WLZ17" s="104"/>
      <c r="WMA17" s="104"/>
      <c r="WMB17" s="104"/>
      <c r="WMC17" s="104"/>
      <c r="WMD17" s="104"/>
      <c r="WME17" s="104"/>
      <c r="WMF17" s="104"/>
      <c r="WMG17" s="104"/>
      <c r="WMH17" s="104"/>
      <c r="WMI17" s="104"/>
      <c r="WMJ17" s="104"/>
      <c r="WMK17" s="104"/>
      <c r="WML17" s="104"/>
      <c r="WMM17" s="104"/>
      <c r="WMN17" s="104"/>
      <c r="WMO17" s="104"/>
      <c r="WMP17" s="104"/>
      <c r="WMQ17" s="104"/>
      <c r="WMR17" s="104"/>
      <c r="WMS17" s="104"/>
      <c r="WMT17" s="104"/>
      <c r="WMU17" s="104"/>
      <c r="WMV17" s="104"/>
      <c r="WMW17" s="104"/>
      <c r="WMX17" s="104"/>
      <c r="WMY17" s="104"/>
      <c r="WMZ17" s="104"/>
      <c r="WNA17" s="104"/>
      <c r="WNB17" s="104"/>
      <c r="WNC17" s="104"/>
      <c r="WND17" s="104"/>
      <c r="WNE17" s="104"/>
      <c r="WNF17" s="104"/>
      <c r="WNG17" s="104"/>
      <c r="WNH17" s="104"/>
      <c r="WNI17" s="104"/>
      <c r="WNJ17" s="104"/>
      <c r="WNK17" s="104"/>
      <c r="WNL17" s="104"/>
      <c r="WNM17" s="104"/>
      <c r="WNN17" s="104"/>
      <c r="WNO17" s="104"/>
      <c r="WNP17" s="104"/>
      <c r="WNQ17" s="104"/>
      <c r="WNR17" s="104"/>
      <c r="WNS17" s="104"/>
      <c r="WNT17" s="104"/>
      <c r="WNU17" s="104"/>
      <c r="WNV17" s="104"/>
      <c r="WNW17" s="104"/>
      <c r="WNX17" s="104"/>
      <c r="WNY17" s="104"/>
      <c r="WNZ17" s="104"/>
      <c r="WOA17" s="104"/>
      <c r="WOB17" s="104"/>
      <c r="WOC17" s="104"/>
      <c r="WOD17" s="104"/>
      <c r="WOE17" s="104"/>
      <c r="WOF17" s="104"/>
      <c r="WOG17" s="104"/>
      <c r="WOH17" s="104"/>
      <c r="WOI17" s="104"/>
      <c r="WOJ17" s="104"/>
      <c r="WOK17" s="104"/>
      <c r="WOL17" s="104"/>
      <c r="WOM17" s="104"/>
      <c r="WON17" s="104"/>
      <c r="WOO17" s="104"/>
      <c r="WOP17" s="104"/>
      <c r="WOQ17" s="104"/>
      <c r="WOR17" s="104"/>
      <c r="WOS17" s="104"/>
      <c r="WOT17" s="104"/>
      <c r="WOU17" s="104"/>
      <c r="WOV17" s="104"/>
      <c r="WOW17" s="104"/>
      <c r="WOX17" s="104"/>
      <c r="WOY17" s="104"/>
      <c r="WOZ17" s="104"/>
      <c r="WPA17" s="104"/>
      <c r="WPB17" s="104"/>
      <c r="WPC17" s="104"/>
      <c r="WPD17" s="104"/>
      <c r="WPE17" s="104"/>
      <c r="WPF17" s="104"/>
      <c r="WPG17" s="104"/>
      <c r="WPH17" s="104"/>
      <c r="WPI17" s="104"/>
      <c r="WPJ17" s="104"/>
      <c r="WPK17" s="104"/>
      <c r="WPL17" s="104"/>
      <c r="WPM17" s="104"/>
      <c r="WPN17" s="104"/>
      <c r="WPO17" s="104"/>
      <c r="WPP17" s="104"/>
      <c r="WPQ17" s="104"/>
      <c r="WPR17" s="104"/>
      <c r="WPS17" s="104"/>
      <c r="WPT17" s="104"/>
      <c r="WPU17" s="104"/>
      <c r="WPV17" s="104"/>
      <c r="WPW17" s="104"/>
      <c r="WPX17" s="104"/>
      <c r="WPY17" s="104"/>
      <c r="WPZ17" s="104"/>
      <c r="WQA17" s="104"/>
      <c r="WQB17" s="104"/>
      <c r="WQC17" s="104"/>
      <c r="WQD17" s="104"/>
      <c r="WQE17" s="104"/>
      <c r="WQF17" s="104"/>
      <c r="WQG17" s="104"/>
      <c r="WQH17" s="104"/>
      <c r="WQI17" s="104"/>
      <c r="WQJ17" s="104"/>
      <c r="WQK17" s="104"/>
      <c r="WQL17" s="104"/>
      <c r="WQM17" s="104"/>
      <c r="WQN17" s="104"/>
      <c r="WQO17" s="104"/>
      <c r="WQP17" s="104"/>
      <c r="WQQ17" s="104"/>
      <c r="WQR17" s="104"/>
      <c r="WQS17" s="104"/>
      <c r="WQT17" s="104"/>
      <c r="WQU17" s="104"/>
      <c r="WQV17" s="104"/>
      <c r="WQW17" s="104"/>
      <c r="WQX17" s="104"/>
      <c r="WQY17" s="104"/>
      <c r="WQZ17" s="104"/>
      <c r="WRA17" s="104"/>
      <c r="WRB17" s="104"/>
      <c r="WRC17" s="104"/>
      <c r="WRD17" s="104"/>
      <c r="WRE17" s="104"/>
      <c r="WRF17" s="104"/>
      <c r="WRG17" s="104"/>
      <c r="WRH17" s="104"/>
      <c r="WRI17" s="104"/>
      <c r="WRJ17" s="104"/>
      <c r="WRK17" s="104"/>
      <c r="WRL17" s="104"/>
      <c r="WRM17" s="104"/>
      <c r="WRN17" s="104"/>
      <c r="WRO17" s="104"/>
      <c r="WRP17" s="104"/>
      <c r="WRQ17" s="104"/>
      <c r="WRR17" s="104"/>
      <c r="WRS17" s="104"/>
      <c r="WRT17" s="104"/>
      <c r="WRU17" s="104"/>
      <c r="WRV17" s="104"/>
      <c r="WRW17" s="104"/>
      <c r="WRX17" s="104"/>
      <c r="WRY17" s="104"/>
      <c r="WRZ17" s="104"/>
      <c r="WSA17" s="104"/>
      <c r="WSB17" s="104"/>
      <c r="WSC17" s="104"/>
      <c r="WSD17" s="104"/>
      <c r="WSE17" s="104"/>
      <c r="WSF17" s="104"/>
      <c r="WSG17" s="104"/>
      <c r="WSH17" s="104"/>
      <c r="WSI17" s="104"/>
      <c r="WSJ17" s="104"/>
      <c r="WSK17" s="104"/>
      <c r="WSL17" s="104"/>
      <c r="WSM17" s="104"/>
      <c r="WSN17" s="104"/>
      <c r="WSO17" s="104"/>
      <c r="WSP17" s="104"/>
      <c r="WSQ17" s="104"/>
      <c r="WSR17" s="104"/>
      <c r="WSS17" s="104"/>
      <c r="WST17" s="104"/>
      <c r="WSU17" s="104"/>
      <c r="WSV17" s="104"/>
      <c r="WSW17" s="104"/>
      <c r="WSX17" s="104"/>
      <c r="WSY17" s="104"/>
      <c r="WSZ17" s="104"/>
      <c r="WTA17" s="104"/>
      <c r="WTB17" s="104"/>
      <c r="WTC17" s="104"/>
      <c r="WTD17" s="104"/>
      <c r="WTE17" s="104"/>
      <c r="WTF17" s="104"/>
      <c r="WTG17" s="104"/>
      <c r="WTH17" s="104"/>
      <c r="WTI17" s="104"/>
      <c r="WTJ17" s="104"/>
      <c r="WTK17" s="104"/>
      <c r="WTL17" s="104"/>
      <c r="WTM17" s="104"/>
      <c r="WTN17" s="104"/>
      <c r="WTO17" s="104"/>
      <c r="WTP17" s="104"/>
      <c r="WTQ17" s="104"/>
      <c r="WTR17" s="104"/>
      <c r="WTS17" s="104"/>
      <c r="WTT17" s="104"/>
      <c r="WTU17" s="104"/>
      <c r="WTV17" s="104"/>
      <c r="WTW17" s="104"/>
      <c r="WTX17" s="104"/>
      <c r="WTY17" s="104"/>
      <c r="WTZ17" s="104"/>
      <c r="WUA17" s="104"/>
      <c r="WUB17" s="104"/>
      <c r="WUC17" s="104"/>
      <c r="WUD17" s="104"/>
      <c r="WUE17" s="104"/>
      <c r="WUF17" s="104"/>
      <c r="WUG17" s="104"/>
      <c r="WUH17" s="104"/>
      <c r="WUI17" s="104"/>
      <c r="WUJ17" s="104"/>
      <c r="WUK17" s="104"/>
      <c r="WUL17" s="104"/>
      <c r="WUM17" s="104"/>
      <c r="WUN17" s="104"/>
      <c r="WUO17" s="104"/>
      <c r="WUP17" s="104"/>
      <c r="WUQ17" s="104"/>
      <c r="WUR17" s="104"/>
      <c r="WUS17" s="104"/>
      <c r="WUT17" s="104"/>
      <c r="WUU17" s="104"/>
      <c r="WUV17" s="104"/>
      <c r="WUW17" s="104"/>
      <c r="WUX17" s="104"/>
      <c r="WUY17" s="104"/>
      <c r="WUZ17" s="104"/>
      <c r="WVA17" s="104"/>
      <c r="WVB17" s="104"/>
      <c r="WVC17" s="104"/>
      <c r="WVD17" s="104"/>
      <c r="WVE17" s="104"/>
      <c r="WVF17" s="104"/>
      <c r="WVG17" s="104"/>
      <c r="WVH17" s="104"/>
      <c r="WVI17" s="104"/>
      <c r="WVJ17" s="104"/>
      <c r="WVK17" s="104"/>
      <c r="WVL17" s="104"/>
      <c r="WVM17" s="104"/>
      <c r="WVN17" s="104"/>
      <c r="WVO17" s="104"/>
      <c r="WVP17" s="104"/>
      <c r="WVQ17" s="104"/>
      <c r="WVR17" s="104"/>
      <c r="WVS17" s="104"/>
      <c r="WVT17" s="104"/>
      <c r="WVU17" s="104"/>
      <c r="WVV17" s="104"/>
      <c r="WVW17" s="104"/>
      <c r="WVX17" s="104"/>
      <c r="WVY17" s="104"/>
      <c r="WVZ17" s="104"/>
      <c r="WWA17" s="104"/>
      <c r="WWB17" s="104"/>
      <c r="WWC17" s="104"/>
      <c r="WWD17" s="104"/>
      <c r="WWE17" s="104"/>
      <c r="WWF17" s="104"/>
      <c r="WWG17" s="104"/>
      <c r="WWH17" s="104"/>
      <c r="WWI17" s="104"/>
      <c r="WWJ17" s="104"/>
      <c r="WWK17" s="104"/>
      <c r="WWL17" s="104"/>
      <c r="WWM17" s="104"/>
      <c r="WWN17" s="104"/>
      <c r="WWO17" s="104"/>
      <c r="WWP17" s="104"/>
      <c r="WWQ17" s="104"/>
      <c r="WWR17" s="104"/>
      <c r="WWS17" s="104"/>
      <c r="WWT17" s="104"/>
      <c r="WWU17" s="104"/>
      <c r="WWV17" s="104"/>
      <c r="WWW17" s="104"/>
      <c r="WWX17" s="104"/>
      <c r="WWY17" s="104"/>
      <c r="WWZ17" s="104"/>
      <c r="WXA17" s="104"/>
      <c r="WXB17" s="104"/>
      <c r="WXC17" s="104"/>
      <c r="WXD17" s="104"/>
      <c r="WXE17" s="104"/>
      <c r="WXF17" s="104"/>
      <c r="WXG17" s="104"/>
      <c r="WXH17" s="104"/>
      <c r="WXI17" s="104"/>
      <c r="WXJ17" s="104"/>
      <c r="WXK17" s="104"/>
      <c r="WXL17" s="104"/>
      <c r="WXM17" s="104"/>
      <c r="WXN17" s="104"/>
      <c r="WXO17" s="104"/>
      <c r="WXP17" s="104"/>
      <c r="WXQ17" s="104"/>
      <c r="WXR17" s="104"/>
      <c r="WXS17" s="104"/>
      <c r="WXT17" s="104"/>
      <c r="WXU17" s="104"/>
      <c r="WXV17" s="104"/>
      <c r="WXW17" s="104"/>
      <c r="WXX17" s="104"/>
      <c r="WXY17" s="104"/>
      <c r="WXZ17" s="104"/>
      <c r="WYA17" s="104"/>
      <c r="WYB17" s="104"/>
      <c r="WYC17" s="104"/>
      <c r="WYD17" s="104"/>
      <c r="WYE17" s="104"/>
      <c r="WYF17" s="104"/>
      <c r="WYG17" s="104"/>
      <c r="WYH17" s="104"/>
      <c r="WYI17" s="104"/>
      <c r="WYJ17" s="104"/>
      <c r="WYK17" s="104"/>
      <c r="WYL17" s="104"/>
      <c r="WYM17" s="104"/>
      <c r="WYN17" s="104"/>
      <c r="WYO17" s="104"/>
      <c r="WYP17" s="104"/>
      <c r="WYQ17" s="104"/>
      <c r="WYR17" s="104"/>
      <c r="WYS17" s="104"/>
      <c r="WYT17" s="104"/>
      <c r="WYU17" s="104"/>
      <c r="WYV17" s="104"/>
      <c r="WYW17" s="104"/>
      <c r="WYX17" s="104"/>
      <c r="WYY17" s="104"/>
      <c r="WYZ17" s="104"/>
      <c r="WZA17" s="104"/>
      <c r="WZB17" s="104"/>
      <c r="WZC17" s="104"/>
      <c r="WZD17" s="104"/>
      <c r="WZE17" s="104"/>
      <c r="WZF17" s="104"/>
      <c r="WZG17" s="104"/>
      <c r="WZH17" s="104"/>
      <c r="WZI17" s="104"/>
      <c r="WZJ17" s="104"/>
      <c r="WZK17" s="104"/>
      <c r="WZL17" s="104"/>
      <c r="WZM17" s="104"/>
      <c r="WZN17" s="104"/>
      <c r="WZO17" s="104"/>
      <c r="WZP17" s="104"/>
      <c r="WZQ17" s="104"/>
      <c r="WZR17" s="104"/>
      <c r="WZS17" s="104"/>
      <c r="WZT17" s="104"/>
      <c r="WZU17" s="104"/>
      <c r="WZV17" s="104"/>
      <c r="WZW17" s="104"/>
      <c r="WZX17" s="104"/>
      <c r="WZY17" s="104"/>
      <c r="WZZ17" s="104"/>
      <c r="XAA17" s="104"/>
      <c r="XAB17" s="104"/>
      <c r="XAC17" s="104"/>
      <c r="XAD17" s="104"/>
      <c r="XAE17" s="104"/>
      <c r="XAF17" s="104"/>
      <c r="XAG17" s="104"/>
      <c r="XAH17" s="104"/>
      <c r="XAI17" s="104"/>
      <c r="XAJ17" s="104"/>
      <c r="XAK17" s="104"/>
      <c r="XAL17" s="104"/>
      <c r="XAM17" s="104"/>
      <c r="XAN17" s="104"/>
      <c r="XAO17" s="104"/>
      <c r="XAP17" s="104"/>
      <c r="XAQ17" s="104"/>
      <c r="XAR17" s="104"/>
      <c r="XAS17" s="104"/>
      <c r="XAT17" s="104"/>
      <c r="XAU17" s="104"/>
      <c r="XAV17" s="104"/>
      <c r="XAW17" s="104"/>
      <c r="XAX17" s="104"/>
      <c r="XAY17" s="104"/>
      <c r="XAZ17" s="104"/>
      <c r="XBA17" s="104"/>
      <c r="XBB17" s="104"/>
      <c r="XBC17" s="104"/>
      <c r="XBD17" s="104"/>
      <c r="XBE17" s="104"/>
      <c r="XBF17" s="104"/>
      <c r="XBG17" s="104"/>
      <c r="XBH17" s="104"/>
      <c r="XBI17" s="104"/>
      <c r="XBJ17" s="104"/>
      <c r="XBK17" s="104"/>
      <c r="XBL17" s="104"/>
      <c r="XBM17" s="104"/>
      <c r="XBN17" s="104"/>
      <c r="XBO17" s="104"/>
      <c r="XBP17" s="104"/>
      <c r="XBQ17" s="104"/>
      <c r="XBR17" s="104"/>
      <c r="XBS17" s="104"/>
      <c r="XBT17" s="104"/>
      <c r="XBU17" s="104"/>
      <c r="XBV17" s="104"/>
      <c r="XBW17" s="104"/>
      <c r="XBX17" s="104"/>
      <c r="XBY17" s="104"/>
      <c r="XBZ17" s="104"/>
      <c r="XCA17" s="104"/>
      <c r="XCB17" s="104"/>
      <c r="XCC17" s="104"/>
      <c r="XCD17" s="104"/>
      <c r="XCE17" s="104"/>
      <c r="XCF17" s="104"/>
      <c r="XCG17" s="104"/>
      <c r="XCH17" s="104"/>
      <c r="XCI17" s="104"/>
      <c r="XCJ17" s="104"/>
      <c r="XCK17" s="104"/>
      <c r="XCL17" s="104"/>
      <c r="XCM17" s="104"/>
      <c r="XCN17" s="104"/>
      <c r="XCO17" s="104"/>
      <c r="XCP17" s="104"/>
      <c r="XCQ17" s="104"/>
      <c r="XCR17" s="104"/>
      <c r="XCS17" s="104"/>
      <c r="XCT17" s="104"/>
      <c r="XCU17" s="104"/>
      <c r="XCV17" s="104"/>
      <c r="XCW17" s="104"/>
      <c r="XCX17" s="104"/>
      <c r="XCY17" s="104"/>
      <c r="XCZ17" s="104"/>
      <c r="XDA17" s="104"/>
      <c r="XDB17" s="104"/>
      <c r="XDC17" s="104"/>
      <c r="XDD17" s="104"/>
      <c r="XDE17" s="104"/>
      <c r="XDF17" s="104"/>
      <c r="XDG17" s="104"/>
      <c r="XDH17" s="104"/>
      <c r="XDI17" s="104"/>
      <c r="XDJ17" s="104"/>
      <c r="XDK17" s="104"/>
      <c r="XDL17" s="104"/>
      <c r="XDM17" s="104"/>
      <c r="XDN17" s="104"/>
      <c r="XDO17" s="104"/>
      <c r="XDP17" s="104"/>
      <c r="XDQ17" s="104"/>
      <c r="XDR17" s="104"/>
      <c r="XDS17" s="104"/>
      <c r="XDT17" s="104"/>
      <c r="XDU17" s="104"/>
      <c r="XDV17" s="104"/>
      <c r="XDW17" s="104"/>
      <c r="XDX17" s="104"/>
      <c r="XDY17" s="104"/>
      <c r="XDZ17" s="104"/>
      <c r="XEA17" s="104"/>
      <c r="XEB17" s="104"/>
      <c r="XEC17" s="104"/>
      <c r="XED17" s="104"/>
      <c r="XEE17" s="104"/>
      <c r="XEF17" s="104"/>
      <c r="XEG17" s="104"/>
      <c r="XEH17" s="104"/>
      <c r="XEI17" s="104"/>
      <c r="XEJ17" s="104"/>
      <c r="XEK17" s="104"/>
      <c r="XEL17" s="104"/>
      <c r="XEM17" s="104"/>
      <c r="XEN17" s="104"/>
      <c r="XEO17" s="104"/>
      <c r="XEP17" s="104"/>
      <c r="XEQ17" s="104"/>
    </row>
    <row r="18" spans="1:16371" ht="25.5" x14ac:dyDescent="0.2">
      <c r="A18" s="80" t="s">
        <v>174</v>
      </c>
      <c r="B18" s="80" t="s">
        <v>175</v>
      </c>
      <c r="C18" s="1" t="str">
        <f t="shared" si="0"/>
        <v>Orgànic Econòmic</v>
      </c>
      <c r="D18" s="81"/>
      <c r="E18" s="81"/>
      <c r="F18" s="82" t="s">
        <v>176</v>
      </c>
      <c r="G18" s="82" t="s">
        <v>177</v>
      </c>
      <c r="H18" s="82" t="s">
        <v>178</v>
      </c>
      <c r="I18" s="82" t="s">
        <v>179</v>
      </c>
    </row>
    <row r="19" spans="1:16371" x14ac:dyDescent="0.2">
      <c r="A19" s="79" t="s">
        <v>3</v>
      </c>
      <c r="B19" s="79">
        <v>21000</v>
      </c>
      <c r="C19" s="1" t="str">
        <f t="shared" si="0"/>
        <v>0000 21000</v>
      </c>
      <c r="D19" s="1" t="s">
        <v>14</v>
      </c>
      <c r="E19" s="1" t="s">
        <v>188</v>
      </c>
      <c r="F19" s="22">
        <v>2400000</v>
      </c>
      <c r="G19" s="22">
        <v>2450000</v>
      </c>
      <c r="H19" s="22">
        <v>2450000</v>
      </c>
      <c r="I19" s="22">
        <v>2450000</v>
      </c>
    </row>
    <row r="20" spans="1:16371" x14ac:dyDescent="0.2">
      <c r="A20" s="79" t="s">
        <v>3</v>
      </c>
      <c r="B20" s="79">
        <v>22000</v>
      </c>
      <c r="C20" s="1" t="str">
        <f t="shared" si="0"/>
        <v>0000 22000</v>
      </c>
      <c r="D20" s="1" t="s">
        <v>14</v>
      </c>
      <c r="E20" s="1" t="s">
        <v>189</v>
      </c>
      <c r="F20" s="22">
        <v>27000</v>
      </c>
      <c r="G20" s="22">
        <v>30000</v>
      </c>
      <c r="H20" s="22">
        <v>30000</v>
      </c>
      <c r="I20" s="22">
        <v>30000</v>
      </c>
    </row>
    <row r="21" spans="1:16371" x14ac:dyDescent="0.2">
      <c r="A21" s="79" t="s">
        <v>3</v>
      </c>
      <c r="B21" s="79">
        <v>22001</v>
      </c>
      <c r="C21" s="1" t="str">
        <f t="shared" si="0"/>
        <v>0000 22001</v>
      </c>
      <c r="D21" s="1" t="s">
        <v>14</v>
      </c>
      <c r="E21" s="1" t="s">
        <v>190</v>
      </c>
      <c r="F21" s="22">
        <v>10000</v>
      </c>
      <c r="G21" s="22">
        <v>11000</v>
      </c>
      <c r="H21" s="22">
        <v>11000</v>
      </c>
      <c r="I21" s="22">
        <v>11000</v>
      </c>
    </row>
    <row r="22" spans="1:16371" x14ac:dyDescent="0.2">
      <c r="A22" s="79" t="s">
        <v>3</v>
      </c>
      <c r="B22" s="79">
        <v>22003</v>
      </c>
      <c r="C22" s="1" t="str">
        <f t="shared" si="0"/>
        <v>0000 22003</v>
      </c>
      <c r="D22" s="1" t="s">
        <v>14</v>
      </c>
      <c r="E22" s="1" t="s">
        <v>191</v>
      </c>
      <c r="F22" s="22">
        <v>191000</v>
      </c>
      <c r="G22" s="22">
        <v>192000</v>
      </c>
      <c r="H22" s="22">
        <v>192000</v>
      </c>
      <c r="I22" s="22">
        <v>192000</v>
      </c>
    </row>
    <row r="23" spans="1:16371" x14ac:dyDescent="0.2">
      <c r="A23" s="79" t="s">
        <v>3</v>
      </c>
      <c r="B23" s="79">
        <v>22004</v>
      </c>
      <c r="C23" s="1" t="str">
        <f t="shared" si="0"/>
        <v>0000 22004</v>
      </c>
      <c r="D23" s="1" t="s">
        <v>14</v>
      </c>
      <c r="E23" s="1" t="s">
        <v>192</v>
      </c>
      <c r="F23" s="22">
        <v>350000</v>
      </c>
      <c r="G23" s="22">
        <v>360000</v>
      </c>
      <c r="H23" s="22">
        <v>360000</v>
      </c>
      <c r="I23" s="22">
        <v>360000</v>
      </c>
    </row>
    <row r="24" spans="1:16371" x14ac:dyDescent="0.2">
      <c r="A24" s="79" t="s">
        <v>3</v>
      </c>
      <c r="B24" s="79">
        <v>22006</v>
      </c>
      <c r="C24" s="1" t="str">
        <f t="shared" si="0"/>
        <v>0000 22006</v>
      </c>
      <c r="D24" s="1" t="s">
        <v>14</v>
      </c>
      <c r="E24" s="1" t="s">
        <v>193</v>
      </c>
      <c r="F24" s="22">
        <v>900</v>
      </c>
      <c r="G24" s="22">
        <v>900</v>
      </c>
      <c r="H24" s="22">
        <v>900</v>
      </c>
      <c r="I24" s="22">
        <v>900</v>
      </c>
    </row>
    <row r="25" spans="1:16371" x14ac:dyDescent="0.2">
      <c r="A25" s="79" t="s">
        <v>3</v>
      </c>
      <c r="B25" s="79">
        <v>29000</v>
      </c>
      <c r="C25" s="1" t="str">
        <f t="shared" si="0"/>
        <v>0000 29000</v>
      </c>
      <c r="D25" s="1" t="s">
        <v>14</v>
      </c>
      <c r="E25" s="1" t="s">
        <v>194</v>
      </c>
      <c r="F25" s="24">
        <v>190000</v>
      </c>
      <c r="G25" s="24">
        <v>190000</v>
      </c>
      <c r="H25" s="24">
        <v>190000</v>
      </c>
      <c r="I25" s="24">
        <v>190000</v>
      </c>
    </row>
    <row r="26" spans="1:16371" x14ac:dyDescent="0.2">
      <c r="A26" s="83"/>
      <c r="B26" s="83"/>
      <c r="C26" s="1" t="str">
        <f t="shared" si="0"/>
        <v xml:space="preserve"> </v>
      </c>
      <c r="D26" s="84"/>
      <c r="E26" s="85" t="s">
        <v>195</v>
      </c>
      <c r="F26" s="87">
        <v>3168900</v>
      </c>
      <c r="G26" s="87">
        <v>3233900</v>
      </c>
      <c r="H26" s="87">
        <v>3233900</v>
      </c>
      <c r="I26" s="87">
        <v>3233900</v>
      </c>
    </row>
    <row r="27" spans="1:16371" x14ac:dyDescent="0.2">
      <c r="C27" s="1" t="str">
        <f t="shared" si="0"/>
        <v xml:space="preserve"> </v>
      </c>
      <c r="F27" s="17"/>
      <c r="G27" s="17"/>
      <c r="H27" s="17"/>
      <c r="I27" s="17"/>
    </row>
    <row r="28" spans="1:16371" x14ac:dyDescent="0.2">
      <c r="C28" s="1" t="str">
        <f t="shared" si="0"/>
        <v xml:space="preserve"> </v>
      </c>
      <c r="F28" s="17"/>
      <c r="G28" s="17"/>
      <c r="H28" s="17"/>
      <c r="I28" s="17"/>
    </row>
    <row r="29" spans="1:16371" x14ac:dyDescent="0.2">
      <c r="A29" s="104" t="s">
        <v>196</v>
      </c>
      <c r="B29" s="104"/>
      <c r="C29" s="104" t="str">
        <f t="shared" si="0"/>
        <v xml:space="preserve">CAPÍTOL III: TAXES I PREUS PÚBLICS </v>
      </c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  <c r="DJ29" s="104"/>
      <c r="DK29" s="104"/>
      <c r="DL29" s="104"/>
      <c r="DM29" s="104"/>
      <c r="DN29" s="104"/>
      <c r="DO29" s="104"/>
      <c r="DP29" s="104"/>
      <c r="DQ29" s="104"/>
      <c r="DR29" s="104"/>
      <c r="DS29" s="104"/>
      <c r="DT29" s="104"/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  <c r="EL29" s="104"/>
      <c r="EM29" s="104"/>
      <c r="EN29" s="104"/>
      <c r="EO29" s="104"/>
      <c r="EP29" s="104"/>
      <c r="EQ29" s="104"/>
      <c r="ER29" s="104"/>
      <c r="ES29" s="104"/>
      <c r="ET29" s="104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  <c r="FL29" s="104"/>
      <c r="FM29" s="104"/>
      <c r="FN29" s="104"/>
      <c r="FO29" s="104"/>
      <c r="FP29" s="104"/>
      <c r="FQ29" s="104"/>
      <c r="FR29" s="104"/>
      <c r="FS29" s="104"/>
      <c r="FT29" s="104"/>
      <c r="FU29" s="104"/>
      <c r="FV29" s="104"/>
      <c r="FW29" s="104"/>
      <c r="FX29" s="104"/>
      <c r="FY29" s="104"/>
      <c r="FZ29" s="104"/>
      <c r="GA29" s="104"/>
      <c r="GB29" s="104"/>
      <c r="GC29" s="104"/>
      <c r="GD29" s="104"/>
      <c r="GE29" s="104"/>
      <c r="GF29" s="104"/>
      <c r="GG29" s="104"/>
      <c r="GH29" s="104"/>
      <c r="GI29" s="104"/>
      <c r="GJ29" s="104"/>
      <c r="GK29" s="104"/>
      <c r="GL29" s="104"/>
      <c r="GM29" s="104"/>
      <c r="GN29" s="104"/>
      <c r="GO29" s="104"/>
      <c r="GP29" s="104"/>
      <c r="GQ29" s="104"/>
      <c r="GR29" s="104"/>
      <c r="GS29" s="104"/>
      <c r="GT29" s="104"/>
      <c r="GU29" s="104"/>
      <c r="GV29" s="104"/>
      <c r="GW29" s="104"/>
      <c r="GX29" s="104"/>
      <c r="GY29" s="104"/>
      <c r="GZ29" s="104"/>
      <c r="HA29" s="104"/>
      <c r="HB29" s="104"/>
      <c r="HC29" s="104"/>
      <c r="HD29" s="104"/>
      <c r="HE29" s="104"/>
      <c r="HF29" s="104"/>
      <c r="HG29" s="104"/>
      <c r="HH29" s="104"/>
      <c r="HI29" s="104"/>
      <c r="HJ29" s="104"/>
      <c r="HK29" s="104"/>
      <c r="HL29" s="104"/>
      <c r="HM29" s="104"/>
      <c r="HN29" s="104"/>
      <c r="HO29" s="104"/>
      <c r="HP29" s="104"/>
      <c r="HQ29" s="104"/>
      <c r="HR29" s="104"/>
      <c r="HS29" s="104"/>
      <c r="HT29" s="104"/>
      <c r="HU29" s="104"/>
      <c r="HV29" s="104"/>
      <c r="HW29" s="104"/>
      <c r="HX29" s="104"/>
      <c r="HY29" s="104"/>
      <c r="HZ29" s="104"/>
      <c r="IA29" s="104"/>
      <c r="IB29" s="104"/>
      <c r="IC29" s="104"/>
      <c r="ID29" s="104"/>
      <c r="IE29" s="104"/>
      <c r="IF29" s="104"/>
      <c r="IG29" s="104"/>
      <c r="IH29" s="104"/>
      <c r="II29" s="104"/>
      <c r="IJ29" s="104"/>
      <c r="IK29" s="104"/>
      <c r="IL29" s="104"/>
      <c r="IM29" s="104"/>
      <c r="IN29" s="104"/>
      <c r="IO29" s="104"/>
      <c r="IP29" s="104"/>
      <c r="IQ29" s="104"/>
      <c r="IR29" s="104"/>
      <c r="IS29" s="104"/>
      <c r="IT29" s="104"/>
      <c r="IU29" s="104"/>
      <c r="IV29" s="104"/>
      <c r="IW29" s="104"/>
      <c r="IX29" s="104"/>
      <c r="IY29" s="104"/>
      <c r="IZ29" s="104"/>
      <c r="JA29" s="104"/>
      <c r="JB29" s="104"/>
      <c r="JC29" s="104"/>
      <c r="JD29" s="104"/>
      <c r="JE29" s="104"/>
      <c r="JF29" s="104"/>
      <c r="JG29" s="104"/>
      <c r="JH29" s="104"/>
      <c r="JI29" s="104"/>
      <c r="JJ29" s="104"/>
      <c r="JK29" s="104"/>
      <c r="JL29" s="104"/>
      <c r="JM29" s="104"/>
      <c r="JN29" s="104"/>
      <c r="JO29" s="104"/>
      <c r="JP29" s="104"/>
      <c r="JQ29" s="104"/>
      <c r="JR29" s="104"/>
      <c r="JS29" s="104"/>
      <c r="JT29" s="104"/>
      <c r="JU29" s="104"/>
      <c r="JV29" s="104"/>
      <c r="JW29" s="104"/>
      <c r="JX29" s="104"/>
      <c r="JY29" s="104"/>
      <c r="JZ29" s="104"/>
      <c r="KA29" s="104"/>
      <c r="KB29" s="104"/>
      <c r="KC29" s="104"/>
      <c r="KD29" s="104"/>
      <c r="KE29" s="104"/>
      <c r="KF29" s="104"/>
      <c r="KG29" s="104"/>
      <c r="KH29" s="104"/>
      <c r="KI29" s="104"/>
      <c r="KJ29" s="104"/>
      <c r="KK29" s="104"/>
      <c r="KL29" s="104"/>
      <c r="KM29" s="104"/>
      <c r="KN29" s="104"/>
      <c r="KO29" s="104"/>
      <c r="KP29" s="104"/>
      <c r="KQ29" s="104"/>
      <c r="KR29" s="104"/>
      <c r="KS29" s="104"/>
      <c r="KT29" s="104"/>
      <c r="KU29" s="104"/>
      <c r="KV29" s="104"/>
      <c r="KW29" s="104"/>
      <c r="KX29" s="104"/>
      <c r="KY29" s="104"/>
      <c r="KZ29" s="104"/>
      <c r="LA29" s="104"/>
      <c r="LB29" s="104"/>
      <c r="LC29" s="104"/>
      <c r="LD29" s="104"/>
      <c r="LE29" s="104"/>
      <c r="LF29" s="104"/>
      <c r="LG29" s="104"/>
      <c r="LH29" s="104"/>
      <c r="LI29" s="104"/>
      <c r="LJ29" s="104"/>
      <c r="LK29" s="104"/>
      <c r="LL29" s="104"/>
      <c r="LM29" s="104"/>
      <c r="LN29" s="104"/>
      <c r="LO29" s="104"/>
      <c r="LP29" s="104"/>
      <c r="LQ29" s="104"/>
      <c r="LR29" s="104"/>
      <c r="LS29" s="104"/>
      <c r="LT29" s="104"/>
      <c r="LU29" s="104"/>
      <c r="LV29" s="104"/>
      <c r="LW29" s="104"/>
      <c r="LX29" s="104"/>
      <c r="LY29" s="104"/>
      <c r="LZ29" s="104"/>
      <c r="MA29" s="104"/>
      <c r="MB29" s="104"/>
      <c r="MC29" s="104"/>
      <c r="MD29" s="104"/>
      <c r="ME29" s="104"/>
      <c r="MF29" s="104"/>
      <c r="MG29" s="104"/>
      <c r="MH29" s="104"/>
      <c r="MI29" s="104"/>
      <c r="MJ29" s="104"/>
      <c r="MK29" s="104"/>
      <c r="ML29" s="104"/>
      <c r="MM29" s="104"/>
      <c r="MN29" s="104"/>
      <c r="MO29" s="104"/>
      <c r="MP29" s="104"/>
      <c r="MQ29" s="104"/>
      <c r="MR29" s="104"/>
      <c r="MS29" s="104"/>
      <c r="MT29" s="104"/>
      <c r="MU29" s="104"/>
      <c r="MV29" s="104"/>
      <c r="MW29" s="104"/>
      <c r="MX29" s="104"/>
      <c r="MY29" s="104"/>
      <c r="MZ29" s="104"/>
      <c r="NA29" s="104"/>
      <c r="NB29" s="104"/>
      <c r="NC29" s="104"/>
      <c r="ND29" s="104"/>
      <c r="NE29" s="104"/>
      <c r="NF29" s="104"/>
      <c r="NG29" s="104"/>
      <c r="NH29" s="104"/>
      <c r="NI29" s="104"/>
      <c r="NJ29" s="104"/>
      <c r="NK29" s="104"/>
      <c r="NL29" s="104"/>
      <c r="NM29" s="104"/>
      <c r="NN29" s="104"/>
      <c r="NO29" s="104"/>
      <c r="NP29" s="104"/>
      <c r="NQ29" s="104"/>
      <c r="NR29" s="104"/>
      <c r="NS29" s="104"/>
      <c r="NT29" s="104"/>
      <c r="NU29" s="104"/>
      <c r="NV29" s="104"/>
      <c r="NW29" s="104"/>
      <c r="NX29" s="104"/>
      <c r="NY29" s="104"/>
      <c r="NZ29" s="104"/>
      <c r="OA29" s="104"/>
      <c r="OB29" s="104"/>
      <c r="OC29" s="104"/>
      <c r="OD29" s="104"/>
      <c r="OE29" s="104"/>
      <c r="OF29" s="104"/>
      <c r="OG29" s="104"/>
      <c r="OH29" s="104"/>
      <c r="OI29" s="104"/>
      <c r="OJ29" s="104"/>
      <c r="OK29" s="104"/>
      <c r="OL29" s="104"/>
      <c r="OM29" s="104"/>
      <c r="ON29" s="104"/>
      <c r="OO29" s="104"/>
      <c r="OP29" s="104"/>
      <c r="OQ29" s="104"/>
      <c r="OR29" s="104"/>
      <c r="OS29" s="104"/>
      <c r="OT29" s="104"/>
      <c r="OU29" s="104"/>
      <c r="OV29" s="104"/>
      <c r="OW29" s="104"/>
      <c r="OX29" s="104"/>
      <c r="OY29" s="104"/>
      <c r="OZ29" s="104"/>
      <c r="PA29" s="104"/>
      <c r="PB29" s="104"/>
      <c r="PC29" s="104"/>
      <c r="PD29" s="104"/>
      <c r="PE29" s="104"/>
      <c r="PF29" s="104"/>
      <c r="PG29" s="104"/>
      <c r="PH29" s="104"/>
      <c r="PI29" s="104"/>
      <c r="PJ29" s="104"/>
      <c r="PK29" s="104"/>
      <c r="PL29" s="104"/>
      <c r="PM29" s="104"/>
      <c r="PN29" s="104"/>
      <c r="PO29" s="104"/>
      <c r="PP29" s="104"/>
      <c r="PQ29" s="104"/>
      <c r="PR29" s="104"/>
      <c r="PS29" s="104"/>
      <c r="PT29" s="104"/>
      <c r="PU29" s="104"/>
      <c r="PV29" s="104"/>
      <c r="PW29" s="104"/>
      <c r="PX29" s="104"/>
      <c r="PY29" s="104"/>
      <c r="PZ29" s="104"/>
      <c r="QA29" s="104"/>
      <c r="QB29" s="104"/>
      <c r="QC29" s="104"/>
      <c r="QD29" s="104"/>
      <c r="QE29" s="104"/>
      <c r="QF29" s="104"/>
      <c r="QG29" s="104"/>
      <c r="QH29" s="104"/>
      <c r="QI29" s="104"/>
      <c r="QJ29" s="104"/>
      <c r="QK29" s="104"/>
      <c r="QL29" s="104"/>
      <c r="QM29" s="104"/>
      <c r="QN29" s="104"/>
      <c r="QO29" s="104"/>
      <c r="QP29" s="104"/>
      <c r="QQ29" s="104"/>
      <c r="QR29" s="104"/>
      <c r="QS29" s="104"/>
      <c r="QT29" s="104"/>
      <c r="QU29" s="104"/>
      <c r="QV29" s="104"/>
      <c r="QW29" s="104"/>
      <c r="QX29" s="104"/>
      <c r="QY29" s="104"/>
      <c r="QZ29" s="104"/>
      <c r="RA29" s="104"/>
      <c r="RB29" s="104"/>
      <c r="RC29" s="104"/>
      <c r="RD29" s="104"/>
      <c r="RE29" s="104"/>
      <c r="RF29" s="104"/>
      <c r="RG29" s="104"/>
      <c r="RH29" s="104"/>
      <c r="RI29" s="104"/>
      <c r="RJ29" s="104"/>
      <c r="RK29" s="104"/>
      <c r="RL29" s="104"/>
      <c r="RM29" s="104"/>
      <c r="RN29" s="104"/>
      <c r="RO29" s="104"/>
      <c r="RP29" s="104"/>
      <c r="RQ29" s="104"/>
      <c r="RR29" s="104"/>
      <c r="RS29" s="104"/>
      <c r="RT29" s="104"/>
      <c r="RU29" s="104"/>
      <c r="RV29" s="104"/>
      <c r="RW29" s="104"/>
      <c r="RX29" s="104"/>
      <c r="RY29" s="104"/>
      <c r="RZ29" s="104"/>
      <c r="SA29" s="104"/>
      <c r="SB29" s="104"/>
      <c r="SC29" s="104"/>
      <c r="SD29" s="104"/>
      <c r="SE29" s="104"/>
      <c r="SF29" s="104"/>
      <c r="SG29" s="104"/>
      <c r="SH29" s="104"/>
      <c r="SI29" s="104"/>
      <c r="SJ29" s="104"/>
      <c r="SK29" s="104"/>
      <c r="SL29" s="104"/>
      <c r="SM29" s="104"/>
      <c r="SN29" s="104"/>
      <c r="SO29" s="104"/>
      <c r="SP29" s="104"/>
      <c r="SQ29" s="104"/>
      <c r="SR29" s="104"/>
      <c r="SS29" s="104"/>
      <c r="ST29" s="104"/>
      <c r="SU29" s="104"/>
      <c r="SV29" s="104"/>
      <c r="SW29" s="104"/>
      <c r="SX29" s="104"/>
      <c r="SY29" s="104"/>
      <c r="SZ29" s="104"/>
      <c r="TA29" s="104"/>
      <c r="TB29" s="104"/>
      <c r="TC29" s="104"/>
      <c r="TD29" s="104"/>
      <c r="TE29" s="104"/>
      <c r="TF29" s="104"/>
      <c r="TG29" s="104"/>
      <c r="TH29" s="104"/>
      <c r="TI29" s="104"/>
      <c r="TJ29" s="104"/>
      <c r="TK29" s="104"/>
      <c r="TL29" s="104"/>
      <c r="TM29" s="104"/>
      <c r="TN29" s="104"/>
      <c r="TO29" s="104"/>
      <c r="TP29" s="104"/>
      <c r="TQ29" s="104"/>
      <c r="TR29" s="104"/>
      <c r="TS29" s="104"/>
      <c r="TT29" s="104"/>
      <c r="TU29" s="104"/>
      <c r="TV29" s="104"/>
      <c r="TW29" s="104"/>
      <c r="TX29" s="104"/>
      <c r="TY29" s="104"/>
      <c r="TZ29" s="104"/>
      <c r="UA29" s="104"/>
      <c r="UB29" s="104"/>
      <c r="UC29" s="104"/>
      <c r="UD29" s="104"/>
      <c r="UE29" s="104"/>
      <c r="UF29" s="104"/>
      <c r="UG29" s="104"/>
      <c r="UH29" s="104"/>
      <c r="UI29" s="104"/>
      <c r="UJ29" s="104"/>
      <c r="UK29" s="104"/>
      <c r="UL29" s="104"/>
      <c r="UM29" s="104"/>
      <c r="UN29" s="104"/>
      <c r="UO29" s="104"/>
      <c r="UP29" s="104"/>
      <c r="UQ29" s="104"/>
      <c r="UR29" s="104"/>
      <c r="US29" s="104"/>
      <c r="UT29" s="104"/>
      <c r="UU29" s="104"/>
      <c r="UV29" s="104"/>
      <c r="UW29" s="104"/>
      <c r="UX29" s="104"/>
      <c r="UY29" s="104"/>
      <c r="UZ29" s="104"/>
      <c r="VA29" s="104"/>
      <c r="VB29" s="104"/>
      <c r="VC29" s="104"/>
      <c r="VD29" s="104"/>
      <c r="VE29" s="104"/>
      <c r="VF29" s="104"/>
      <c r="VG29" s="104"/>
      <c r="VH29" s="104"/>
      <c r="VI29" s="104"/>
      <c r="VJ29" s="104"/>
      <c r="VK29" s="104"/>
      <c r="VL29" s="104"/>
      <c r="VM29" s="104"/>
      <c r="VN29" s="104"/>
      <c r="VO29" s="104"/>
      <c r="VP29" s="104"/>
      <c r="VQ29" s="104"/>
      <c r="VR29" s="104"/>
      <c r="VS29" s="104"/>
      <c r="VT29" s="104"/>
      <c r="VU29" s="104"/>
      <c r="VV29" s="104"/>
      <c r="VW29" s="104"/>
      <c r="VX29" s="104"/>
      <c r="VY29" s="104"/>
      <c r="VZ29" s="104"/>
      <c r="WA29" s="104"/>
      <c r="WB29" s="104"/>
      <c r="WC29" s="104"/>
      <c r="WD29" s="104"/>
      <c r="WE29" s="104"/>
      <c r="WF29" s="104"/>
      <c r="WG29" s="104"/>
      <c r="WH29" s="104"/>
      <c r="WI29" s="104"/>
      <c r="WJ29" s="104"/>
      <c r="WK29" s="104"/>
      <c r="WL29" s="104"/>
      <c r="WM29" s="104"/>
      <c r="WN29" s="104"/>
      <c r="WO29" s="104"/>
      <c r="WP29" s="104"/>
      <c r="WQ29" s="104"/>
      <c r="WR29" s="104"/>
      <c r="WS29" s="104"/>
      <c r="WT29" s="104"/>
      <c r="WU29" s="104"/>
      <c r="WV29" s="104"/>
      <c r="WW29" s="104"/>
      <c r="WX29" s="104"/>
      <c r="WY29" s="104"/>
      <c r="WZ29" s="104"/>
      <c r="XA29" s="104"/>
      <c r="XB29" s="104"/>
      <c r="XC29" s="104"/>
      <c r="XD29" s="104"/>
      <c r="XE29" s="104"/>
      <c r="XF29" s="104"/>
      <c r="XG29" s="104"/>
      <c r="XH29" s="104"/>
      <c r="XI29" s="104"/>
      <c r="XJ29" s="104"/>
      <c r="XK29" s="104"/>
      <c r="XL29" s="104"/>
      <c r="XM29" s="104"/>
      <c r="XN29" s="104"/>
      <c r="XO29" s="104"/>
      <c r="XP29" s="104"/>
      <c r="XQ29" s="104"/>
      <c r="XR29" s="104"/>
      <c r="XS29" s="104"/>
      <c r="XT29" s="104"/>
      <c r="XU29" s="104"/>
      <c r="XV29" s="104"/>
      <c r="XW29" s="104"/>
      <c r="XX29" s="104"/>
      <c r="XY29" s="104"/>
      <c r="XZ29" s="104"/>
      <c r="YA29" s="104"/>
      <c r="YB29" s="104"/>
      <c r="YC29" s="104"/>
      <c r="YD29" s="104"/>
      <c r="YE29" s="104"/>
      <c r="YF29" s="104"/>
      <c r="YG29" s="104"/>
      <c r="YH29" s="104"/>
      <c r="YI29" s="104"/>
      <c r="YJ29" s="104"/>
      <c r="YK29" s="104"/>
      <c r="YL29" s="104"/>
      <c r="YM29" s="104"/>
      <c r="YN29" s="104"/>
      <c r="YO29" s="104"/>
      <c r="YP29" s="104"/>
      <c r="YQ29" s="104"/>
      <c r="YR29" s="104"/>
      <c r="YS29" s="104"/>
      <c r="YT29" s="104"/>
      <c r="YU29" s="104"/>
      <c r="YV29" s="104"/>
      <c r="YW29" s="104"/>
      <c r="YX29" s="104"/>
      <c r="YY29" s="104"/>
      <c r="YZ29" s="104"/>
      <c r="ZA29" s="104"/>
      <c r="ZB29" s="104"/>
      <c r="ZC29" s="104"/>
      <c r="ZD29" s="104"/>
      <c r="ZE29" s="104"/>
      <c r="ZF29" s="104"/>
      <c r="ZG29" s="104"/>
      <c r="ZH29" s="104"/>
      <c r="ZI29" s="104"/>
      <c r="ZJ29" s="104"/>
      <c r="ZK29" s="104"/>
      <c r="ZL29" s="104"/>
      <c r="ZM29" s="104"/>
      <c r="ZN29" s="104"/>
      <c r="ZO29" s="104"/>
      <c r="ZP29" s="104"/>
      <c r="ZQ29" s="104"/>
      <c r="ZR29" s="104"/>
      <c r="ZS29" s="104"/>
      <c r="ZT29" s="104"/>
      <c r="ZU29" s="104"/>
      <c r="ZV29" s="104"/>
      <c r="ZW29" s="104"/>
      <c r="ZX29" s="104"/>
      <c r="ZY29" s="104"/>
      <c r="ZZ29" s="104"/>
      <c r="AAA29" s="104"/>
      <c r="AAB29" s="104"/>
      <c r="AAC29" s="104"/>
      <c r="AAD29" s="104"/>
      <c r="AAE29" s="104"/>
      <c r="AAF29" s="104"/>
      <c r="AAG29" s="104"/>
      <c r="AAH29" s="104"/>
      <c r="AAI29" s="104"/>
      <c r="AAJ29" s="104"/>
      <c r="AAK29" s="104"/>
      <c r="AAL29" s="104"/>
      <c r="AAM29" s="104"/>
      <c r="AAN29" s="104"/>
      <c r="AAO29" s="104"/>
      <c r="AAP29" s="104"/>
      <c r="AAQ29" s="104"/>
      <c r="AAR29" s="104"/>
      <c r="AAS29" s="104"/>
      <c r="AAT29" s="104"/>
      <c r="AAU29" s="104"/>
      <c r="AAV29" s="104"/>
      <c r="AAW29" s="104"/>
      <c r="AAX29" s="104"/>
      <c r="AAY29" s="104"/>
      <c r="AAZ29" s="104"/>
      <c r="ABA29" s="104"/>
      <c r="ABB29" s="104"/>
      <c r="ABC29" s="104"/>
      <c r="ABD29" s="104"/>
      <c r="ABE29" s="104"/>
      <c r="ABF29" s="104"/>
      <c r="ABG29" s="104"/>
      <c r="ABH29" s="104"/>
      <c r="ABI29" s="104"/>
      <c r="ABJ29" s="104"/>
      <c r="ABK29" s="104"/>
      <c r="ABL29" s="104"/>
      <c r="ABM29" s="104"/>
      <c r="ABN29" s="104"/>
      <c r="ABO29" s="104"/>
      <c r="ABP29" s="104"/>
      <c r="ABQ29" s="104"/>
      <c r="ABR29" s="104"/>
      <c r="ABS29" s="104"/>
      <c r="ABT29" s="104"/>
      <c r="ABU29" s="104"/>
      <c r="ABV29" s="104"/>
      <c r="ABW29" s="104"/>
      <c r="ABX29" s="104"/>
      <c r="ABY29" s="104"/>
      <c r="ABZ29" s="104"/>
      <c r="ACA29" s="104"/>
      <c r="ACB29" s="104"/>
      <c r="ACC29" s="104"/>
      <c r="ACD29" s="104"/>
      <c r="ACE29" s="104"/>
      <c r="ACF29" s="104"/>
      <c r="ACG29" s="104"/>
      <c r="ACH29" s="104"/>
      <c r="ACI29" s="104"/>
      <c r="ACJ29" s="104"/>
      <c r="ACK29" s="104"/>
      <c r="ACL29" s="104"/>
      <c r="ACM29" s="104"/>
      <c r="ACN29" s="104"/>
      <c r="ACO29" s="104"/>
      <c r="ACP29" s="104"/>
      <c r="ACQ29" s="104"/>
      <c r="ACR29" s="104"/>
      <c r="ACS29" s="104"/>
      <c r="ACT29" s="104"/>
      <c r="ACU29" s="104"/>
      <c r="ACV29" s="104"/>
      <c r="ACW29" s="104"/>
      <c r="ACX29" s="104"/>
      <c r="ACY29" s="104"/>
      <c r="ACZ29" s="104"/>
      <c r="ADA29" s="104"/>
      <c r="ADB29" s="104"/>
      <c r="ADC29" s="104"/>
      <c r="ADD29" s="104"/>
      <c r="ADE29" s="104"/>
      <c r="ADF29" s="104"/>
      <c r="ADG29" s="104"/>
      <c r="ADH29" s="104"/>
      <c r="ADI29" s="104"/>
      <c r="ADJ29" s="104"/>
      <c r="ADK29" s="104"/>
      <c r="ADL29" s="104"/>
      <c r="ADM29" s="104"/>
      <c r="ADN29" s="104"/>
      <c r="ADO29" s="104"/>
      <c r="ADP29" s="104"/>
      <c r="ADQ29" s="104"/>
      <c r="ADR29" s="104"/>
      <c r="ADS29" s="104"/>
      <c r="ADT29" s="104"/>
      <c r="ADU29" s="104"/>
      <c r="ADV29" s="104"/>
      <c r="ADW29" s="104"/>
      <c r="ADX29" s="104"/>
      <c r="ADY29" s="104"/>
      <c r="ADZ29" s="104"/>
      <c r="AEA29" s="104"/>
      <c r="AEB29" s="104"/>
      <c r="AEC29" s="104"/>
      <c r="AED29" s="104"/>
      <c r="AEE29" s="104"/>
      <c r="AEF29" s="104"/>
      <c r="AEG29" s="104"/>
      <c r="AEH29" s="104"/>
      <c r="AEI29" s="104"/>
      <c r="AEJ29" s="104"/>
      <c r="AEK29" s="104"/>
      <c r="AEL29" s="104"/>
      <c r="AEM29" s="104"/>
      <c r="AEN29" s="104"/>
      <c r="AEO29" s="104"/>
      <c r="AEP29" s="104"/>
      <c r="AEQ29" s="104"/>
      <c r="AER29" s="104"/>
      <c r="AES29" s="104"/>
      <c r="AET29" s="104"/>
      <c r="AEU29" s="104"/>
      <c r="AEV29" s="104"/>
      <c r="AEW29" s="104"/>
      <c r="AEX29" s="104"/>
      <c r="AEY29" s="104"/>
      <c r="AEZ29" s="104"/>
      <c r="AFA29" s="104"/>
      <c r="AFB29" s="104"/>
      <c r="AFC29" s="104"/>
      <c r="AFD29" s="104"/>
      <c r="AFE29" s="104"/>
      <c r="AFF29" s="104"/>
      <c r="AFG29" s="104"/>
      <c r="AFH29" s="104"/>
      <c r="AFI29" s="104"/>
      <c r="AFJ29" s="104"/>
      <c r="AFK29" s="104"/>
      <c r="AFL29" s="104"/>
      <c r="AFM29" s="104"/>
      <c r="AFN29" s="104"/>
      <c r="AFO29" s="104"/>
      <c r="AFP29" s="104"/>
      <c r="AFQ29" s="104"/>
      <c r="AFR29" s="104"/>
      <c r="AFS29" s="104"/>
      <c r="AFT29" s="104"/>
      <c r="AFU29" s="104"/>
      <c r="AFV29" s="104"/>
      <c r="AFW29" s="104"/>
      <c r="AFX29" s="104"/>
      <c r="AFY29" s="104"/>
      <c r="AFZ29" s="104"/>
      <c r="AGA29" s="104"/>
      <c r="AGB29" s="104"/>
      <c r="AGC29" s="104"/>
      <c r="AGD29" s="104"/>
      <c r="AGE29" s="104"/>
      <c r="AGF29" s="104"/>
      <c r="AGG29" s="104"/>
      <c r="AGH29" s="104"/>
      <c r="AGI29" s="104"/>
      <c r="AGJ29" s="104"/>
      <c r="AGK29" s="104"/>
      <c r="AGL29" s="104"/>
      <c r="AGM29" s="104"/>
      <c r="AGN29" s="104"/>
      <c r="AGO29" s="104"/>
      <c r="AGP29" s="104"/>
      <c r="AGQ29" s="104"/>
      <c r="AGR29" s="104"/>
      <c r="AGS29" s="104"/>
      <c r="AGT29" s="104"/>
      <c r="AGU29" s="104"/>
      <c r="AGV29" s="104"/>
      <c r="AGW29" s="104"/>
      <c r="AGX29" s="104"/>
      <c r="AGY29" s="104"/>
      <c r="AGZ29" s="104"/>
      <c r="AHA29" s="104"/>
      <c r="AHB29" s="104"/>
      <c r="AHC29" s="104"/>
      <c r="AHD29" s="104"/>
      <c r="AHE29" s="104"/>
      <c r="AHF29" s="104"/>
      <c r="AHG29" s="104"/>
      <c r="AHH29" s="104"/>
      <c r="AHI29" s="104"/>
      <c r="AHJ29" s="104"/>
      <c r="AHK29" s="104"/>
      <c r="AHL29" s="104"/>
      <c r="AHM29" s="104"/>
      <c r="AHN29" s="104"/>
      <c r="AHO29" s="104"/>
      <c r="AHP29" s="104"/>
      <c r="AHQ29" s="104"/>
      <c r="AHR29" s="104"/>
      <c r="AHS29" s="104"/>
      <c r="AHT29" s="104"/>
      <c r="AHU29" s="104"/>
      <c r="AHV29" s="104"/>
      <c r="AHW29" s="104"/>
      <c r="AHX29" s="104"/>
      <c r="AHY29" s="104"/>
      <c r="AHZ29" s="104"/>
      <c r="AIA29" s="104"/>
      <c r="AIB29" s="104"/>
      <c r="AIC29" s="104"/>
      <c r="AID29" s="104"/>
      <c r="AIE29" s="104"/>
      <c r="AIF29" s="104"/>
      <c r="AIG29" s="104"/>
      <c r="AIH29" s="104"/>
      <c r="AII29" s="104"/>
      <c r="AIJ29" s="104"/>
      <c r="AIK29" s="104"/>
      <c r="AIL29" s="104"/>
      <c r="AIM29" s="104"/>
      <c r="AIN29" s="104"/>
      <c r="AIO29" s="104"/>
      <c r="AIP29" s="104"/>
      <c r="AIQ29" s="104"/>
      <c r="AIR29" s="104"/>
      <c r="AIS29" s="104"/>
      <c r="AIT29" s="104"/>
      <c r="AIU29" s="104"/>
      <c r="AIV29" s="104"/>
      <c r="AIW29" s="104"/>
      <c r="AIX29" s="104"/>
      <c r="AIY29" s="104"/>
      <c r="AIZ29" s="104"/>
      <c r="AJA29" s="104"/>
      <c r="AJB29" s="104"/>
      <c r="AJC29" s="104"/>
      <c r="AJD29" s="104"/>
      <c r="AJE29" s="104"/>
      <c r="AJF29" s="104"/>
      <c r="AJG29" s="104"/>
      <c r="AJH29" s="104"/>
      <c r="AJI29" s="104"/>
      <c r="AJJ29" s="104"/>
      <c r="AJK29" s="104"/>
      <c r="AJL29" s="104"/>
      <c r="AJM29" s="104"/>
      <c r="AJN29" s="104"/>
      <c r="AJO29" s="104"/>
      <c r="AJP29" s="104"/>
      <c r="AJQ29" s="104"/>
      <c r="AJR29" s="104"/>
      <c r="AJS29" s="104"/>
      <c r="AJT29" s="104"/>
      <c r="AJU29" s="104"/>
      <c r="AJV29" s="104"/>
      <c r="AJW29" s="104"/>
      <c r="AJX29" s="104"/>
      <c r="AJY29" s="104"/>
      <c r="AJZ29" s="104"/>
      <c r="AKA29" s="104"/>
      <c r="AKB29" s="104"/>
      <c r="AKC29" s="104"/>
      <c r="AKD29" s="104"/>
      <c r="AKE29" s="104"/>
      <c r="AKF29" s="104"/>
      <c r="AKG29" s="104"/>
      <c r="AKH29" s="104"/>
      <c r="AKI29" s="104"/>
      <c r="AKJ29" s="104"/>
      <c r="AKK29" s="104"/>
      <c r="AKL29" s="104"/>
      <c r="AKM29" s="104"/>
      <c r="AKN29" s="104"/>
      <c r="AKO29" s="104"/>
      <c r="AKP29" s="104"/>
      <c r="AKQ29" s="104"/>
      <c r="AKR29" s="104"/>
      <c r="AKS29" s="104"/>
      <c r="AKT29" s="104"/>
      <c r="AKU29" s="104"/>
      <c r="AKV29" s="104"/>
      <c r="AKW29" s="104"/>
      <c r="AKX29" s="104"/>
      <c r="AKY29" s="104"/>
      <c r="AKZ29" s="104"/>
      <c r="ALA29" s="104"/>
      <c r="ALB29" s="104"/>
      <c r="ALC29" s="104"/>
      <c r="ALD29" s="104"/>
      <c r="ALE29" s="104"/>
      <c r="ALF29" s="104"/>
      <c r="ALG29" s="104"/>
      <c r="ALH29" s="104"/>
      <c r="ALI29" s="104"/>
      <c r="ALJ29" s="104"/>
      <c r="ALK29" s="104"/>
      <c r="ALL29" s="104"/>
      <c r="ALM29" s="104"/>
      <c r="ALN29" s="104"/>
      <c r="ALO29" s="104"/>
      <c r="ALP29" s="104"/>
      <c r="ALQ29" s="104"/>
      <c r="ALR29" s="104"/>
      <c r="ALS29" s="104"/>
      <c r="ALT29" s="104"/>
      <c r="ALU29" s="104"/>
      <c r="ALV29" s="104"/>
      <c r="ALW29" s="104"/>
      <c r="ALX29" s="104"/>
      <c r="ALY29" s="104"/>
      <c r="ALZ29" s="104"/>
      <c r="AMA29" s="104"/>
      <c r="AMB29" s="104"/>
      <c r="AMC29" s="104"/>
      <c r="AMD29" s="104"/>
      <c r="AME29" s="104"/>
      <c r="AMF29" s="104"/>
      <c r="AMG29" s="104"/>
      <c r="AMH29" s="104"/>
      <c r="AMI29" s="104"/>
      <c r="AMJ29" s="104"/>
      <c r="AMK29" s="104"/>
      <c r="AML29" s="104"/>
      <c r="AMM29" s="104"/>
      <c r="AMN29" s="104"/>
      <c r="AMO29" s="104"/>
      <c r="AMP29" s="104"/>
      <c r="AMQ29" s="104"/>
      <c r="AMR29" s="104"/>
      <c r="AMS29" s="104"/>
      <c r="AMT29" s="104"/>
      <c r="AMU29" s="104"/>
      <c r="AMV29" s="104"/>
      <c r="AMW29" s="104"/>
      <c r="AMX29" s="104"/>
      <c r="AMY29" s="104"/>
      <c r="AMZ29" s="104"/>
      <c r="ANA29" s="104"/>
      <c r="ANB29" s="104"/>
      <c r="ANC29" s="104"/>
      <c r="AND29" s="104"/>
      <c r="ANE29" s="104"/>
      <c r="ANF29" s="104"/>
      <c r="ANG29" s="104"/>
      <c r="ANH29" s="104"/>
      <c r="ANI29" s="104"/>
      <c r="ANJ29" s="104"/>
      <c r="ANK29" s="104"/>
      <c r="ANL29" s="104"/>
      <c r="ANM29" s="104"/>
      <c r="ANN29" s="104"/>
      <c r="ANO29" s="104"/>
      <c r="ANP29" s="104"/>
      <c r="ANQ29" s="104"/>
      <c r="ANR29" s="104"/>
      <c r="ANS29" s="104"/>
      <c r="ANT29" s="104"/>
      <c r="ANU29" s="104"/>
      <c r="ANV29" s="104"/>
      <c r="ANW29" s="104"/>
      <c r="ANX29" s="104"/>
      <c r="ANY29" s="104"/>
      <c r="ANZ29" s="104"/>
      <c r="AOA29" s="104"/>
      <c r="AOB29" s="104"/>
      <c r="AOC29" s="104"/>
      <c r="AOD29" s="104"/>
      <c r="AOE29" s="104"/>
      <c r="AOF29" s="104"/>
      <c r="AOG29" s="104"/>
      <c r="AOH29" s="104"/>
      <c r="AOI29" s="104"/>
      <c r="AOJ29" s="104"/>
      <c r="AOK29" s="104"/>
      <c r="AOL29" s="104"/>
      <c r="AOM29" s="104"/>
      <c r="AON29" s="104"/>
      <c r="AOO29" s="104"/>
      <c r="AOP29" s="104"/>
      <c r="AOQ29" s="104"/>
      <c r="AOR29" s="104"/>
      <c r="AOS29" s="104"/>
      <c r="AOT29" s="104"/>
      <c r="AOU29" s="104"/>
      <c r="AOV29" s="104"/>
      <c r="AOW29" s="104"/>
      <c r="AOX29" s="104"/>
      <c r="AOY29" s="104"/>
      <c r="AOZ29" s="104"/>
      <c r="APA29" s="104"/>
      <c r="APB29" s="104"/>
      <c r="APC29" s="104"/>
      <c r="APD29" s="104"/>
      <c r="APE29" s="104"/>
      <c r="APF29" s="104"/>
      <c r="APG29" s="104"/>
      <c r="APH29" s="104"/>
      <c r="API29" s="104"/>
      <c r="APJ29" s="104"/>
      <c r="APK29" s="104"/>
      <c r="APL29" s="104"/>
      <c r="APM29" s="104"/>
      <c r="APN29" s="104"/>
      <c r="APO29" s="104"/>
      <c r="APP29" s="104"/>
      <c r="APQ29" s="104"/>
      <c r="APR29" s="104"/>
      <c r="APS29" s="104"/>
      <c r="APT29" s="104"/>
      <c r="APU29" s="104"/>
      <c r="APV29" s="104"/>
      <c r="APW29" s="104"/>
      <c r="APX29" s="104"/>
      <c r="APY29" s="104"/>
      <c r="APZ29" s="104"/>
      <c r="AQA29" s="104"/>
      <c r="AQB29" s="104"/>
      <c r="AQC29" s="104"/>
      <c r="AQD29" s="104"/>
      <c r="AQE29" s="104"/>
      <c r="AQF29" s="104"/>
      <c r="AQG29" s="104"/>
      <c r="AQH29" s="104"/>
      <c r="AQI29" s="104"/>
      <c r="AQJ29" s="104"/>
      <c r="AQK29" s="104"/>
      <c r="AQL29" s="104"/>
      <c r="AQM29" s="104"/>
      <c r="AQN29" s="104"/>
      <c r="AQO29" s="104"/>
      <c r="AQP29" s="104"/>
      <c r="AQQ29" s="104"/>
      <c r="AQR29" s="104"/>
      <c r="AQS29" s="104"/>
      <c r="AQT29" s="104"/>
      <c r="AQU29" s="104"/>
      <c r="AQV29" s="104"/>
      <c r="AQW29" s="104"/>
      <c r="AQX29" s="104"/>
      <c r="AQY29" s="104"/>
      <c r="AQZ29" s="104"/>
      <c r="ARA29" s="104"/>
      <c r="ARB29" s="104"/>
      <c r="ARC29" s="104"/>
      <c r="ARD29" s="104"/>
      <c r="ARE29" s="104"/>
      <c r="ARF29" s="104"/>
      <c r="ARG29" s="104"/>
      <c r="ARH29" s="104"/>
      <c r="ARI29" s="104"/>
      <c r="ARJ29" s="104"/>
      <c r="ARK29" s="104"/>
      <c r="ARL29" s="104"/>
      <c r="ARM29" s="104"/>
      <c r="ARN29" s="104"/>
      <c r="ARO29" s="104"/>
      <c r="ARP29" s="104"/>
      <c r="ARQ29" s="104"/>
      <c r="ARR29" s="104"/>
      <c r="ARS29" s="104"/>
      <c r="ART29" s="104"/>
      <c r="ARU29" s="104"/>
      <c r="ARV29" s="104"/>
      <c r="ARW29" s="104"/>
      <c r="ARX29" s="104"/>
      <c r="ARY29" s="104"/>
      <c r="ARZ29" s="104"/>
      <c r="ASA29" s="104"/>
      <c r="ASB29" s="104"/>
      <c r="ASC29" s="104"/>
      <c r="ASD29" s="104"/>
      <c r="ASE29" s="104"/>
      <c r="ASF29" s="104"/>
      <c r="ASG29" s="104"/>
      <c r="ASH29" s="104"/>
      <c r="ASI29" s="104"/>
      <c r="ASJ29" s="104"/>
      <c r="ASK29" s="104"/>
      <c r="ASL29" s="104"/>
      <c r="ASM29" s="104"/>
      <c r="ASN29" s="104"/>
      <c r="ASO29" s="104"/>
      <c r="ASP29" s="104"/>
      <c r="ASQ29" s="104"/>
      <c r="ASR29" s="104"/>
      <c r="ASS29" s="104"/>
      <c r="AST29" s="104"/>
      <c r="ASU29" s="104"/>
      <c r="ASV29" s="104"/>
      <c r="ASW29" s="104"/>
      <c r="ASX29" s="104"/>
      <c r="ASY29" s="104"/>
      <c r="ASZ29" s="104"/>
      <c r="ATA29" s="104"/>
      <c r="ATB29" s="104"/>
      <c r="ATC29" s="104"/>
      <c r="ATD29" s="104"/>
      <c r="ATE29" s="104"/>
      <c r="ATF29" s="104"/>
      <c r="ATG29" s="104"/>
      <c r="ATH29" s="104"/>
      <c r="ATI29" s="104"/>
      <c r="ATJ29" s="104"/>
      <c r="ATK29" s="104"/>
      <c r="ATL29" s="104"/>
      <c r="ATM29" s="104"/>
      <c r="ATN29" s="104"/>
      <c r="ATO29" s="104"/>
      <c r="ATP29" s="104"/>
      <c r="ATQ29" s="104"/>
      <c r="ATR29" s="104"/>
      <c r="ATS29" s="104"/>
      <c r="ATT29" s="104"/>
      <c r="ATU29" s="104"/>
      <c r="ATV29" s="104"/>
      <c r="ATW29" s="104"/>
      <c r="ATX29" s="104"/>
      <c r="ATY29" s="104"/>
      <c r="ATZ29" s="104"/>
      <c r="AUA29" s="104"/>
      <c r="AUB29" s="104"/>
      <c r="AUC29" s="104"/>
      <c r="AUD29" s="104"/>
      <c r="AUE29" s="104"/>
      <c r="AUF29" s="104"/>
      <c r="AUG29" s="104"/>
      <c r="AUH29" s="104"/>
      <c r="AUI29" s="104"/>
      <c r="AUJ29" s="104"/>
      <c r="AUK29" s="104"/>
      <c r="AUL29" s="104"/>
      <c r="AUM29" s="104"/>
      <c r="AUN29" s="104"/>
      <c r="AUO29" s="104"/>
      <c r="AUP29" s="104"/>
      <c r="AUQ29" s="104"/>
      <c r="AUR29" s="104"/>
      <c r="AUS29" s="104"/>
      <c r="AUT29" s="104"/>
      <c r="AUU29" s="104"/>
      <c r="AUV29" s="104"/>
      <c r="AUW29" s="104"/>
      <c r="AUX29" s="104"/>
      <c r="AUY29" s="104"/>
      <c r="AUZ29" s="104"/>
      <c r="AVA29" s="104"/>
      <c r="AVB29" s="104"/>
      <c r="AVC29" s="104"/>
      <c r="AVD29" s="104"/>
      <c r="AVE29" s="104"/>
      <c r="AVF29" s="104"/>
      <c r="AVG29" s="104"/>
      <c r="AVH29" s="104"/>
      <c r="AVI29" s="104"/>
      <c r="AVJ29" s="104"/>
      <c r="AVK29" s="104"/>
      <c r="AVL29" s="104"/>
      <c r="AVM29" s="104"/>
      <c r="AVN29" s="104"/>
      <c r="AVO29" s="104"/>
      <c r="AVP29" s="104"/>
      <c r="AVQ29" s="104"/>
      <c r="AVR29" s="104"/>
      <c r="AVS29" s="104"/>
      <c r="AVT29" s="104"/>
      <c r="AVU29" s="104"/>
      <c r="AVV29" s="104"/>
      <c r="AVW29" s="104"/>
      <c r="AVX29" s="104"/>
      <c r="AVY29" s="104"/>
      <c r="AVZ29" s="104"/>
      <c r="AWA29" s="104"/>
      <c r="AWB29" s="104"/>
      <c r="AWC29" s="104"/>
      <c r="AWD29" s="104"/>
      <c r="AWE29" s="104"/>
      <c r="AWF29" s="104"/>
      <c r="AWG29" s="104"/>
      <c r="AWH29" s="104"/>
      <c r="AWI29" s="104"/>
      <c r="AWJ29" s="104"/>
      <c r="AWK29" s="104"/>
      <c r="AWL29" s="104"/>
      <c r="AWM29" s="104"/>
      <c r="AWN29" s="104"/>
      <c r="AWO29" s="104"/>
      <c r="AWP29" s="104"/>
      <c r="AWQ29" s="104"/>
      <c r="AWR29" s="104"/>
      <c r="AWS29" s="104"/>
      <c r="AWT29" s="104"/>
      <c r="AWU29" s="104"/>
      <c r="AWV29" s="104"/>
      <c r="AWW29" s="104"/>
      <c r="AWX29" s="104"/>
      <c r="AWY29" s="104"/>
      <c r="AWZ29" s="104"/>
      <c r="AXA29" s="104"/>
      <c r="AXB29" s="104"/>
      <c r="AXC29" s="104"/>
      <c r="AXD29" s="104"/>
      <c r="AXE29" s="104"/>
      <c r="AXF29" s="104"/>
      <c r="AXG29" s="104"/>
      <c r="AXH29" s="104"/>
      <c r="AXI29" s="104"/>
      <c r="AXJ29" s="104"/>
      <c r="AXK29" s="104"/>
      <c r="AXL29" s="104"/>
      <c r="AXM29" s="104"/>
      <c r="AXN29" s="104"/>
      <c r="AXO29" s="104"/>
      <c r="AXP29" s="104"/>
      <c r="AXQ29" s="104"/>
      <c r="AXR29" s="104"/>
      <c r="AXS29" s="104"/>
      <c r="AXT29" s="104"/>
      <c r="AXU29" s="104"/>
      <c r="AXV29" s="104"/>
      <c r="AXW29" s="104"/>
      <c r="AXX29" s="104"/>
      <c r="AXY29" s="104"/>
      <c r="AXZ29" s="104"/>
      <c r="AYA29" s="104"/>
      <c r="AYB29" s="104"/>
      <c r="AYC29" s="104"/>
      <c r="AYD29" s="104"/>
      <c r="AYE29" s="104"/>
      <c r="AYF29" s="104"/>
      <c r="AYG29" s="104"/>
      <c r="AYH29" s="104"/>
      <c r="AYI29" s="104"/>
      <c r="AYJ29" s="104"/>
      <c r="AYK29" s="104"/>
      <c r="AYL29" s="104"/>
      <c r="AYM29" s="104"/>
      <c r="AYN29" s="104"/>
      <c r="AYO29" s="104"/>
      <c r="AYP29" s="104"/>
      <c r="AYQ29" s="104"/>
      <c r="AYR29" s="104"/>
      <c r="AYS29" s="104"/>
      <c r="AYT29" s="104"/>
      <c r="AYU29" s="104"/>
      <c r="AYV29" s="104"/>
      <c r="AYW29" s="104"/>
      <c r="AYX29" s="104"/>
      <c r="AYY29" s="104"/>
      <c r="AYZ29" s="104"/>
      <c r="AZA29" s="104"/>
      <c r="AZB29" s="104"/>
      <c r="AZC29" s="104"/>
      <c r="AZD29" s="104"/>
      <c r="AZE29" s="104"/>
      <c r="AZF29" s="104"/>
      <c r="AZG29" s="104"/>
      <c r="AZH29" s="104"/>
      <c r="AZI29" s="104"/>
      <c r="AZJ29" s="104"/>
      <c r="AZK29" s="104"/>
      <c r="AZL29" s="104"/>
      <c r="AZM29" s="104"/>
      <c r="AZN29" s="104"/>
      <c r="AZO29" s="104"/>
      <c r="AZP29" s="104"/>
      <c r="AZQ29" s="104"/>
      <c r="AZR29" s="104"/>
      <c r="AZS29" s="104"/>
      <c r="AZT29" s="104"/>
      <c r="AZU29" s="104"/>
      <c r="AZV29" s="104"/>
      <c r="AZW29" s="104"/>
      <c r="AZX29" s="104"/>
      <c r="AZY29" s="104"/>
      <c r="AZZ29" s="104"/>
      <c r="BAA29" s="104"/>
      <c r="BAB29" s="104"/>
      <c r="BAC29" s="104"/>
      <c r="BAD29" s="104"/>
      <c r="BAE29" s="104"/>
      <c r="BAF29" s="104"/>
      <c r="BAG29" s="104"/>
      <c r="BAH29" s="104"/>
      <c r="BAI29" s="104"/>
      <c r="BAJ29" s="104"/>
      <c r="BAK29" s="104"/>
      <c r="BAL29" s="104"/>
      <c r="BAM29" s="104"/>
      <c r="BAN29" s="104"/>
      <c r="BAO29" s="104"/>
      <c r="BAP29" s="104"/>
      <c r="BAQ29" s="104"/>
      <c r="BAR29" s="104"/>
      <c r="BAS29" s="104"/>
      <c r="BAT29" s="104"/>
      <c r="BAU29" s="104"/>
      <c r="BAV29" s="104"/>
      <c r="BAW29" s="104"/>
      <c r="BAX29" s="104"/>
      <c r="BAY29" s="104"/>
      <c r="BAZ29" s="104"/>
      <c r="BBA29" s="104"/>
      <c r="BBB29" s="104"/>
      <c r="BBC29" s="104"/>
      <c r="BBD29" s="104"/>
      <c r="BBE29" s="104"/>
      <c r="BBF29" s="104"/>
      <c r="BBG29" s="104"/>
      <c r="BBH29" s="104"/>
      <c r="BBI29" s="104"/>
      <c r="BBJ29" s="104"/>
      <c r="BBK29" s="104"/>
      <c r="BBL29" s="104"/>
      <c r="BBM29" s="104"/>
      <c r="BBN29" s="104"/>
      <c r="BBO29" s="104"/>
      <c r="BBP29" s="104"/>
      <c r="BBQ29" s="104"/>
      <c r="BBR29" s="104"/>
      <c r="BBS29" s="104"/>
      <c r="BBT29" s="104"/>
      <c r="BBU29" s="104"/>
      <c r="BBV29" s="104"/>
      <c r="BBW29" s="104"/>
      <c r="BBX29" s="104"/>
      <c r="BBY29" s="104"/>
      <c r="BBZ29" s="104"/>
      <c r="BCA29" s="104"/>
      <c r="BCB29" s="104"/>
      <c r="BCC29" s="104"/>
      <c r="BCD29" s="104"/>
      <c r="BCE29" s="104"/>
      <c r="BCF29" s="104"/>
      <c r="BCG29" s="104"/>
      <c r="BCH29" s="104"/>
      <c r="BCI29" s="104"/>
      <c r="BCJ29" s="104"/>
      <c r="BCK29" s="104"/>
      <c r="BCL29" s="104"/>
      <c r="BCM29" s="104"/>
      <c r="BCN29" s="104"/>
      <c r="BCO29" s="104"/>
      <c r="BCP29" s="104"/>
      <c r="BCQ29" s="104"/>
      <c r="BCR29" s="104"/>
      <c r="BCS29" s="104"/>
      <c r="BCT29" s="104"/>
      <c r="BCU29" s="104"/>
      <c r="BCV29" s="104"/>
      <c r="BCW29" s="104"/>
      <c r="BCX29" s="104"/>
      <c r="BCY29" s="104"/>
      <c r="BCZ29" s="104"/>
      <c r="BDA29" s="104"/>
      <c r="BDB29" s="104"/>
      <c r="BDC29" s="104"/>
      <c r="BDD29" s="104"/>
      <c r="BDE29" s="104"/>
      <c r="BDF29" s="104"/>
      <c r="BDG29" s="104"/>
      <c r="BDH29" s="104"/>
      <c r="BDI29" s="104"/>
      <c r="BDJ29" s="104"/>
      <c r="BDK29" s="104"/>
      <c r="BDL29" s="104"/>
      <c r="BDM29" s="104"/>
      <c r="BDN29" s="104"/>
      <c r="BDO29" s="104"/>
      <c r="BDP29" s="104"/>
      <c r="BDQ29" s="104"/>
      <c r="BDR29" s="104"/>
      <c r="BDS29" s="104"/>
      <c r="BDT29" s="104"/>
      <c r="BDU29" s="104"/>
      <c r="BDV29" s="104"/>
      <c r="BDW29" s="104"/>
      <c r="BDX29" s="104"/>
      <c r="BDY29" s="104"/>
      <c r="BDZ29" s="104"/>
      <c r="BEA29" s="104"/>
      <c r="BEB29" s="104"/>
      <c r="BEC29" s="104"/>
      <c r="BED29" s="104"/>
      <c r="BEE29" s="104"/>
      <c r="BEF29" s="104"/>
      <c r="BEG29" s="104"/>
      <c r="BEH29" s="104"/>
      <c r="BEI29" s="104"/>
      <c r="BEJ29" s="104"/>
      <c r="BEK29" s="104"/>
      <c r="BEL29" s="104"/>
      <c r="BEM29" s="104"/>
      <c r="BEN29" s="104"/>
      <c r="BEO29" s="104"/>
      <c r="BEP29" s="104"/>
      <c r="BEQ29" s="104"/>
      <c r="BER29" s="104"/>
      <c r="BES29" s="104"/>
      <c r="BET29" s="104"/>
      <c r="BEU29" s="104"/>
      <c r="BEV29" s="104"/>
      <c r="BEW29" s="104"/>
      <c r="BEX29" s="104"/>
      <c r="BEY29" s="104"/>
      <c r="BEZ29" s="104"/>
      <c r="BFA29" s="104"/>
      <c r="BFB29" s="104"/>
      <c r="BFC29" s="104"/>
      <c r="BFD29" s="104"/>
      <c r="BFE29" s="104"/>
      <c r="BFF29" s="104"/>
      <c r="BFG29" s="104"/>
      <c r="BFH29" s="104"/>
      <c r="BFI29" s="104"/>
      <c r="BFJ29" s="104"/>
      <c r="BFK29" s="104"/>
      <c r="BFL29" s="104"/>
      <c r="BFM29" s="104"/>
      <c r="BFN29" s="104"/>
      <c r="BFO29" s="104"/>
      <c r="BFP29" s="104"/>
      <c r="BFQ29" s="104"/>
      <c r="BFR29" s="104"/>
      <c r="BFS29" s="104"/>
      <c r="BFT29" s="104"/>
      <c r="BFU29" s="104"/>
      <c r="BFV29" s="104"/>
      <c r="BFW29" s="104"/>
      <c r="BFX29" s="104"/>
      <c r="BFY29" s="104"/>
      <c r="BFZ29" s="104"/>
      <c r="BGA29" s="104"/>
      <c r="BGB29" s="104"/>
      <c r="BGC29" s="104"/>
      <c r="BGD29" s="104"/>
      <c r="BGE29" s="104"/>
      <c r="BGF29" s="104"/>
      <c r="BGG29" s="104"/>
      <c r="BGH29" s="104"/>
      <c r="BGI29" s="104"/>
      <c r="BGJ29" s="104"/>
      <c r="BGK29" s="104"/>
      <c r="BGL29" s="104"/>
      <c r="BGM29" s="104"/>
      <c r="BGN29" s="104"/>
      <c r="BGO29" s="104"/>
      <c r="BGP29" s="104"/>
      <c r="BGQ29" s="104"/>
      <c r="BGR29" s="104"/>
      <c r="BGS29" s="104"/>
      <c r="BGT29" s="104"/>
      <c r="BGU29" s="104"/>
      <c r="BGV29" s="104"/>
      <c r="BGW29" s="104"/>
      <c r="BGX29" s="104"/>
      <c r="BGY29" s="104"/>
      <c r="BGZ29" s="104"/>
      <c r="BHA29" s="104"/>
      <c r="BHB29" s="104"/>
      <c r="BHC29" s="104"/>
      <c r="BHD29" s="104"/>
      <c r="BHE29" s="104"/>
      <c r="BHF29" s="104"/>
      <c r="BHG29" s="104"/>
      <c r="BHH29" s="104"/>
      <c r="BHI29" s="104"/>
      <c r="BHJ29" s="104"/>
      <c r="BHK29" s="104"/>
      <c r="BHL29" s="104"/>
      <c r="BHM29" s="104"/>
      <c r="BHN29" s="104"/>
      <c r="BHO29" s="104"/>
      <c r="BHP29" s="104"/>
      <c r="BHQ29" s="104"/>
      <c r="BHR29" s="104"/>
      <c r="BHS29" s="104"/>
      <c r="BHT29" s="104"/>
      <c r="BHU29" s="104"/>
      <c r="BHV29" s="104"/>
      <c r="BHW29" s="104"/>
      <c r="BHX29" s="104"/>
      <c r="BHY29" s="104"/>
      <c r="BHZ29" s="104"/>
      <c r="BIA29" s="104"/>
      <c r="BIB29" s="104"/>
      <c r="BIC29" s="104"/>
      <c r="BID29" s="104"/>
      <c r="BIE29" s="104"/>
      <c r="BIF29" s="104"/>
      <c r="BIG29" s="104"/>
      <c r="BIH29" s="104"/>
      <c r="BII29" s="104"/>
      <c r="BIJ29" s="104"/>
      <c r="BIK29" s="104"/>
      <c r="BIL29" s="104"/>
      <c r="BIM29" s="104"/>
      <c r="BIN29" s="104"/>
      <c r="BIO29" s="104"/>
      <c r="BIP29" s="104"/>
      <c r="BIQ29" s="104"/>
      <c r="BIR29" s="104"/>
      <c r="BIS29" s="104"/>
      <c r="BIT29" s="104"/>
      <c r="BIU29" s="104"/>
      <c r="BIV29" s="104"/>
      <c r="BIW29" s="104"/>
      <c r="BIX29" s="104"/>
      <c r="BIY29" s="104"/>
      <c r="BIZ29" s="104"/>
      <c r="BJA29" s="104"/>
      <c r="BJB29" s="104"/>
      <c r="BJC29" s="104"/>
      <c r="BJD29" s="104"/>
      <c r="BJE29" s="104"/>
      <c r="BJF29" s="104"/>
      <c r="BJG29" s="104"/>
      <c r="BJH29" s="104"/>
      <c r="BJI29" s="104"/>
      <c r="BJJ29" s="104"/>
      <c r="BJK29" s="104"/>
      <c r="BJL29" s="104"/>
      <c r="BJM29" s="104"/>
      <c r="BJN29" s="104"/>
      <c r="BJO29" s="104"/>
      <c r="BJP29" s="104"/>
      <c r="BJQ29" s="104"/>
      <c r="BJR29" s="104"/>
      <c r="BJS29" s="104"/>
      <c r="BJT29" s="104"/>
      <c r="BJU29" s="104"/>
      <c r="BJV29" s="104"/>
      <c r="BJW29" s="104"/>
      <c r="BJX29" s="104"/>
      <c r="BJY29" s="104"/>
      <c r="BJZ29" s="104"/>
      <c r="BKA29" s="104"/>
      <c r="BKB29" s="104"/>
      <c r="BKC29" s="104"/>
      <c r="BKD29" s="104"/>
      <c r="BKE29" s="104"/>
      <c r="BKF29" s="104"/>
      <c r="BKG29" s="104"/>
      <c r="BKH29" s="104"/>
      <c r="BKI29" s="104"/>
      <c r="BKJ29" s="104"/>
      <c r="BKK29" s="104"/>
      <c r="BKL29" s="104"/>
      <c r="BKM29" s="104"/>
      <c r="BKN29" s="104"/>
      <c r="BKO29" s="104"/>
      <c r="BKP29" s="104"/>
      <c r="BKQ29" s="104"/>
      <c r="BKR29" s="104"/>
      <c r="BKS29" s="104"/>
      <c r="BKT29" s="104"/>
      <c r="BKU29" s="104"/>
      <c r="BKV29" s="104"/>
      <c r="BKW29" s="104"/>
      <c r="BKX29" s="104"/>
      <c r="BKY29" s="104"/>
      <c r="BKZ29" s="104"/>
      <c r="BLA29" s="104"/>
      <c r="BLB29" s="104"/>
      <c r="BLC29" s="104"/>
      <c r="BLD29" s="104"/>
      <c r="BLE29" s="104"/>
      <c r="BLF29" s="104"/>
      <c r="BLG29" s="104"/>
      <c r="BLH29" s="104"/>
      <c r="BLI29" s="104"/>
      <c r="BLJ29" s="104"/>
      <c r="BLK29" s="104"/>
      <c r="BLL29" s="104"/>
      <c r="BLM29" s="104"/>
      <c r="BLN29" s="104"/>
      <c r="BLO29" s="104"/>
      <c r="BLP29" s="104"/>
      <c r="BLQ29" s="104"/>
      <c r="BLR29" s="104"/>
      <c r="BLS29" s="104"/>
      <c r="BLT29" s="104"/>
      <c r="BLU29" s="104"/>
      <c r="BLV29" s="104"/>
      <c r="BLW29" s="104"/>
      <c r="BLX29" s="104"/>
      <c r="BLY29" s="104"/>
      <c r="BLZ29" s="104"/>
      <c r="BMA29" s="104"/>
      <c r="BMB29" s="104"/>
      <c r="BMC29" s="104"/>
      <c r="BMD29" s="104"/>
      <c r="BME29" s="104"/>
      <c r="BMF29" s="104"/>
      <c r="BMG29" s="104"/>
      <c r="BMH29" s="104"/>
      <c r="BMI29" s="104"/>
      <c r="BMJ29" s="104"/>
      <c r="BMK29" s="104"/>
      <c r="BML29" s="104"/>
      <c r="BMM29" s="104"/>
      <c r="BMN29" s="104"/>
      <c r="BMO29" s="104"/>
      <c r="BMP29" s="104"/>
      <c r="BMQ29" s="104"/>
      <c r="BMR29" s="104"/>
      <c r="BMS29" s="104"/>
      <c r="BMT29" s="104"/>
      <c r="BMU29" s="104"/>
      <c r="BMV29" s="104"/>
      <c r="BMW29" s="104"/>
      <c r="BMX29" s="104"/>
      <c r="BMY29" s="104"/>
      <c r="BMZ29" s="104"/>
      <c r="BNA29" s="104"/>
      <c r="BNB29" s="104"/>
      <c r="BNC29" s="104"/>
      <c r="BND29" s="104"/>
      <c r="BNE29" s="104"/>
      <c r="BNF29" s="104"/>
      <c r="BNG29" s="104"/>
      <c r="BNH29" s="104"/>
      <c r="BNI29" s="104"/>
      <c r="BNJ29" s="104"/>
      <c r="BNK29" s="104"/>
      <c r="BNL29" s="104"/>
      <c r="BNM29" s="104"/>
      <c r="BNN29" s="104"/>
      <c r="BNO29" s="104"/>
      <c r="BNP29" s="104"/>
      <c r="BNQ29" s="104"/>
      <c r="BNR29" s="104"/>
      <c r="BNS29" s="104"/>
      <c r="BNT29" s="104"/>
      <c r="BNU29" s="104"/>
      <c r="BNV29" s="104"/>
      <c r="BNW29" s="104"/>
      <c r="BNX29" s="104"/>
      <c r="BNY29" s="104"/>
      <c r="BNZ29" s="104"/>
      <c r="BOA29" s="104"/>
      <c r="BOB29" s="104"/>
      <c r="BOC29" s="104"/>
      <c r="BOD29" s="104"/>
      <c r="BOE29" s="104"/>
      <c r="BOF29" s="104"/>
      <c r="BOG29" s="104"/>
      <c r="BOH29" s="104"/>
      <c r="BOI29" s="104"/>
      <c r="BOJ29" s="104"/>
      <c r="BOK29" s="104"/>
      <c r="BOL29" s="104"/>
      <c r="BOM29" s="104"/>
      <c r="BON29" s="104"/>
      <c r="BOO29" s="104"/>
      <c r="BOP29" s="104"/>
      <c r="BOQ29" s="104"/>
      <c r="BOR29" s="104"/>
      <c r="BOS29" s="104"/>
      <c r="BOT29" s="104"/>
      <c r="BOU29" s="104"/>
      <c r="BOV29" s="104"/>
      <c r="BOW29" s="104"/>
      <c r="BOX29" s="104"/>
      <c r="BOY29" s="104"/>
      <c r="BOZ29" s="104"/>
      <c r="BPA29" s="104"/>
      <c r="BPB29" s="104"/>
      <c r="BPC29" s="104"/>
      <c r="BPD29" s="104"/>
      <c r="BPE29" s="104"/>
      <c r="BPF29" s="104"/>
      <c r="BPG29" s="104"/>
      <c r="BPH29" s="104"/>
      <c r="BPI29" s="104"/>
      <c r="BPJ29" s="104"/>
      <c r="BPK29" s="104"/>
      <c r="BPL29" s="104"/>
      <c r="BPM29" s="104"/>
      <c r="BPN29" s="104"/>
      <c r="BPO29" s="104"/>
      <c r="BPP29" s="104"/>
      <c r="BPQ29" s="104"/>
      <c r="BPR29" s="104"/>
      <c r="BPS29" s="104"/>
      <c r="BPT29" s="104"/>
      <c r="BPU29" s="104"/>
      <c r="BPV29" s="104"/>
      <c r="BPW29" s="104"/>
      <c r="BPX29" s="104"/>
      <c r="BPY29" s="104"/>
      <c r="BPZ29" s="104"/>
      <c r="BQA29" s="104"/>
      <c r="BQB29" s="104"/>
      <c r="BQC29" s="104"/>
      <c r="BQD29" s="104"/>
      <c r="BQE29" s="104"/>
      <c r="BQF29" s="104"/>
      <c r="BQG29" s="104"/>
      <c r="BQH29" s="104"/>
      <c r="BQI29" s="104"/>
      <c r="BQJ29" s="104"/>
      <c r="BQK29" s="104"/>
      <c r="BQL29" s="104"/>
      <c r="BQM29" s="104"/>
      <c r="BQN29" s="104"/>
      <c r="BQO29" s="104"/>
      <c r="BQP29" s="104"/>
      <c r="BQQ29" s="104"/>
      <c r="BQR29" s="104"/>
      <c r="BQS29" s="104"/>
      <c r="BQT29" s="104"/>
      <c r="BQU29" s="104"/>
      <c r="BQV29" s="104"/>
      <c r="BQW29" s="104"/>
      <c r="BQX29" s="104"/>
      <c r="BQY29" s="104"/>
      <c r="BQZ29" s="104"/>
      <c r="BRA29" s="104"/>
      <c r="BRB29" s="104"/>
      <c r="BRC29" s="104"/>
      <c r="BRD29" s="104"/>
      <c r="BRE29" s="104"/>
      <c r="BRF29" s="104"/>
      <c r="BRG29" s="104"/>
      <c r="BRH29" s="104"/>
      <c r="BRI29" s="104"/>
      <c r="BRJ29" s="104"/>
      <c r="BRK29" s="104"/>
      <c r="BRL29" s="104"/>
      <c r="BRM29" s="104"/>
      <c r="BRN29" s="104"/>
      <c r="BRO29" s="104"/>
      <c r="BRP29" s="104"/>
      <c r="BRQ29" s="104"/>
      <c r="BRR29" s="104"/>
      <c r="BRS29" s="104"/>
      <c r="BRT29" s="104"/>
      <c r="BRU29" s="104"/>
      <c r="BRV29" s="104"/>
      <c r="BRW29" s="104"/>
      <c r="BRX29" s="104"/>
      <c r="BRY29" s="104"/>
      <c r="BRZ29" s="104"/>
      <c r="BSA29" s="104"/>
      <c r="BSB29" s="104"/>
      <c r="BSC29" s="104"/>
      <c r="BSD29" s="104"/>
      <c r="BSE29" s="104"/>
      <c r="BSF29" s="104"/>
      <c r="BSG29" s="104"/>
      <c r="BSH29" s="104"/>
      <c r="BSI29" s="104"/>
      <c r="BSJ29" s="104"/>
      <c r="BSK29" s="104"/>
      <c r="BSL29" s="104"/>
      <c r="BSM29" s="104"/>
      <c r="BSN29" s="104"/>
      <c r="BSO29" s="104"/>
      <c r="BSP29" s="104"/>
      <c r="BSQ29" s="104"/>
      <c r="BSR29" s="104"/>
      <c r="BSS29" s="104"/>
      <c r="BST29" s="104"/>
      <c r="BSU29" s="104"/>
      <c r="BSV29" s="104"/>
      <c r="BSW29" s="104"/>
      <c r="BSX29" s="104"/>
      <c r="BSY29" s="104"/>
      <c r="BSZ29" s="104"/>
      <c r="BTA29" s="104"/>
      <c r="BTB29" s="104"/>
      <c r="BTC29" s="104"/>
      <c r="BTD29" s="104"/>
      <c r="BTE29" s="104"/>
      <c r="BTF29" s="104"/>
      <c r="BTG29" s="104"/>
      <c r="BTH29" s="104"/>
      <c r="BTI29" s="104"/>
      <c r="BTJ29" s="104"/>
      <c r="BTK29" s="104"/>
      <c r="BTL29" s="104"/>
      <c r="BTM29" s="104"/>
      <c r="BTN29" s="104"/>
      <c r="BTO29" s="104"/>
      <c r="BTP29" s="104"/>
      <c r="BTQ29" s="104"/>
      <c r="BTR29" s="104"/>
      <c r="BTS29" s="104"/>
      <c r="BTT29" s="104"/>
      <c r="BTU29" s="104"/>
      <c r="BTV29" s="104"/>
      <c r="BTW29" s="104"/>
      <c r="BTX29" s="104"/>
      <c r="BTY29" s="104"/>
      <c r="BTZ29" s="104"/>
      <c r="BUA29" s="104"/>
      <c r="BUB29" s="104"/>
      <c r="BUC29" s="104"/>
      <c r="BUD29" s="104"/>
      <c r="BUE29" s="104"/>
      <c r="BUF29" s="104"/>
      <c r="BUG29" s="104"/>
      <c r="BUH29" s="104"/>
      <c r="BUI29" s="104"/>
      <c r="BUJ29" s="104"/>
      <c r="BUK29" s="104"/>
      <c r="BUL29" s="104"/>
      <c r="BUM29" s="104"/>
      <c r="BUN29" s="104"/>
      <c r="BUO29" s="104"/>
      <c r="BUP29" s="104"/>
      <c r="BUQ29" s="104"/>
      <c r="BUR29" s="104"/>
      <c r="BUS29" s="104"/>
      <c r="BUT29" s="104"/>
      <c r="BUU29" s="104"/>
      <c r="BUV29" s="104"/>
      <c r="BUW29" s="104"/>
      <c r="BUX29" s="104"/>
      <c r="BUY29" s="104"/>
      <c r="BUZ29" s="104"/>
      <c r="BVA29" s="104"/>
      <c r="BVB29" s="104"/>
      <c r="BVC29" s="104"/>
      <c r="BVD29" s="104"/>
      <c r="BVE29" s="104"/>
      <c r="BVF29" s="104"/>
      <c r="BVG29" s="104"/>
      <c r="BVH29" s="104"/>
      <c r="BVI29" s="104"/>
      <c r="BVJ29" s="104"/>
      <c r="BVK29" s="104"/>
      <c r="BVL29" s="104"/>
      <c r="BVM29" s="104"/>
      <c r="BVN29" s="104"/>
      <c r="BVO29" s="104"/>
      <c r="BVP29" s="104"/>
      <c r="BVQ29" s="104"/>
      <c r="BVR29" s="104"/>
      <c r="BVS29" s="104"/>
      <c r="BVT29" s="104"/>
      <c r="BVU29" s="104"/>
      <c r="BVV29" s="104"/>
      <c r="BVW29" s="104"/>
      <c r="BVX29" s="104"/>
      <c r="BVY29" s="104"/>
      <c r="BVZ29" s="104"/>
      <c r="BWA29" s="104"/>
      <c r="BWB29" s="104"/>
      <c r="BWC29" s="104"/>
      <c r="BWD29" s="104"/>
      <c r="BWE29" s="104"/>
      <c r="BWF29" s="104"/>
      <c r="BWG29" s="104"/>
      <c r="BWH29" s="104"/>
      <c r="BWI29" s="104"/>
      <c r="BWJ29" s="104"/>
      <c r="BWK29" s="104"/>
      <c r="BWL29" s="104"/>
      <c r="BWM29" s="104"/>
      <c r="BWN29" s="104"/>
      <c r="BWO29" s="104"/>
      <c r="BWP29" s="104"/>
      <c r="BWQ29" s="104"/>
      <c r="BWR29" s="104"/>
      <c r="BWS29" s="104"/>
      <c r="BWT29" s="104"/>
      <c r="BWU29" s="104"/>
      <c r="BWV29" s="104"/>
      <c r="BWW29" s="104"/>
      <c r="BWX29" s="104"/>
      <c r="BWY29" s="104"/>
      <c r="BWZ29" s="104"/>
      <c r="BXA29" s="104"/>
      <c r="BXB29" s="104"/>
      <c r="BXC29" s="104"/>
      <c r="BXD29" s="104"/>
      <c r="BXE29" s="104"/>
      <c r="BXF29" s="104"/>
      <c r="BXG29" s="104"/>
      <c r="BXH29" s="104"/>
      <c r="BXI29" s="104"/>
      <c r="BXJ29" s="104"/>
      <c r="BXK29" s="104"/>
      <c r="BXL29" s="104"/>
      <c r="BXM29" s="104"/>
      <c r="BXN29" s="104"/>
      <c r="BXO29" s="104"/>
      <c r="BXP29" s="104"/>
      <c r="BXQ29" s="104"/>
      <c r="BXR29" s="104"/>
      <c r="BXS29" s="104"/>
      <c r="BXT29" s="104"/>
      <c r="BXU29" s="104"/>
      <c r="BXV29" s="104"/>
      <c r="BXW29" s="104"/>
      <c r="BXX29" s="104"/>
      <c r="BXY29" s="104"/>
      <c r="BXZ29" s="104"/>
      <c r="BYA29" s="104"/>
      <c r="BYB29" s="104"/>
      <c r="BYC29" s="104"/>
      <c r="BYD29" s="104"/>
      <c r="BYE29" s="104"/>
      <c r="BYF29" s="104"/>
      <c r="BYG29" s="104"/>
      <c r="BYH29" s="104"/>
      <c r="BYI29" s="104"/>
      <c r="BYJ29" s="104"/>
      <c r="BYK29" s="104"/>
      <c r="BYL29" s="104"/>
      <c r="BYM29" s="104"/>
      <c r="BYN29" s="104"/>
      <c r="BYO29" s="104"/>
      <c r="BYP29" s="104"/>
      <c r="BYQ29" s="104"/>
      <c r="BYR29" s="104"/>
      <c r="BYS29" s="104"/>
      <c r="BYT29" s="104"/>
      <c r="BYU29" s="104"/>
      <c r="BYV29" s="104"/>
      <c r="BYW29" s="104"/>
      <c r="BYX29" s="104"/>
      <c r="BYY29" s="104"/>
      <c r="BYZ29" s="104"/>
      <c r="BZA29" s="104"/>
      <c r="BZB29" s="104"/>
      <c r="BZC29" s="104"/>
      <c r="BZD29" s="104"/>
      <c r="BZE29" s="104"/>
      <c r="BZF29" s="104"/>
      <c r="BZG29" s="104"/>
      <c r="BZH29" s="104"/>
      <c r="BZI29" s="104"/>
      <c r="BZJ29" s="104"/>
      <c r="BZK29" s="104"/>
      <c r="BZL29" s="104"/>
      <c r="BZM29" s="104"/>
      <c r="BZN29" s="104"/>
      <c r="BZO29" s="104"/>
      <c r="BZP29" s="104"/>
      <c r="BZQ29" s="104"/>
      <c r="BZR29" s="104"/>
      <c r="BZS29" s="104"/>
      <c r="BZT29" s="104"/>
      <c r="BZU29" s="104"/>
      <c r="BZV29" s="104"/>
      <c r="BZW29" s="104"/>
      <c r="BZX29" s="104"/>
      <c r="BZY29" s="104"/>
      <c r="BZZ29" s="104"/>
      <c r="CAA29" s="104"/>
      <c r="CAB29" s="104"/>
      <c r="CAC29" s="104"/>
      <c r="CAD29" s="104"/>
      <c r="CAE29" s="104"/>
      <c r="CAF29" s="104"/>
      <c r="CAG29" s="104"/>
      <c r="CAH29" s="104"/>
      <c r="CAI29" s="104"/>
      <c r="CAJ29" s="104"/>
      <c r="CAK29" s="104"/>
      <c r="CAL29" s="104"/>
      <c r="CAM29" s="104"/>
      <c r="CAN29" s="104"/>
      <c r="CAO29" s="104"/>
      <c r="CAP29" s="104"/>
      <c r="CAQ29" s="104"/>
      <c r="CAR29" s="104"/>
      <c r="CAS29" s="104"/>
      <c r="CAT29" s="104"/>
      <c r="CAU29" s="104"/>
      <c r="CAV29" s="104"/>
      <c r="CAW29" s="104"/>
      <c r="CAX29" s="104"/>
      <c r="CAY29" s="104"/>
      <c r="CAZ29" s="104"/>
      <c r="CBA29" s="104"/>
      <c r="CBB29" s="104"/>
      <c r="CBC29" s="104"/>
      <c r="CBD29" s="104"/>
      <c r="CBE29" s="104"/>
      <c r="CBF29" s="104"/>
      <c r="CBG29" s="104"/>
      <c r="CBH29" s="104"/>
      <c r="CBI29" s="104"/>
      <c r="CBJ29" s="104"/>
      <c r="CBK29" s="104"/>
      <c r="CBL29" s="104"/>
      <c r="CBM29" s="104"/>
      <c r="CBN29" s="104"/>
      <c r="CBO29" s="104"/>
      <c r="CBP29" s="104"/>
      <c r="CBQ29" s="104"/>
      <c r="CBR29" s="104"/>
      <c r="CBS29" s="104"/>
      <c r="CBT29" s="104"/>
      <c r="CBU29" s="104"/>
      <c r="CBV29" s="104"/>
      <c r="CBW29" s="104"/>
      <c r="CBX29" s="104"/>
      <c r="CBY29" s="104"/>
      <c r="CBZ29" s="104"/>
      <c r="CCA29" s="104"/>
      <c r="CCB29" s="104"/>
      <c r="CCC29" s="104"/>
      <c r="CCD29" s="104"/>
      <c r="CCE29" s="104"/>
      <c r="CCF29" s="104"/>
      <c r="CCG29" s="104"/>
      <c r="CCH29" s="104"/>
      <c r="CCI29" s="104"/>
      <c r="CCJ29" s="104"/>
      <c r="CCK29" s="104"/>
      <c r="CCL29" s="104"/>
      <c r="CCM29" s="104"/>
      <c r="CCN29" s="104"/>
      <c r="CCO29" s="104"/>
      <c r="CCP29" s="104"/>
      <c r="CCQ29" s="104"/>
      <c r="CCR29" s="104"/>
      <c r="CCS29" s="104"/>
      <c r="CCT29" s="104"/>
      <c r="CCU29" s="104"/>
      <c r="CCV29" s="104"/>
      <c r="CCW29" s="104"/>
      <c r="CCX29" s="104"/>
      <c r="CCY29" s="104"/>
      <c r="CCZ29" s="104"/>
      <c r="CDA29" s="104"/>
      <c r="CDB29" s="104"/>
      <c r="CDC29" s="104"/>
      <c r="CDD29" s="104"/>
      <c r="CDE29" s="104"/>
      <c r="CDF29" s="104"/>
      <c r="CDG29" s="104"/>
      <c r="CDH29" s="104"/>
      <c r="CDI29" s="104"/>
      <c r="CDJ29" s="104"/>
      <c r="CDK29" s="104"/>
      <c r="CDL29" s="104"/>
      <c r="CDM29" s="104"/>
      <c r="CDN29" s="104"/>
      <c r="CDO29" s="104"/>
      <c r="CDP29" s="104"/>
      <c r="CDQ29" s="104"/>
      <c r="CDR29" s="104"/>
      <c r="CDS29" s="104"/>
      <c r="CDT29" s="104"/>
      <c r="CDU29" s="104"/>
      <c r="CDV29" s="104"/>
      <c r="CDW29" s="104"/>
      <c r="CDX29" s="104"/>
      <c r="CDY29" s="104"/>
      <c r="CDZ29" s="104"/>
      <c r="CEA29" s="104"/>
      <c r="CEB29" s="104"/>
      <c r="CEC29" s="104"/>
      <c r="CED29" s="104"/>
      <c r="CEE29" s="104"/>
      <c r="CEF29" s="104"/>
      <c r="CEG29" s="104"/>
      <c r="CEH29" s="104"/>
      <c r="CEI29" s="104"/>
      <c r="CEJ29" s="104"/>
      <c r="CEK29" s="104"/>
      <c r="CEL29" s="104"/>
      <c r="CEM29" s="104"/>
      <c r="CEN29" s="104"/>
      <c r="CEO29" s="104"/>
      <c r="CEP29" s="104"/>
      <c r="CEQ29" s="104"/>
      <c r="CER29" s="104"/>
      <c r="CES29" s="104"/>
      <c r="CET29" s="104"/>
      <c r="CEU29" s="104"/>
      <c r="CEV29" s="104"/>
      <c r="CEW29" s="104"/>
      <c r="CEX29" s="104"/>
      <c r="CEY29" s="104"/>
      <c r="CEZ29" s="104"/>
      <c r="CFA29" s="104"/>
      <c r="CFB29" s="104"/>
      <c r="CFC29" s="104"/>
      <c r="CFD29" s="104"/>
      <c r="CFE29" s="104"/>
      <c r="CFF29" s="104"/>
      <c r="CFG29" s="104"/>
      <c r="CFH29" s="104"/>
      <c r="CFI29" s="104"/>
      <c r="CFJ29" s="104"/>
      <c r="CFK29" s="104"/>
      <c r="CFL29" s="104"/>
      <c r="CFM29" s="104"/>
      <c r="CFN29" s="104"/>
      <c r="CFO29" s="104"/>
      <c r="CFP29" s="104"/>
      <c r="CFQ29" s="104"/>
      <c r="CFR29" s="104"/>
      <c r="CFS29" s="104"/>
      <c r="CFT29" s="104"/>
      <c r="CFU29" s="104"/>
      <c r="CFV29" s="104"/>
      <c r="CFW29" s="104"/>
      <c r="CFX29" s="104"/>
      <c r="CFY29" s="104"/>
      <c r="CFZ29" s="104"/>
      <c r="CGA29" s="104"/>
      <c r="CGB29" s="104"/>
      <c r="CGC29" s="104"/>
      <c r="CGD29" s="104"/>
      <c r="CGE29" s="104"/>
      <c r="CGF29" s="104"/>
      <c r="CGG29" s="104"/>
      <c r="CGH29" s="104"/>
      <c r="CGI29" s="104"/>
      <c r="CGJ29" s="104"/>
      <c r="CGK29" s="104"/>
      <c r="CGL29" s="104"/>
      <c r="CGM29" s="104"/>
      <c r="CGN29" s="104"/>
      <c r="CGO29" s="104"/>
      <c r="CGP29" s="104"/>
      <c r="CGQ29" s="104"/>
      <c r="CGR29" s="104"/>
      <c r="CGS29" s="104"/>
      <c r="CGT29" s="104"/>
      <c r="CGU29" s="104"/>
      <c r="CGV29" s="104"/>
      <c r="CGW29" s="104"/>
      <c r="CGX29" s="104"/>
      <c r="CGY29" s="104"/>
      <c r="CGZ29" s="104"/>
      <c r="CHA29" s="104"/>
      <c r="CHB29" s="104"/>
      <c r="CHC29" s="104"/>
      <c r="CHD29" s="104"/>
      <c r="CHE29" s="104"/>
      <c r="CHF29" s="104"/>
      <c r="CHG29" s="104"/>
      <c r="CHH29" s="104"/>
      <c r="CHI29" s="104"/>
      <c r="CHJ29" s="104"/>
      <c r="CHK29" s="104"/>
      <c r="CHL29" s="104"/>
      <c r="CHM29" s="104"/>
      <c r="CHN29" s="104"/>
      <c r="CHO29" s="104"/>
      <c r="CHP29" s="104"/>
      <c r="CHQ29" s="104"/>
      <c r="CHR29" s="104"/>
      <c r="CHS29" s="104"/>
      <c r="CHT29" s="104"/>
      <c r="CHU29" s="104"/>
      <c r="CHV29" s="104"/>
      <c r="CHW29" s="104"/>
      <c r="CHX29" s="104"/>
      <c r="CHY29" s="104"/>
      <c r="CHZ29" s="104"/>
      <c r="CIA29" s="104"/>
      <c r="CIB29" s="104"/>
      <c r="CIC29" s="104"/>
      <c r="CID29" s="104"/>
      <c r="CIE29" s="104"/>
      <c r="CIF29" s="104"/>
      <c r="CIG29" s="104"/>
      <c r="CIH29" s="104"/>
      <c r="CII29" s="104"/>
      <c r="CIJ29" s="104"/>
      <c r="CIK29" s="104"/>
      <c r="CIL29" s="104"/>
      <c r="CIM29" s="104"/>
      <c r="CIN29" s="104"/>
      <c r="CIO29" s="104"/>
      <c r="CIP29" s="104"/>
      <c r="CIQ29" s="104"/>
      <c r="CIR29" s="104"/>
      <c r="CIS29" s="104"/>
      <c r="CIT29" s="104"/>
      <c r="CIU29" s="104"/>
      <c r="CIV29" s="104"/>
      <c r="CIW29" s="104"/>
      <c r="CIX29" s="104"/>
      <c r="CIY29" s="104"/>
      <c r="CIZ29" s="104"/>
      <c r="CJA29" s="104"/>
      <c r="CJB29" s="104"/>
      <c r="CJC29" s="104"/>
      <c r="CJD29" s="104"/>
      <c r="CJE29" s="104"/>
      <c r="CJF29" s="104"/>
      <c r="CJG29" s="104"/>
      <c r="CJH29" s="104"/>
      <c r="CJI29" s="104"/>
      <c r="CJJ29" s="104"/>
      <c r="CJK29" s="104"/>
      <c r="CJL29" s="104"/>
      <c r="CJM29" s="104"/>
      <c r="CJN29" s="104"/>
      <c r="CJO29" s="104"/>
      <c r="CJP29" s="104"/>
      <c r="CJQ29" s="104"/>
      <c r="CJR29" s="104"/>
      <c r="CJS29" s="104"/>
      <c r="CJT29" s="104"/>
      <c r="CJU29" s="104"/>
      <c r="CJV29" s="104"/>
      <c r="CJW29" s="104"/>
      <c r="CJX29" s="104"/>
      <c r="CJY29" s="104"/>
      <c r="CJZ29" s="104"/>
      <c r="CKA29" s="104"/>
      <c r="CKB29" s="104"/>
      <c r="CKC29" s="104"/>
      <c r="CKD29" s="104"/>
      <c r="CKE29" s="104"/>
      <c r="CKF29" s="104"/>
      <c r="CKG29" s="104"/>
      <c r="CKH29" s="104"/>
      <c r="CKI29" s="104"/>
      <c r="CKJ29" s="104"/>
      <c r="CKK29" s="104"/>
      <c r="CKL29" s="104"/>
      <c r="CKM29" s="104"/>
      <c r="CKN29" s="104"/>
      <c r="CKO29" s="104"/>
      <c r="CKP29" s="104"/>
      <c r="CKQ29" s="104"/>
      <c r="CKR29" s="104"/>
      <c r="CKS29" s="104"/>
      <c r="CKT29" s="104"/>
      <c r="CKU29" s="104"/>
      <c r="CKV29" s="104"/>
      <c r="CKW29" s="104"/>
      <c r="CKX29" s="104"/>
      <c r="CKY29" s="104"/>
      <c r="CKZ29" s="104"/>
      <c r="CLA29" s="104"/>
      <c r="CLB29" s="104"/>
      <c r="CLC29" s="104"/>
      <c r="CLD29" s="104"/>
      <c r="CLE29" s="104"/>
      <c r="CLF29" s="104"/>
      <c r="CLG29" s="104"/>
      <c r="CLH29" s="104"/>
      <c r="CLI29" s="104"/>
      <c r="CLJ29" s="104"/>
      <c r="CLK29" s="104"/>
      <c r="CLL29" s="104"/>
      <c r="CLM29" s="104"/>
      <c r="CLN29" s="104"/>
      <c r="CLO29" s="104"/>
      <c r="CLP29" s="104"/>
      <c r="CLQ29" s="104"/>
      <c r="CLR29" s="104"/>
      <c r="CLS29" s="104"/>
      <c r="CLT29" s="104"/>
      <c r="CLU29" s="104"/>
      <c r="CLV29" s="104"/>
      <c r="CLW29" s="104"/>
      <c r="CLX29" s="104"/>
      <c r="CLY29" s="104"/>
      <c r="CLZ29" s="104"/>
      <c r="CMA29" s="104"/>
      <c r="CMB29" s="104"/>
      <c r="CMC29" s="104"/>
      <c r="CMD29" s="104"/>
      <c r="CME29" s="104"/>
      <c r="CMF29" s="104"/>
      <c r="CMG29" s="104"/>
      <c r="CMH29" s="104"/>
      <c r="CMI29" s="104"/>
      <c r="CMJ29" s="104"/>
      <c r="CMK29" s="104"/>
      <c r="CML29" s="104"/>
      <c r="CMM29" s="104"/>
      <c r="CMN29" s="104"/>
      <c r="CMO29" s="104"/>
      <c r="CMP29" s="104"/>
      <c r="CMQ29" s="104"/>
      <c r="CMR29" s="104"/>
      <c r="CMS29" s="104"/>
      <c r="CMT29" s="104"/>
      <c r="CMU29" s="104"/>
      <c r="CMV29" s="104"/>
      <c r="CMW29" s="104"/>
      <c r="CMX29" s="104"/>
      <c r="CMY29" s="104"/>
      <c r="CMZ29" s="104"/>
      <c r="CNA29" s="104"/>
      <c r="CNB29" s="104"/>
      <c r="CNC29" s="104"/>
      <c r="CND29" s="104"/>
      <c r="CNE29" s="104"/>
      <c r="CNF29" s="104"/>
      <c r="CNG29" s="104"/>
      <c r="CNH29" s="104"/>
      <c r="CNI29" s="104"/>
      <c r="CNJ29" s="104"/>
      <c r="CNK29" s="104"/>
      <c r="CNL29" s="104"/>
      <c r="CNM29" s="104"/>
      <c r="CNN29" s="104"/>
      <c r="CNO29" s="104"/>
      <c r="CNP29" s="104"/>
      <c r="CNQ29" s="104"/>
      <c r="CNR29" s="104"/>
      <c r="CNS29" s="104"/>
      <c r="CNT29" s="104"/>
      <c r="CNU29" s="104"/>
      <c r="CNV29" s="104"/>
      <c r="CNW29" s="104"/>
      <c r="CNX29" s="104"/>
      <c r="CNY29" s="104"/>
      <c r="CNZ29" s="104"/>
      <c r="COA29" s="104"/>
      <c r="COB29" s="104"/>
      <c r="COC29" s="104"/>
      <c r="COD29" s="104"/>
      <c r="COE29" s="104"/>
      <c r="COF29" s="104"/>
      <c r="COG29" s="104"/>
      <c r="COH29" s="104"/>
      <c r="COI29" s="104"/>
      <c r="COJ29" s="104"/>
      <c r="COK29" s="104"/>
      <c r="COL29" s="104"/>
      <c r="COM29" s="104"/>
      <c r="CON29" s="104"/>
      <c r="COO29" s="104"/>
      <c r="COP29" s="104"/>
      <c r="COQ29" s="104"/>
      <c r="COR29" s="104"/>
      <c r="COS29" s="104"/>
      <c r="COT29" s="104"/>
      <c r="COU29" s="104"/>
      <c r="COV29" s="104"/>
      <c r="COW29" s="104"/>
      <c r="COX29" s="104"/>
      <c r="COY29" s="104"/>
      <c r="COZ29" s="104"/>
      <c r="CPA29" s="104"/>
      <c r="CPB29" s="104"/>
      <c r="CPC29" s="104"/>
      <c r="CPD29" s="104"/>
      <c r="CPE29" s="104"/>
      <c r="CPF29" s="104"/>
      <c r="CPG29" s="104"/>
      <c r="CPH29" s="104"/>
      <c r="CPI29" s="104"/>
      <c r="CPJ29" s="104"/>
      <c r="CPK29" s="104"/>
      <c r="CPL29" s="104"/>
      <c r="CPM29" s="104"/>
      <c r="CPN29" s="104"/>
      <c r="CPO29" s="104"/>
      <c r="CPP29" s="104"/>
      <c r="CPQ29" s="104"/>
      <c r="CPR29" s="104"/>
      <c r="CPS29" s="104"/>
      <c r="CPT29" s="104"/>
      <c r="CPU29" s="104"/>
      <c r="CPV29" s="104"/>
      <c r="CPW29" s="104"/>
      <c r="CPX29" s="104"/>
      <c r="CPY29" s="104"/>
      <c r="CPZ29" s="104"/>
      <c r="CQA29" s="104"/>
      <c r="CQB29" s="104"/>
      <c r="CQC29" s="104"/>
      <c r="CQD29" s="104"/>
      <c r="CQE29" s="104"/>
      <c r="CQF29" s="104"/>
      <c r="CQG29" s="104"/>
      <c r="CQH29" s="104"/>
      <c r="CQI29" s="104"/>
      <c r="CQJ29" s="104"/>
      <c r="CQK29" s="104"/>
      <c r="CQL29" s="104"/>
      <c r="CQM29" s="104"/>
      <c r="CQN29" s="104"/>
      <c r="CQO29" s="104"/>
      <c r="CQP29" s="104"/>
      <c r="CQQ29" s="104"/>
      <c r="CQR29" s="104"/>
      <c r="CQS29" s="104"/>
      <c r="CQT29" s="104"/>
      <c r="CQU29" s="104"/>
      <c r="CQV29" s="104"/>
      <c r="CQW29" s="104"/>
      <c r="CQX29" s="104"/>
      <c r="CQY29" s="104"/>
      <c r="CQZ29" s="104"/>
      <c r="CRA29" s="104"/>
      <c r="CRB29" s="104"/>
      <c r="CRC29" s="104"/>
      <c r="CRD29" s="104"/>
      <c r="CRE29" s="104"/>
      <c r="CRF29" s="104"/>
      <c r="CRG29" s="104"/>
      <c r="CRH29" s="104"/>
      <c r="CRI29" s="104"/>
      <c r="CRJ29" s="104"/>
      <c r="CRK29" s="104"/>
      <c r="CRL29" s="104"/>
      <c r="CRM29" s="104"/>
      <c r="CRN29" s="104"/>
      <c r="CRO29" s="104"/>
      <c r="CRP29" s="104"/>
      <c r="CRQ29" s="104"/>
      <c r="CRR29" s="104"/>
      <c r="CRS29" s="104"/>
      <c r="CRT29" s="104"/>
      <c r="CRU29" s="104"/>
      <c r="CRV29" s="104"/>
      <c r="CRW29" s="104"/>
      <c r="CRX29" s="104"/>
      <c r="CRY29" s="104"/>
      <c r="CRZ29" s="104"/>
      <c r="CSA29" s="104"/>
      <c r="CSB29" s="104"/>
      <c r="CSC29" s="104"/>
      <c r="CSD29" s="104"/>
      <c r="CSE29" s="104"/>
      <c r="CSF29" s="104"/>
      <c r="CSG29" s="104"/>
      <c r="CSH29" s="104"/>
      <c r="CSI29" s="104"/>
      <c r="CSJ29" s="104"/>
      <c r="CSK29" s="104"/>
      <c r="CSL29" s="104"/>
      <c r="CSM29" s="104"/>
      <c r="CSN29" s="104"/>
      <c r="CSO29" s="104"/>
      <c r="CSP29" s="104"/>
      <c r="CSQ29" s="104"/>
      <c r="CSR29" s="104"/>
      <c r="CSS29" s="104"/>
      <c r="CST29" s="104"/>
      <c r="CSU29" s="104"/>
      <c r="CSV29" s="104"/>
      <c r="CSW29" s="104"/>
      <c r="CSX29" s="104"/>
      <c r="CSY29" s="104"/>
      <c r="CSZ29" s="104"/>
      <c r="CTA29" s="104"/>
      <c r="CTB29" s="104"/>
      <c r="CTC29" s="104"/>
      <c r="CTD29" s="104"/>
      <c r="CTE29" s="104"/>
      <c r="CTF29" s="104"/>
      <c r="CTG29" s="104"/>
      <c r="CTH29" s="104"/>
      <c r="CTI29" s="104"/>
      <c r="CTJ29" s="104"/>
      <c r="CTK29" s="104"/>
      <c r="CTL29" s="104"/>
      <c r="CTM29" s="104"/>
      <c r="CTN29" s="104"/>
      <c r="CTO29" s="104"/>
      <c r="CTP29" s="104"/>
      <c r="CTQ29" s="104"/>
      <c r="CTR29" s="104"/>
      <c r="CTS29" s="104"/>
      <c r="CTT29" s="104"/>
      <c r="CTU29" s="104"/>
      <c r="CTV29" s="104"/>
      <c r="CTW29" s="104"/>
      <c r="CTX29" s="104"/>
      <c r="CTY29" s="104"/>
      <c r="CTZ29" s="104"/>
      <c r="CUA29" s="104"/>
      <c r="CUB29" s="104"/>
      <c r="CUC29" s="104"/>
      <c r="CUD29" s="104"/>
      <c r="CUE29" s="104"/>
      <c r="CUF29" s="104"/>
      <c r="CUG29" s="104"/>
      <c r="CUH29" s="104"/>
      <c r="CUI29" s="104"/>
      <c r="CUJ29" s="104"/>
      <c r="CUK29" s="104"/>
      <c r="CUL29" s="104"/>
      <c r="CUM29" s="104"/>
      <c r="CUN29" s="104"/>
      <c r="CUO29" s="104"/>
      <c r="CUP29" s="104"/>
      <c r="CUQ29" s="104"/>
      <c r="CUR29" s="104"/>
      <c r="CUS29" s="104"/>
      <c r="CUT29" s="104"/>
      <c r="CUU29" s="104"/>
      <c r="CUV29" s="104"/>
      <c r="CUW29" s="104"/>
      <c r="CUX29" s="104"/>
      <c r="CUY29" s="104"/>
      <c r="CUZ29" s="104"/>
      <c r="CVA29" s="104"/>
      <c r="CVB29" s="104"/>
      <c r="CVC29" s="104"/>
      <c r="CVD29" s="104"/>
      <c r="CVE29" s="104"/>
      <c r="CVF29" s="104"/>
      <c r="CVG29" s="104"/>
      <c r="CVH29" s="104"/>
      <c r="CVI29" s="104"/>
      <c r="CVJ29" s="104"/>
      <c r="CVK29" s="104"/>
      <c r="CVL29" s="104"/>
      <c r="CVM29" s="104"/>
      <c r="CVN29" s="104"/>
      <c r="CVO29" s="104"/>
      <c r="CVP29" s="104"/>
      <c r="CVQ29" s="104"/>
      <c r="CVR29" s="104"/>
      <c r="CVS29" s="104"/>
      <c r="CVT29" s="104"/>
      <c r="CVU29" s="104"/>
      <c r="CVV29" s="104"/>
      <c r="CVW29" s="104"/>
      <c r="CVX29" s="104"/>
      <c r="CVY29" s="104"/>
      <c r="CVZ29" s="104"/>
      <c r="CWA29" s="104"/>
      <c r="CWB29" s="104"/>
      <c r="CWC29" s="104"/>
      <c r="CWD29" s="104"/>
      <c r="CWE29" s="104"/>
      <c r="CWF29" s="104"/>
      <c r="CWG29" s="104"/>
      <c r="CWH29" s="104"/>
      <c r="CWI29" s="104"/>
      <c r="CWJ29" s="104"/>
      <c r="CWK29" s="104"/>
      <c r="CWL29" s="104"/>
      <c r="CWM29" s="104"/>
      <c r="CWN29" s="104"/>
      <c r="CWO29" s="104"/>
      <c r="CWP29" s="104"/>
      <c r="CWQ29" s="104"/>
      <c r="CWR29" s="104"/>
      <c r="CWS29" s="104"/>
      <c r="CWT29" s="104"/>
      <c r="CWU29" s="104"/>
      <c r="CWV29" s="104"/>
      <c r="CWW29" s="104"/>
      <c r="CWX29" s="104"/>
      <c r="CWY29" s="104"/>
      <c r="CWZ29" s="104"/>
      <c r="CXA29" s="104"/>
      <c r="CXB29" s="104"/>
      <c r="CXC29" s="104"/>
      <c r="CXD29" s="104"/>
      <c r="CXE29" s="104"/>
      <c r="CXF29" s="104"/>
      <c r="CXG29" s="104"/>
      <c r="CXH29" s="104"/>
      <c r="CXI29" s="104"/>
      <c r="CXJ29" s="104"/>
      <c r="CXK29" s="104"/>
      <c r="CXL29" s="104"/>
      <c r="CXM29" s="104"/>
      <c r="CXN29" s="104"/>
      <c r="CXO29" s="104"/>
      <c r="CXP29" s="104"/>
      <c r="CXQ29" s="104"/>
      <c r="CXR29" s="104"/>
      <c r="CXS29" s="104"/>
      <c r="CXT29" s="104"/>
      <c r="CXU29" s="104"/>
      <c r="CXV29" s="104"/>
      <c r="CXW29" s="104"/>
      <c r="CXX29" s="104"/>
      <c r="CXY29" s="104"/>
      <c r="CXZ29" s="104"/>
      <c r="CYA29" s="104"/>
      <c r="CYB29" s="104"/>
      <c r="CYC29" s="104"/>
      <c r="CYD29" s="104"/>
      <c r="CYE29" s="104"/>
      <c r="CYF29" s="104"/>
      <c r="CYG29" s="104"/>
      <c r="CYH29" s="104"/>
      <c r="CYI29" s="104"/>
      <c r="CYJ29" s="104"/>
      <c r="CYK29" s="104"/>
      <c r="CYL29" s="104"/>
      <c r="CYM29" s="104"/>
      <c r="CYN29" s="104"/>
      <c r="CYO29" s="104"/>
      <c r="CYP29" s="104"/>
      <c r="CYQ29" s="104"/>
      <c r="CYR29" s="104"/>
      <c r="CYS29" s="104"/>
      <c r="CYT29" s="104"/>
      <c r="CYU29" s="104"/>
      <c r="CYV29" s="104"/>
      <c r="CYW29" s="104"/>
      <c r="CYX29" s="104"/>
      <c r="CYY29" s="104"/>
      <c r="CYZ29" s="104"/>
      <c r="CZA29" s="104"/>
      <c r="CZB29" s="104"/>
      <c r="CZC29" s="104"/>
      <c r="CZD29" s="104"/>
      <c r="CZE29" s="104"/>
      <c r="CZF29" s="104"/>
      <c r="CZG29" s="104"/>
      <c r="CZH29" s="104"/>
      <c r="CZI29" s="104"/>
      <c r="CZJ29" s="104"/>
      <c r="CZK29" s="104"/>
      <c r="CZL29" s="104"/>
      <c r="CZM29" s="104"/>
      <c r="CZN29" s="104"/>
      <c r="CZO29" s="104"/>
      <c r="CZP29" s="104"/>
      <c r="CZQ29" s="104"/>
      <c r="CZR29" s="104"/>
      <c r="CZS29" s="104"/>
      <c r="CZT29" s="104"/>
      <c r="CZU29" s="104"/>
      <c r="CZV29" s="104"/>
      <c r="CZW29" s="104"/>
      <c r="CZX29" s="104"/>
      <c r="CZY29" s="104"/>
      <c r="CZZ29" s="104"/>
      <c r="DAA29" s="104"/>
      <c r="DAB29" s="104"/>
      <c r="DAC29" s="104"/>
      <c r="DAD29" s="104"/>
      <c r="DAE29" s="104"/>
      <c r="DAF29" s="104"/>
      <c r="DAG29" s="104"/>
      <c r="DAH29" s="104"/>
      <c r="DAI29" s="104"/>
      <c r="DAJ29" s="104"/>
      <c r="DAK29" s="104"/>
      <c r="DAL29" s="104"/>
      <c r="DAM29" s="104"/>
      <c r="DAN29" s="104"/>
      <c r="DAO29" s="104"/>
      <c r="DAP29" s="104"/>
      <c r="DAQ29" s="104"/>
      <c r="DAR29" s="104"/>
      <c r="DAS29" s="104"/>
      <c r="DAT29" s="104"/>
      <c r="DAU29" s="104"/>
      <c r="DAV29" s="104"/>
      <c r="DAW29" s="104"/>
      <c r="DAX29" s="104"/>
      <c r="DAY29" s="104"/>
      <c r="DAZ29" s="104"/>
      <c r="DBA29" s="104"/>
      <c r="DBB29" s="104"/>
      <c r="DBC29" s="104"/>
      <c r="DBD29" s="104"/>
      <c r="DBE29" s="104"/>
      <c r="DBF29" s="104"/>
      <c r="DBG29" s="104"/>
      <c r="DBH29" s="104"/>
      <c r="DBI29" s="104"/>
      <c r="DBJ29" s="104"/>
      <c r="DBK29" s="104"/>
      <c r="DBL29" s="104"/>
      <c r="DBM29" s="104"/>
      <c r="DBN29" s="104"/>
      <c r="DBO29" s="104"/>
      <c r="DBP29" s="104"/>
      <c r="DBQ29" s="104"/>
      <c r="DBR29" s="104"/>
      <c r="DBS29" s="104"/>
      <c r="DBT29" s="104"/>
      <c r="DBU29" s="104"/>
      <c r="DBV29" s="104"/>
      <c r="DBW29" s="104"/>
      <c r="DBX29" s="104"/>
      <c r="DBY29" s="104"/>
      <c r="DBZ29" s="104"/>
      <c r="DCA29" s="104"/>
      <c r="DCB29" s="104"/>
      <c r="DCC29" s="104"/>
      <c r="DCD29" s="104"/>
      <c r="DCE29" s="104"/>
      <c r="DCF29" s="104"/>
      <c r="DCG29" s="104"/>
      <c r="DCH29" s="104"/>
      <c r="DCI29" s="104"/>
      <c r="DCJ29" s="104"/>
      <c r="DCK29" s="104"/>
      <c r="DCL29" s="104"/>
      <c r="DCM29" s="104"/>
      <c r="DCN29" s="104"/>
      <c r="DCO29" s="104"/>
      <c r="DCP29" s="104"/>
      <c r="DCQ29" s="104"/>
      <c r="DCR29" s="104"/>
      <c r="DCS29" s="104"/>
      <c r="DCT29" s="104"/>
      <c r="DCU29" s="104"/>
      <c r="DCV29" s="104"/>
      <c r="DCW29" s="104"/>
      <c r="DCX29" s="104"/>
      <c r="DCY29" s="104"/>
      <c r="DCZ29" s="104"/>
      <c r="DDA29" s="104"/>
      <c r="DDB29" s="104"/>
      <c r="DDC29" s="104"/>
      <c r="DDD29" s="104"/>
      <c r="DDE29" s="104"/>
      <c r="DDF29" s="104"/>
      <c r="DDG29" s="104"/>
      <c r="DDH29" s="104"/>
      <c r="DDI29" s="104"/>
      <c r="DDJ29" s="104"/>
      <c r="DDK29" s="104"/>
      <c r="DDL29" s="104"/>
      <c r="DDM29" s="104"/>
      <c r="DDN29" s="104"/>
      <c r="DDO29" s="104"/>
      <c r="DDP29" s="104"/>
      <c r="DDQ29" s="104"/>
      <c r="DDR29" s="104"/>
      <c r="DDS29" s="104"/>
      <c r="DDT29" s="104"/>
      <c r="DDU29" s="104"/>
      <c r="DDV29" s="104"/>
      <c r="DDW29" s="104"/>
      <c r="DDX29" s="104"/>
      <c r="DDY29" s="104"/>
      <c r="DDZ29" s="104"/>
      <c r="DEA29" s="104"/>
      <c r="DEB29" s="104"/>
      <c r="DEC29" s="104"/>
      <c r="DED29" s="104"/>
      <c r="DEE29" s="104"/>
      <c r="DEF29" s="104"/>
      <c r="DEG29" s="104"/>
      <c r="DEH29" s="104"/>
      <c r="DEI29" s="104"/>
      <c r="DEJ29" s="104"/>
      <c r="DEK29" s="104"/>
      <c r="DEL29" s="104"/>
      <c r="DEM29" s="104"/>
      <c r="DEN29" s="104"/>
      <c r="DEO29" s="104"/>
      <c r="DEP29" s="104"/>
      <c r="DEQ29" s="104"/>
      <c r="DER29" s="104"/>
      <c r="DES29" s="104"/>
      <c r="DET29" s="104"/>
      <c r="DEU29" s="104"/>
      <c r="DEV29" s="104"/>
      <c r="DEW29" s="104"/>
      <c r="DEX29" s="104"/>
      <c r="DEY29" s="104"/>
      <c r="DEZ29" s="104"/>
      <c r="DFA29" s="104"/>
      <c r="DFB29" s="104"/>
      <c r="DFC29" s="104"/>
      <c r="DFD29" s="104"/>
      <c r="DFE29" s="104"/>
      <c r="DFF29" s="104"/>
      <c r="DFG29" s="104"/>
      <c r="DFH29" s="104"/>
      <c r="DFI29" s="104"/>
      <c r="DFJ29" s="104"/>
      <c r="DFK29" s="104"/>
      <c r="DFL29" s="104"/>
      <c r="DFM29" s="104"/>
      <c r="DFN29" s="104"/>
      <c r="DFO29" s="104"/>
      <c r="DFP29" s="104"/>
      <c r="DFQ29" s="104"/>
      <c r="DFR29" s="104"/>
      <c r="DFS29" s="104"/>
      <c r="DFT29" s="104"/>
      <c r="DFU29" s="104"/>
      <c r="DFV29" s="104"/>
      <c r="DFW29" s="104"/>
      <c r="DFX29" s="104"/>
      <c r="DFY29" s="104"/>
      <c r="DFZ29" s="104"/>
      <c r="DGA29" s="104"/>
      <c r="DGB29" s="104"/>
      <c r="DGC29" s="104"/>
      <c r="DGD29" s="104"/>
      <c r="DGE29" s="104"/>
      <c r="DGF29" s="104"/>
      <c r="DGG29" s="104"/>
      <c r="DGH29" s="104"/>
      <c r="DGI29" s="104"/>
      <c r="DGJ29" s="104"/>
      <c r="DGK29" s="104"/>
      <c r="DGL29" s="104"/>
      <c r="DGM29" s="104"/>
      <c r="DGN29" s="104"/>
      <c r="DGO29" s="104"/>
      <c r="DGP29" s="104"/>
      <c r="DGQ29" s="104"/>
      <c r="DGR29" s="104"/>
      <c r="DGS29" s="104"/>
      <c r="DGT29" s="104"/>
      <c r="DGU29" s="104"/>
      <c r="DGV29" s="104"/>
      <c r="DGW29" s="104"/>
      <c r="DGX29" s="104"/>
      <c r="DGY29" s="104"/>
      <c r="DGZ29" s="104"/>
      <c r="DHA29" s="104"/>
      <c r="DHB29" s="104"/>
      <c r="DHC29" s="104"/>
      <c r="DHD29" s="104"/>
      <c r="DHE29" s="104"/>
      <c r="DHF29" s="104"/>
      <c r="DHG29" s="104"/>
      <c r="DHH29" s="104"/>
      <c r="DHI29" s="104"/>
      <c r="DHJ29" s="104"/>
      <c r="DHK29" s="104"/>
      <c r="DHL29" s="104"/>
      <c r="DHM29" s="104"/>
      <c r="DHN29" s="104"/>
      <c r="DHO29" s="104"/>
      <c r="DHP29" s="104"/>
      <c r="DHQ29" s="104"/>
      <c r="DHR29" s="104"/>
      <c r="DHS29" s="104"/>
      <c r="DHT29" s="104"/>
      <c r="DHU29" s="104"/>
      <c r="DHV29" s="104"/>
      <c r="DHW29" s="104"/>
      <c r="DHX29" s="104"/>
      <c r="DHY29" s="104"/>
      <c r="DHZ29" s="104"/>
      <c r="DIA29" s="104"/>
      <c r="DIB29" s="104"/>
      <c r="DIC29" s="104"/>
      <c r="DID29" s="104"/>
      <c r="DIE29" s="104"/>
      <c r="DIF29" s="104"/>
      <c r="DIG29" s="104"/>
      <c r="DIH29" s="104"/>
      <c r="DII29" s="104"/>
      <c r="DIJ29" s="104"/>
      <c r="DIK29" s="104"/>
      <c r="DIL29" s="104"/>
      <c r="DIM29" s="104"/>
      <c r="DIN29" s="104"/>
      <c r="DIO29" s="104"/>
      <c r="DIP29" s="104"/>
      <c r="DIQ29" s="104"/>
      <c r="DIR29" s="104"/>
      <c r="DIS29" s="104"/>
      <c r="DIT29" s="104"/>
      <c r="DIU29" s="104"/>
      <c r="DIV29" s="104"/>
      <c r="DIW29" s="104"/>
      <c r="DIX29" s="104"/>
      <c r="DIY29" s="104"/>
      <c r="DIZ29" s="104"/>
      <c r="DJA29" s="104"/>
      <c r="DJB29" s="104"/>
      <c r="DJC29" s="104"/>
      <c r="DJD29" s="104"/>
      <c r="DJE29" s="104"/>
      <c r="DJF29" s="104"/>
      <c r="DJG29" s="104"/>
      <c r="DJH29" s="104"/>
      <c r="DJI29" s="104"/>
      <c r="DJJ29" s="104"/>
      <c r="DJK29" s="104"/>
      <c r="DJL29" s="104"/>
      <c r="DJM29" s="104"/>
      <c r="DJN29" s="104"/>
      <c r="DJO29" s="104"/>
      <c r="DJP29" s="104"/>
      <c r="DJQ29" s="104"/>
      <c r="DJR29" s="104"/>
      <c r="DJS29" s="104"/>
      <c r="DJT29" s="104"/>
      <c r="DJU29" s="104"/>
      <c r="DJV29" s="104"/>
      <c r="DJW29" s="104"/>
      <c r="DJX29" s="104"/>
      <c r="DJY29" s="104"/>
      <c r="DJZ29" s="104"/>
      <c r="DKA29" s="104"/>
      <c r="DKB29" s="104"/>
      <c r="DKC29" s="104"/>
      <c r="DKD29" s="104"/>
      <c r="DKE29" s="104"/>
      <c r="DKF29" s="104"/>
      <c r="DKG29" s="104"/>
      <c r="DKH29" s="104"/>
      <c r="DKI29" s="104"/>
      <c r="DKJ29" s="104"/>
      <c r="DKK29" s="104"/>
      <c r="DKL29" s="104"/>
      <c r="DKM29" s="104"/>
      <c r="DKN29" s="104"/>
      <c r="DKO29" s="104"/>
      <c r="DKP29" s="104"/>
      <c r="DKQ29" s="104"/>
      <c r="DKR29" s="104"/>
      <c r="DKS29" s="104"/>
      <c r="DKT29" s="104"/>
      <c r="DKU29" s="104"/>
      <c r="DKV29" s="104"/>
      <c r="DKW29" s="104"/>
      <c r="DKX29" s="104"/>
      <c r="DKY29" s="104"/>
      <c r="DKZ29" s="104"/>
      <c r="DLA29" s="104"/>
      <c r="DLB29" s="104"/>
      <c r="DLC29" s="104"/>
      <c r="DLD29" s="104"/>
      <c r="DLE29" s="104"/>
      <c r="DLF29" s="104"/>
      <c r="DLG29" s="104"/>
      <c r="DLH29" s="104"/>
      <c r="DLI29" s="104"/>
      <c r="DLJ29" s="104"/>
      <c r="DLK29" s="104"/>
      <c r="DLL29" s="104"/>
      <c r="DLM29" s="104"/>
      <c r="DLN29" s="104"/>
      <c r="DLO29" s="104"/>
      <c r="DLP29" s="104"/>
      <c r="DLQ29" s="104"/>
      <c r="DLR29" s="104"/>
      <c r="DLS29" s="104"/>
      <c r="DLT29" s="104"/>
      <c r="DLU29" s="104"/>
      <c r="DLV29" s="104"/>
      <c r="DLW29" s="104"/>
      <c r="DLX29" s="104"/>
      <c r="DLY29" s="104"/>
      <c r="DLZ29" s="104"/>
      <c r="DMA29" s="104"/>
      <c r="DMB29" s="104"/>
      <c r="DMC29" s="104"/>
      <c r="DMD29" s="104"/>
      <c r="DME29" s="104"/>
      <c r="DMF29" s="104"/>
      <c r="DMG29" s="104"/>
      <c r="DMH29" s="104"/>
      <c r="DMI29" s="104"/>
      <c r="DMJ29" s="104"/>
      <c r="DMK29" s="104"/>
      <c r="DML29" s="104"/>
      <c r="DMM29" s="104"/>
      <c r="DMN29" s="104"/>
      <c r="DMO29" s="104"/>
      <c r="DMP29" s="104"/>
      <c r="DMQ29" s="104"/>
      <c r="DMR29" s="104"/>
      <c r="DMS29" s="104"/>
      <c r="DMT29" s="104"/>
      <c r="DMU29" s="104"/>
      <c r="DMV29" s="104"/>
      <c r="DMW29" s="104"/>
      <c r="DMX29" s="104"/>
      <c r="DMY29" s="104"/>
      <c r="DMZ29" s="104"/>
      <c r="DNA29" s="104"/>
      <c r="DNB29" s="104"/>
      <c r="DNC29" s="104"/>
      <c r="DND29" s="104"/>
      <c r="DNE29" s="104"/>
      <c r="DNF29" s="104"/>
      <c r="DNG29" s="104"/>
      <c r="DNH29" s="104"/>
      <c r="DNI29" s="104"/>
      <c r="DNJ29" s="104"/>
      <c r="DNK29" s="104"/>
      <c r="DNL29" s="104"/>
      <c r="DNM29" s="104"/>
      <c r="DNN29" s="104"/>
      <c r="DNO29" s="104"/>
      <c r="DNP29" s="104"/>
      <c r="DNQ29" s="104"/>
      <c r="DNR29" s="104"/>
      <c r="DNS29" s="104"/>
      <c r="DNT29" s="104"/>
      <c r="DNU29" s="104"/>
      <c r="DNV29" s="104"/>
      <c r="DNW29" s="104"/>
      <c r="DNX29" s="104"/>
      <c r="DNY29" s="104"/>
      <c r="DNZ29" s="104"/>
      <c r="DOA29" s="104"/>
      <c r="DOB29" s="104"/>
      <c r="DOC29" s="104"/>
      <c r="DOD29" s="104"/>
      <c r="DOE29" s="104"/>
      <c r="DOF29" s="104"/>
      <c r="DOG29" s="104"/>
      <c r="DOH29" s="104"/>
      <c r="DOI29" s="104"/>
      <c r="DOJ29" s="104"/>
      <c r="DOK29" s="104"/>
      <c r="DOL29" s="104"/>
      <c r="DOM29" s="104"/>
      <c r="DON29" s="104"/>
      <c r="DOO29" s="104"/>
      <c r="DOP29" s="104"/>
      <c r="DOQ29" s="104"/>
      <c r="DOR29" s="104"/>
      <c r="DOS29" s="104"/>
      <c r="DOT29" s="104"/>
      <c r="DOU29" s="104"/>
      <c r="DOV29" s="104"/>
      <c r="DOW29" s="104"/>
      <c r="DOX29" s="104"/>
      <c r="DOY29" s="104"/>
      <c r="DOZ29" s="104"/>
      <c r="DPA29" s="104"/>
      <c r="DPB29" s="104"/>
      <c r="DPC29" s="104"/>
      <c r="DPD29" s="104"/>
      <c r="DPE29" s="104"/>
      <c r="DPF29" s="104"/>
      <c r="DPG29" s="104"/>
      <c r="DPH29" s="104"/>
      <c r="DPI29" s="104"/>
      <c r="DPJ29" s="104"/>
      <c r="DPK29" s="104"/>
      <c r="DPL29" s="104"/>
      <c r="DPM29" s="104"/>
      <c r="DPN29" s="104"/>
      <c r="DPO29" s="104"/>
      <c r="DPP29" s="104"/>
      <c r="DPQ29" s="104"/>
      <c r="DPR29" s="104"/>
      <c r="DPS29" s="104"/>
      <c r="DPT29" s="104"/>
      <c r="DPU29" s="104"/>
      <c r="DPV29" s="104"/>
      <c r="DPW29" s="104"/>
      <c r="DPX29" s="104"/>
      <c r="DPY29" s="104"/>
      <c r="DPZ29" s="104"/>
      <c r="DQA29" s="104"/>
      <c r="DQB29" s="104"/>
      <c r="DQC29" s="104"/>
      <c r="DQD29" s="104"/>
      <c r="DQE29" s="104"/>
      <c r="DQF29" s="104"/>
      <c r="DQG29" s="104"/>
      <c r="DQH29" s="104"/>
      <c r="DQI29" s="104"/>
      <c r="DQJ29" s="104"/>
      <c r="DQK29" s="104"/>
      <c r="DQL29" s="104"/>
      <c r="DQM29" s="104"/>
      <c r="DQN29" s="104"/>
      <c r="DQO29" s="104"/>
      <c r="DQP29" s="104"/>
      <c r="DQQ29" s="104"/>
      <c r="DQR29" s="104"/>
      <c r="DQS29" s="104"/>
      <c r="DQT29" s="104"/>
      <c r="DQU29" s="104"/>
      <c r="DQV29" s="104"/>
      <c r="DQW29" s="104"/>
      <c r="DQX29" s="104"/>
      <c r="DQY29" s="104"/>
      <c r="DQZ29" s="104"/>
      <c r="DRA29" s="104"/>
      <c r="DRB29" s="104"/>
      <c r="DRC29" s="104"/>
      <c r="DRD29" s="104"/>
      <c r="DRE29" s="104"/>
      <c r="DRF29" s="104"/>
      <c r="DRG29" s="104"/>
      <c r="DRH29" s="104"/>
      <c r="DRI29" s="104"/>
      <c r="DRJ29" s="104"/>
      <c r="DRK29" s="104"/>
      <c r="DRL29" s="104"/>
      <c r="DRM29" s="104"/>
      <c r="DRN29" s="104"/>
      <c r="DRO29" s="104"/>
      <c r="DRP29" s="104"/>
      <c r="DRQ29" s="104"/>
      <c r="DRR29" s="104"/>
      <c r="DRS29" s="104"/>
      <c r="DRT29" s="104"/>
      <c r="DRU29" s="104"/>
      <c r="DRV29" s="104"/>
      <c r="DRW29" s="104"/>
      <c r="DRX29" s="104"/>
      <c r="DRY29" s="104"/>
      <c r="DRZ29" s="104"/>
      <c r="DSA29" s="104"/>
      <c r="DSB29" s="104"/>
      <c r="DSC29" s="104"/>
      <c r="DSD29" s="104"/>
      <c r="DSE29" s="104"/>
      <c r="DSF29" s="104"/>
      <c r="DSG29" s="104"/>
      <c r="DSH29" s="104"/>
      <c r="DSI29" s="104"/>
      <c r="DSJ29" s="104"/>
      <c r="DSK29" s="104"/>
      <c r="DSL29" s="104"/>
      <c r="DSM29" s="104"/>
      <c r="DSN29" s="104"/>
      <c r="DSO29" s="104"/>
      <c r="DSP29" s="104"/>
      <c r="DSQ29" s="104"/>
      <c r="DSR29" s="104"/>
      <c r="DSS29" s="104"/>
      <c r="DST29" s="104"/>
      <c r="DSU29" s="104"/>
      <c r="DSV29" s="104"/>
      <c r="DSW29" s="104"/>
      <c r="DSX29" s="104"/>
      <c r="DSY29" s="104"/>
      <c r="DSZ29" s="104"/>
      <c r="DTA29" s="104"/>
      <c r="DTB29" s="104"/>
      <c r="DTC29" s="104"/>
      <c r="DTD29" s="104"/>
      <c r="DTE29" s="104"/>
      <c r="DTF29" s="104"/>
      <c r="DTG29" s="104"/>
      <c r="DTH29" s="104"/>
      <c r="DTI29" s="104"/>
      <c r="DTJ29" s="104"/>
      <c r="DTK29" s="104"/>
      <c r="DTL29" s="104"/>
      <c r="DTM29" s="104"/>
      <c r="DTN29" s="104"/>
      <c r="DTO29" s="104"/>
      <c r="DTP29" s="104"/>
      <c r="DTQ29" s="104"/>
      <c r="DTR29" s="104"/>
      <c r="DTS29" s="104"/>
      <c r="DTT29" s="104"/>
      <c r="DTU29" s="104"/>
      <c r="DTV29" s="104"/>
      <c r="DTW29" s="104"/>
      <c r="DTX29" s="104"/>
      <c r="DTY29" s="104"/>
      <c r="DTZ29" s="104"/>
      <c r="DUA29" s="104"/>
      <c r="DUB29" s="104"/>
      <c r="DUC29" s="104"/>
      <c r="DUD29" s="104"/>
      <c r="DUE29" s="104"/>
      <c r="DUF29" s="104"/>
      <c r="DUG29" s="104"/>
      <c r="DUH29" s="104"/>
      <c r="DUI29" s="104"/>
      <c r="DUJ29" s="104"/>
      <c r="DUK29" s="104"/>
      <c r="DUL29" s="104"/>
      <c r="DUM29" s="104"/>
      <c r="DUN29" s="104"/>
      <c r="DUO29" s="104"/>
      <c r="DUP29" s="104"/>
      <c r="DUQ29" s="104"/>
      <c r="DUR29" s="104"/>
      <c r="DUS29" s="104"/>
      <c r="DUT29" s="104"/>
      <c r="DUU29" s="104"/>
      <c r="DUV29" s="104"/>
      <c r="DUW29" s="104"/>
      <c r="DUX29" s="104"/>
      <c r="DUY29" s="104"/>
      <c r="DUZ29" s="104"/>
      <c r="DVA29" s="104"/>
      <c r="DVB29" s="104"/>
      <c r="DVC29" s="104"/>
      <c r="DVD29" s="104"/>
      <c r="DVE29" s="104"/>
      <c r="DVF29" s="104"/>
      <c r="DVG29" s="104"/>
      <c r="DVH29" s="104"/>
      <c r="DVI29" s="104"/>
      <c r="DVJ29" s="104"/>
      <c r="DVK29" s="104"/>
      <c r="DVL29" s="104"/>
      <c r="DVM29" s="104"/>
      <c r="DVN29" s="104"/>
      <c r="DVO29" s="104"/>
      <c r="DVP29" s="104"/>
      <c r="DVQ29" s="104"/>
      <c r="DVR29" s="104"/>
      <c r="DVS29" s="104"/>
      <c r="DVT29" s="104"/>
      <c r="DVU29" s="104"/>
      <c r="DVV29" s="104"/>
      <c r="DVW29" s="104"/>
      <c r="DVX29" s="104"/>
      <c r="DVY29" s="104"/>
      <c r="DVZ29" s="104"/>
      <c r="DWA29" s="104"/>
      <c r="DWB29" s="104"/>
      <c r="DWC29" s="104"/>
      <c r="DWD29" s="104"/>
      <c r="DWE29" s="104"/>
      <c r="DWF29" s="104"/>
      <c r="DWG29" s="104"/>
      <c r="DWH29" s="104"/>
      <c r="DWI29" s="104"/>
      <c r="DWJ29" s="104"/>
      <c r="DWK29" s="104"/>
      <c r="DWL29" s="104"/>
      <c r="DWM29" s="104"/>
      <c r="DWN29" s="104"/>
      <c r="DWO29" s="104"/>
      <c r="DWP29" s="104"/>
      <c r="DWQ29" s="104"/>
      <c r="DWR29" s="104"/>
      <c r="DWS29" s="104"/>
      <c r="DWT29" s="104"/>
      <c r="DWU29" s="104"/>
      <c r="DWV29" s="104"/>
      <c r="DWW29" s="104"/>
      <c r="DWX29" s="104"/>
      <c r="DWY29" s="104"/>
      <c r="DWZ29" s="104"/>
      <c r="DXA29" s="104"/>
      <c r="DXB29" s="104"/>
      <c r="DXC29" s="104"/>
      <c r="DXD29" s="104"/>
      <c r="DXE29" s="104"/>
      <c r="DXF29" s="104"/>
      <c r="DXG29" s="104"/>
      <c r="DXH29" s="104"/>
      <c r="DXI29" s="104"/>
      <c r="DXJ29" s="104"/>
      <c r="DXK29" s="104"/>
      <c r="DXL29" s="104"/>
      <c r="DXM29" s="104"/>
      <c r="DXN29" s="104"/>
      <c r="DXO29" s="104"/>
      <c r="DXP29" s="104"/>
      <c r="DXQ29" s="104"/>
      <c r="DXR29" s="104"/>
      <c r="DXS29" s="104"/>
      <c r="DXT29" s="104"/>
      <c r="DXU29" s="104"/>
      <c r="DXV29" s="104"/>
      <c r="DXW29" s="104"/>
      <c r="DXX29" s="104"/>
      <c r="DXY29" s="104"/>
      <c r="DXZ29" s="104"/>
      <c r="DYA29" s="104"/>
      <c r="DYB29" s="104"/>
      <c r="DYC29" s="104"/>
      <c r="DYD29" s="104"/>
      <c r="DYE29" s="104"/>
      <c r="DYF29" s="104"/>
      <c r="DYG29" s="104"/>
      <c r="DYH29" s="104"/>
      <c r="DYI29" s="104"/>
      <c r="DYJ29" s="104"/>
      <c r="DYK29" s="104"/>
      <c r="DYL29" s="104"/>
      <c r="DYM29" s="104"/>
      <c r="DYN29" s="104"/>
      <c r="DYO29" s="104"/>
      <c r="DYP29" s="104"/>
      <c r="DYQ29" s="104"/>
      <c r="DYR29" s="104"/>
      <c r="DYS29" s="104"/>
      <c r="DYT29" s="104"/>
      <c r="DYU29" s="104"/>
      <c r="DYV29" s="104"/>
      <c r="DYW29" s="104"/>
      <c r="DYX29" s="104"/>
      <c r="DYY29" s="104"/>
      <c r="DYZ29" s="104"/>
      <c r="DZA29" s="104"/>
      <c r="DZB29" s="104"/>
      <c r="DZC29" s="104"/>
      <c r="DZD29" s="104"/>
      <c r="DZE29" s="104"/>
      <c r="DZF29" s="104"/>
      <c r="DZG29" s="104"/>
      <c r="DZH29" s="104"/>
      <c r="DZI29" s="104"/>
      <c r="DZJ29" s="104"/>
      <c r="DZK29" s="104"/>
      <c r="DZL29" s="104"/>
      <c r="DZM29" s="104"/>
      <c r="DZN29" s="104"/>
      <c r="DZO29" s="104"/>
      <c r="DZP29" s="104"/>
      <c r="DZQ29" s="104"/>
      <c r="DZR29" s="104"/>
      <c r="DZS29" s="104"/>
      <c r="DZT29" s="104"/>
      <c r="DZU29" s="104"/>
      <c r="DZV29" s="104"/>
      <c r="DZW29" s="104"/>
      <c r="DZX29" s="104"/>
      <c r="DZY29" s="104"/>
      <c r="DZZ29" s="104"/>
      <c r="EAA29" s="104"/>
      <c r="EAB29" s="104"/>
      <c r="EAC29" s="104"/>
      <c r="EAD29" s="104"/>
      <c r="EAE29" s="104"/>
      <c r="EAF29" s="104"/>
      <c r="EAG29" s="104"/>
      <c r="EAH29" s="104"/>
      <c r="EAI29" s="104"/>
      <c r="EAJ29" s="104"/>
      <c r="EAK29" s="104"/>
      <c r="EAL29" s="104"/>
      <c r="EAM29" s="104"/>
      <c r="EAN29" s="104"/>
      <c r="EAO29" s="104"/>
      <c r="EAP29" s="104"/>
      <c r="EAQ29" s="104"/>
      <c r="EAR29" s="104"/>
      <c r="EAS29" s="104"/>
      <c r="EAT29" s="104"/>
      <c r="EAU29" s="104"/>
      <c r="EAV29" s="104"/>
      <c r="EAW29" s="104"/>
      <c r="EAX29" s="104"/>
      <c r="EAY29" s="104"/>
      <c r="EAZ29" s="104"/>
      <c r="EBA29" s="104"/>
      <c r="EBB29" s="104"/>
      <c r="EBC29" s="104"/>
      <c r="EBD29" s="104"/>
      <c r="EBE29" s="104"/>
      <c r="EBF29" s="104"/>
      <c r="EBG29" s="104"/>
      <c r="EBH29" s="104"/>
      <c r="EBI29" s="104"/>
      <c r="EBJ29" s="104"/>
      <c r="EBK29" s="104"/>
      <c r="EBL29" s="104"/>
      <c r="EBM29" s="104"/>
      <c r="EBN29" s="104"/>
      <c r="EBO29" s="104"/>
      <c r="EBP29" s="104"/>
      <c r="EBQ29" s="104"/>
      <c r="EBR29" s="104"/>
      <c r="EBS29" s="104"/>
      <c r="EBT29" s="104"/>
      <c r="EBU29" s="104"/>
      <c r="EBV29" s="104"/>
      <c r="EBW29" s="104"/>
      <c r="EBX29" s="104"/>
      <c r="EBY29" s="104"/>
      <c r="EBZ29" s="104"/>
      <c r="ECA29" s="104"/>
      <c r="ECB29" s="104"/>
      <c r="ECC29" s="104"/>
      <c r="ECD29" s="104"/>
      <c r="ECE29" s="104"/>
      <c r="ECF29" s="104"/>
      <c r="ECG29" s="104"/>
      <c r="ECH29" s="104"/>
      <c r="ECI29" s="104"/>
      <c r="ECJ29" s="104"/>
      <c r="ECK29" s="104"/>
      <c r="ECL29" s="104"/>
      <c r="ECM29" s="104"/>
      <c r="ECN29" s="104"/>
      <c r="ECO29" s="104"/>
      <c r="ECP29" s="104"/>
      <c r="ECQ29" s="104"/>
      <c r="ECR29" s="104"/>
      <c r="ECS29" s="104"/>
      <c r="ECT29" s="104"/>
      <c r="ECU29" s="104"/>
      <c r="ECV29" s="104"/>
      <c r="ECW29" s="104"/>
      <c r="ECX29" s="104"/>
      <c r="ECY29" s="104"/>
      <c r="ECZ29" s="104"/>
      <c r="EDA29" s="104"/>
      <c r="EDB29" s="104"/>
      <c r="EDC29" s="104"/>
      <c r="EDD29" s="104"/>
      <c r="EDE29" s="104"/>
      <c r="EDF29" s="104"/>
      <c r="EDG29" s="104"/>
      <c r="EDH29" s="104"/>
      <c r="EDI29" s="104"/>
      <c r="EDJ29" s="104"/>
      <c r="EDK29" s="104"/>
      <c r="EDL29" s="104"/>
      <c r="EDM29" s="104"/>
      <c r="EDN29" s="104"/>
      <c r="EDO29" s="104"/>
      <c r="EDP29" s="104"/>
      <c r="EDQ29" s="104"/>
      <c r="EDR29" s="104"/>
      <c r="EDS29" s="104"/>
      <c r="EDT29" s="104"/>
      <c r="EDU29" s="104"/>
      <c r="EDV29" s="104"/>
      <c r="EDW29" s="104"/>
      <c r="EDX29" s="104"/>
      <c r="EDY29" s="104"/>
      <c r="EDZ29" s="104"/>
      <c r="EEA29" s="104"/>
      <c r="EEB29" s="104"/>
      <c r="EEC29" s="104"/>
      <c r="EED29" s="104"/>
      <c r="EEE29" s="104"/>
      <c r="EEF29" s="104"/>
      <c r="EEG29" s="104"/>
      <c r="EEH29" s="104"/>
      <c r="EEI29" s="104"/>
      <c r="EEJ29" s="104"/>
      <c r="EEK29" s="104"/>
      <c r="EEL29" s="104"/>
      <c r="EEM29" s="104"/>
      <c r="EEN29" s="104"/>
      <c r="EEO29" s="104"/>
      <c r="EEP29" s="104"/>
      <c r="EEQ29" s="104"/>
      <c r="EER29" s="104"/>
      <c r="EES29" s="104"/>
      <c r="EET29" s="104"/>
      <c r="EEU29" s="104"/>
      <c r="EEV29" s="104"/>
      <c r="EEW29" s="104"/>
      <c r="EEX29" s="104"/>
      <c r="EEY29" s="104"/>
      <c r="EEZ29" s="104"/>
      <c r="EFA29" s="104"/>
      <c r="EFB29" s="104"/>
      <c r="EFC29" s="104"/>
      <c r="EFD29" s="104"/>
      <c r="EFE29" s="104"/>
      <c r="EFF29" s="104"/>
      <c r="EFG29" s="104"/>
      <c r="EFH29" s="104"/>
      <c r="EFI29" s="104"/>
      <c r="EFJ29" s="104"/>
      <c r="EFK29" s="104"/>
      <c r="EFL29" s="104"/>
      <c r="EFM29" s="104"/>
      <c r="EFN29" s="104"/>
      <c r="EFO29" s="104"/>
      <c r="EFP29" s="104"/>
      <c r="EFQ29" s="104"/>
      <c r="EFR29" s="104"/>
      <c r="EFS29" s="104"/>
      <c r="EFT29" s="104"/>
      <c r="EFU29" s="104"/>
      <c r="EFV29" s="104"/>
      <c r="EFW29" s="104"/>
      <c r="EFX29" s="104"/>
      <c r="EFY29" s="104"/>
      <c r="EFZ29" s="104"/>
      <c r="EGA29" s="104"/>
      <c r="EGB29" s="104"/>
      <c r="EGC29" s="104"/>
      <c r="EGD29" s="104"/>
      <c r="EGE29" s="104"/>
      <c r="EGF29" s="104"/>
      <c r="EGG29" s="104"/>
      <c r="EGH29" s="104"/>
      <c r="EGI29" s="104"/>
      <c r="EGJ29" s="104"/>
      <c r="EGK29" s="104"/>
      <c r="EGL29" s="104"/>
      <c r="EGM29" s="104"/>
      <c r="EGN29" s="104"/>
      <c r="EGO29" s="104"/>
      <c r="EGP29" s="104"/>
      <c r="EGQ29" s="104"/>
      <c r="EGR29" s="104"/>
      <c r="EGS29" s="104"/>
      <c r="EGT29" s="104"/>
      <c r="EGU29" s="104"/>
      <c r="EGV29" s="104"/>
      <c r="EGW29" s="104"/>
      <c r="EGX29" s="104"/>
      <c r="EGY29" s="104"/>
      <c r="EGZ29" s="104"/>
      <c r="EHA29" s="104"/>
      <c r="EHB29" s="104"/>
      <c r="EHC29" s="104"/>
      <c r="EHD29" s="104"/>
      <c r="EHE29" s="104"/>
      <c r="EHF29" s="104"/>
      <c r="EHG29" s="104"/>
      <c r="EHH29" s="104"/>
      <c r="EHI29" s="104"/>
      <c r="EHJ29" s="104"/>
      <c r="EHK29" s="104"/>
      <c r="EHL29" s="104"/>
      <c r="EHM29" s="104"/>
      <c r="EHN29" s="104"/>
      <c r="EHO29" s="104"/>
      <c r="EHP29" s="104"/>
      <c r="EHQ29" s="104"/>
      <c r="EHR29" s="104"/>
      <c r="EHS29" s="104"/>
      <c r="EHT29" s="104"/>
      <c r="EHU29" s="104"/>
      <c r="EHV29" s="104"/>
      <c r="EHW29" s="104"/>
      <c r="EHX29" s="104"/>
      <c r="EHY29" s="104"/>
      <c r="EHZ29" s="104"/>
      <c r="EIA29" s="104"/>
      <c r="EIB29" s="104"/>
      <c r="EIC29" s="104"/>
      <c r="EID29" s="104"/>
      <c r="EIE29" s="104"/>
      <c r="EIF29" s="104"/>
      <c r="EIG29" s="104"/>
      <c r="EIH29" s="104"/>
      <c r="EII29" s="104"/>
      <c r="EIJ29" s="104"/>
      <c r="EIK29" s="104"/>
      <c r="EIL29" s="104"/>
      <c r="EIM29" s="104"/>
      <c r="EIN29" s="104"/>
      <c r="EIO29" s="104"/>
      <c r="EIP29" s="104"/>
      <c r="EIQ29" s="104"/>
      <c r="EIR29" s="104"/>
      <c r="EIS29" s="104"/>
      <c r="EIT29" s="104"/>
      <c r="EIU29" s="104"/>
      <c r="EIV29" s="104"/>
      <c r="EIW29" s="104"/>
      <c r="EIX29" s="104"/>
      <c r="EIY29" s="104"/>
      <c r="EIZ29" s="104"/>
      <c r="EJA29" s="104"/>
      <c r="EJB29" s="104"/>
      <c r="EJC29" s="104"/>
      <c r="EJD29" s="104"/>
      <c r="EJE29" s="104"/>
      <c r="EJF29" s="104"/>
      <c r="EJG29" s="104"/>
      <c r="EJH29" s="104"/>
      <c r="EJI29" s="104"/>
      <c r="EJJ29" s="104"/>
      <c r="EJK29" s="104"/>
      <c r="EJL29" s="104"/>
      <c r="EJM29" s="104"/>
      <c r="EJN29" s="104"/>
      <c r="EJO29" s="104"/>
      <c r="EJP29" s="104"/>
      <c r="EJQ29" s="104"/>
      <c r="EJR29" s="104"/>
      <c r="EJS29" s="104"/>
      <c r="EJT29" s="104"/>
      <c r="EJU29" s="104"/>
      <c r="EJV29" s="104"/>
      <c r="EJW29" s="104"/>
      <c r="EJX29" s="104"/>
      <c r="EJY29" s="104"/>
      <c r="EJZ29" s="104"/>
      <c r="EKA29" s="104"/>
      <c r="EKB29" s="104"/>
      <c r="EKC29" s="104"/>
      <c r="EKD29" s="104"/>
      <c r="EKE29" s="104"/>
      <c r="EKF29" s="104"/>
      <c r="EKG29" s="104"/>
      <c r="EKH29" s="104"/>
      <c r="EKI29" s="104"/>
      <c r="EKJ29" s="104"/>
      <c r="EKK29" s="104"/>
      <c r="EKL29" s="104"/>
      <c r="EKM29" s="104"/>
      <c r="EKN29" s="104"/>
      <c r="EKO29" s="104"/>
      <c r="EKP29" s="104"/>
      <c r="EKQ29" s="104"/>
      <c r="EKR29" s="104"/>
      <c r="EKS29" s="104"/>
      <c r="EKT29" s="104"/>
      <c r="EKU29" s="104"/>
      <c r="EKV29" s="104"/>
      <c r="EKW29" s="104"/>
      <c r="EKX29" s="104"/>
      <c r="EKY29" s="104"/>
      <c r="EKZ29" s="104"/>
      <c r="ELA29" s="104"/>
      <c r="ELB29" s="104"/>
      <c r="ELC29" s="104"/>
      <c r="ELD29" s="104"/>
      <c r="ELE29" s="104"/>
      <c r="ELF29" s="104"/>
      <c r="ELG29" s="104"/>
      <c r="ELH29" s="104"/>
      <c r="ELI29" s="104"/>
      <c r="ELJ29" s="104"/>
      <c r="ELK29" s="104"/>
      <c r="ELL29" s="104"/>
      <c r="ELM29" s="104"/>
      <c r="ELN29" s="104"/>
      <c r="ELO29" s="104"/>
      <c r="ELP29" s="104"/>
      <c r="ELQ29" s="104"/>
      <c r="ELR29" s="104"/>
      <c r="ELS29" s="104"/>
      <c r="ELT29" s="104"/>
      <c r="ELU29" s="104"/>
      <c r="ELV29" s="104"/>
      <c r="ELW29" s="104"/>
      <c r="ELX29" s="104"/>
      <c r="ELY29" s="104"/>
      <c r="ELZ29" s="104"/>
      <c r="EMA29" s="104"/>
      <c r="EMB29" s="104"/>
      <c r="EMC29" s="104"/>
      <c r="EMD29" s="104"/>
      <c r="EME29" s="104"/>
      <c r="EMF29" s="104"/>
      <c r="EMG29" s="104"/>
      <c r="EMH29" s="104"/>
      <c r="EMI29" s="104"/>
      <c r="EMJ29" s="104"/>
      <c r="EMK29" s="104"/>
      <c r="EML29" s="104"/>
      <c r="EMM29" s="104"/>
      <c r="EMN29" s="104"/>
      <c r="EMO29" s="104"/>
      <c r="EMP29" s="104"/>
      <c r="EMQ29" s="104"/>
      <c r="EMR29" s="104"/>
      <c r="EMS29" s="104"/>
      <c r="EMT29" s="104"/>
      <c r="EMU29" s="104"/>
      <c r="EMV29" s="104"/>
      <c r="EMW29" s="104"/>
      <c r="EMX29" s="104"/>
      <c r="EMY29" s="104"/>
      <c r="EMZ29" s="104"/>
      <c r="ENA29" s="104"/>
      <c r="ENB29" s="104"/>
      <c r="ENC29" s="104"/>
      <c r="END29" s="104"/>
      <c r="ENE29" s="104"/>
      <c r="ENF29" s="104"/>
      <c r="ENG29" s="104"/>
      <c r="ENH29" s="104"/>
      <c r="ENI29" s="104"/>
      <c r="ENJ29" s="104"/>
      <c r="ENK29" s="104"/>
      <c r="ENL29" s="104"/>
      <c r="ENM29" s="104"/>
      <c r="ENN29" s="104"/>
      <c r="ENO29" s="104"/>
      <c r="ENP29" s="104"/>
      <c r="ENQ29" s="104"/>
      <c r="ENR29" s="104"/>
      <c r="ENS29" s="104"/>
      <c r="ENT29" s="104"/>
      <c r="ENU29" s="104"/>
      <c r="ENV29" s="104"/>
      <c r="ENW29" s="104"/>
      <c r="ENX29" s="104"/>
      <c r="ENY29" s="104"/>
      <c r="ENZ29" s="104"/>
      <c r="EOA29" s="104"/>
      <c r="EOB29" s="104"/>
      <c r="EOC29" s="104"/>
      <c r="EOD29" s="104"/>
      <c r="EOE29" s="104"/>
      <c r="EOF29" s="104"/>
      <c r="EOG29" s="104"/>
      <c r="EOH29" s="104"/>
      <c r="EOI29" s="104"/>
      <c r="EOJ29" s="104"/>
      <c r="EOK29" s="104"/>
      <c r="EOL29" s="104"/>
      <c r="EOM29" s="104"/>
      <c r="EON29" s="104"/>
      <c r="EOO29" s="104"/>
      <c r="EOP29" s="104"/>
      <c r="EOQ29" s="104"/>
      <c r="EOR29" s="104"/>
      <c r="EOS29" s="104"/>
      <c r="EOT29" s="104"/>
      <c r="EOU29" s="104"/>
      <c r="EOV29" s="104"/>
      <c r="EOW29" s="104"/>
      <c r="EOX29" s="104"/>
      <c r="EOY29" s="104"/>
      <c r="EOZ29" s="104"/>
      <c r="EPA29" s="104"/>
      <c r="EPB29" s="104"/>
      <c r="EPC29" s="104"/>
      <c r="EPD29" s="104"/>
      <c r="EPE29" s="104"/>
      <c r="EPF29" s="104"/>
      <c r="EPG29" s="104"/>
      <c r="EPH29" s="104"/>
      <c r="EPI29" s="104"/>
      <c r="EPJ29" s="104"/>
      <c r="EPK29" s="104"/>
      <c r="EPL29" s="104"/>
      <c r="EPM29" s="104"/>
      <c r="EPN29" s="104"/>
      <c r="EPO29" s="104"/>
      <c r="EPP29" s="104"/>
      <c r="EPQ29" s="104"/>
      <c r="EPR29" s="104"/>
      <c r="EPS29" s="104"/>
      <c r="EPT29" s="104"/>
      <c r="EPU29" s="104"/>
      <c r="EPV29" s="104"/>
      <c r="EPW29" s="104"/>
      <c r="EPX29" s="104"/>
      <c r="EPY29" s="104"/>
      <c r="EPZ29" s="104"/>
      <c r="EQA29" s="104"/>
      <c r="EQB29" s="104"/>
      <c r="EQC29" s="104"/>
      <c r="EQD29" s="104"/>
      <c r="EQE29" s="104"/>
      <c r="EQF29" s="104"/>
      <c r="EQG29" s="104"/>
      <c r="EQH29" s="104"/>
      <c r="EQI29" s="104"/>
      <c r="EQJ29" s="104"/>
      <c r="EQK29" s="104"/>
      <c r="EQL29" s="104"/>
      <c r="EQM29" s="104"/>
      <c r="EQN29" s="104"/>
      <c r="EQO29" s="104"/>
      <c r="EQP29" s="104"/>
      <c r="EQQ29" s="104"/>
      <c r="EQR29" s="104"/>
      <c r="EQS29" s="104"/>
      <c r="EQT29" s="104"/>
      <c r="EQU29" s="104"/>
      <c r="EQV29" s="104"/>
      <c r="EQW29" s="104"/>
      <c r="EQX29" s="104"/>
      <c r="EQY29" s="104"/>
      <c r="EQZ29" s="104"/>
      <c r="ERA29" s="104"/>
      <c r="ERB29" s="104"/>
      <c r="ERC29" s="104"/>
      <c r="ERD29" s="104"/>
      <c r="ERE29" s="104"/>
      <c r="ERF29" s="104"/>
      <c r="ERG29" s="104"/>
      <c r="ERH29" s="104"/>
      <c r="ERI29" s="104"/>
      <c r="ERJ29" s="104"/>
      <c r="ERK29" s="104"/>
      <c r="ERL29" s="104"/>
      <c r="ERM29" s="104"/>
      <c r="ERN29" s="104"/>
      <c r="ERO29" s="104"/>
      <c r="ERP29" s="104"/>
      <c r="ERQ29" s="104"/>
      <c r="ERR29" s="104"/>
      <c r="ERS29" s="104"/>
      <c r="ERT29" s="104"/>
      <c r="ERU29" s="104"/>
      <c r="ERV29" s="104"/>
      <c r="ERW29" s="104"/>
      <c r="ERX29" s="104"/>
      <c r="ERY29" s="104"/>
      <c r="ERZ29" s="104"/>
      <c r="ESA29" s="104"/>
      <c r="ESB29" s="104"/>
      <c r="ESC29" s="104"/>
      <c r="ESD29" s="104"/>
      <c r="ESE29" s="104"/>
      <c r="ESF29" s="104"/>
      <c r="ESG29" s="104"/>
      <c r="ESH29" s="104"/>
      <c r="ESI29" s="104"/>
      <c r="ESJ29" s="104"/>
      <c r="ESK29" s="104"/>
      <c r="ESL29" s="104"/>
      <c r="ESM29" s="104"/>
      <c r="ESN29" s="104"/>
      <c r="ESO29" s="104"/>
      <c r="ESP29" s="104"/>
      <c r="ESQ29" s="104"/>
      <c r="ESR29" s="104"/>
      <c r="ESS29" s="104"/>
      <c r="EST29" s="104"/>
      <c r="ESU29" s="104"/>
      <c r="ESV29" s="104"/>
      <c r="ESW29" s="104"/>
      <c r="ESX29" s="104"/>
      <c r="ESY29" s="104"/>
      <c r="ESZ29" s="104"/>
      <c r="ETA29" s="104"/>
      <c r="ETB29" s="104"/>
      <c r="ETC29" s="104"/>
      <c r="ETD29" s="104"/>
      <c r="ETE29" s="104"/>
      <c r="ETF29" s="104"/>
      <c r="ETG29" s="104"/>
      <c r="ETH29" s="104"/>
      <c r="ETI29" s="104"/>
      <c r="ETJ29" s="104"/>
      <c r="ETK29" s="104"/>
      <c r="ETL29" s="104"/>
      <c r="ETM29" s="104"/>
      <c r="ETN29" s="104"/>
      <c r="ETO29" s="104"/>
      <c r="ETP29" s="104"/>
      <c r="ETQ29" s="104"/>
      <c r="ETR29" s="104"/>
      <c r="ETS29" s="104"/>
      <c r="ETT29" s="104"/>
      <c r="ETU29" s="104"/>
      <c r="ETV29" s="104"/>
      <c r="ETW29" s="104"/>
      <c r="ETX29" s="104"/>
      <c r="ETY29" s="104"/>
      <c r="ETZ29" s="104"/>
      <c r="EUA29" s="104"/>
      <c r="EUB29" s="104"/>
      <c r="EUC29" s="104"/>
      <c r="EUD29" s="104"/>
      <c r="EUE29" s="104"/>
      <c r="EUF29" s="104"/>
      <c r="EUG29" s="104"/>
      <c r="EUH29" s="104"/>
      <c r="EUI29" s="104"/>
      <c r="EUJ29" s="104"/>
      <c r="EUK29" s="104"/>
      <c r="EUL29" s="104"/>
      <c r="EUM29" s="104"/>
      <c r="EUN29" s="104"/>
      <c r="EUO29" s="104"/>
      <c r="EUP29" s="104"/>
      <c r="EUQ29" s="104"/>
      <c r="EUR29" s="104"/>
      <c r="EUS29" s="104"/>
      <c r="EUT29" s="104"/>
      <c r="EUU29" s="104"/>
      <c r="EUV29" s="104"/>
      <c r="EUW29" s="104"/>
      <c r="EUX29" s="104"/>
      <c r="EUY29" s="104"/>
      <c r="EUZ29" s="104"/>
      <c r="EVA29" s="104"/>
      <c r="EVB29" s="104"/>
      <c r="EVC29" s="104"/>
      <c r="EVD29" s="104"/>
      <c r="EVE29" s="104"/>
      <c r="EVF29" s="104"/>
      <c r="EVG29" s="104"/>
      <c r="EVH29" s="104"/>
      <c r="EVI29" s="104"/>
      <c r="EVJ29" s="104"/>
      <c r="EVK29" s="104"/>
      <c r="EVL29" s="104"/>
      <c r="EVM29" s="104"/>
      <c r="EVN29" s="104"/>
      <c r="EVO29" s="104"/>
      <c r="EVP29" s="104"/>
      <c r="EVQ29" s="104"/>
      <c r="EVR29" s="104"/>
      <c r="EVS29" s="104"/>
      <c r="EVT29" s="104"/>
      <c r="EVU29" s="104"/>
      <c r="EVV29" s="104"/>
      <c r="EVW29" s="104"/>
      <c r="EVX29" s="104"/>
      <c r="EVY29" s="104"/>
      <c r="EVZ29" s="104"/>
      <c r="EWA29" s="104"/>
      <c r="EWB29" s="104"/>
      <c r="EWC29" s="104"/>
      <c r="EWD29" s="104"/>
      <c r="EWE29" s="104"/>
      <c r="EWF29" s="104"/>
      <c r="EWG29" s="104"/>
      <c r="EWH29" s="104"/>
      <c r="EWI29" s="104"/>
      <c r="EWJ29" s="104"/>
      <c r="EWK29" s="104"/>
      <c r="EWL29" s="104"/>
      <c r="EWM29" s="104"/>
      <c r="EWN29" s="104"/>
      <c r="EWO29" s="104"/>
      <c r="EWP29" s="104"/>
      <c r="EWQ29" s="104"/>
      <c r="EWR29" s="104"/>
      <c r="EWS29" s="104"/>
      <c r="EWT29" s="104"/>
      <c r="EWU29" s="104"/>
      <c r="EWV29" s="104"/>
      <c r="EWW29" s="104"/>
      <c r="EWX29" s="104"/>
      <c r="EWY29" s="104"/>
      <c r="EWZ29" s="104"/>
      <c r="EXA29" s="104"/>
      <c r="EXB29" s="104"/>
      <c r="EXC29" s="104"/>
      <c r="EXD29" s="104"/>
      <c r="EXE29" s="104"/>
      <c r="EXF29" s="104"/>
      <c r="EXG29" s="104"/>
      <c r="EXH29" s="104"/>
      <c r="EXI29" s="104"/>
      <c r="EXJ29" s="104"/>
      <c r="EXK29" s="104"/>
      <c r="EXL29" s="104"/>
      <c r="EXM29" s="104"/>
      <c r="EXN29" s="104"/>
      <c r="EXO29" s="104"/>
      <c r="EXP29" s="104"/>
      <c r="EXQ29" s="104"/>
      <c r="EXR29" s="104"/>
      <c r="EXS29" s="104"/>
      <c r="EXT29" s="104"/>
      <c r="EXU29" s="104"/>
      <c r="EXV29" s="104"/>
      <c r="EXW29" s="104"/>
      <c r="EXX29" s="104"/>
      <c r="EXY29" s="104"/>
      <c r="EXZ29" s="104"/>
      <c r="EYA29" s="104"/>
      <c r="EYB29" s="104"/>
      <c r="EYC29" s="104"/>
      <c r="EYD29" s="104"/>
      <c r="EYE29" s="104"/>
      <c r="EYF29" s="104"/>
      <c r="EYG29" s="104"/>
      <c r="EYH29" s="104"/>
      <c r="EYI29" s="104"/>
      <c r="EYJ29" s="104"/>
      <c r="EYK29" s="104"/>
      <c r="EYL29" s="104"/>
      <c r="EYM29" s="104"/>
      <c r="EYN29" s="104"/>
      <c r="EYO29" s="104"/>
      <c r="EYP29" s="104"/>
      <c r="EYQ29" s="104"/>
      <c r="EYR29" s="104"/>
      <c r="EYS29" s="104"/>
      <c r="EYT29" s="104"/>
      <c r="EYU29" s="104"/>
      <c r="EYV29" s="104"/>
      <c r="EYW29" s="104"/>
      <c r="EYX29" s="104"/>
      <c r="EYY29" s="104"/>
      <c r="EYZ29" s="104"/>
      <c r="EZA29" s="104"/>
      <c r="EZB29" s="104"/>
      <c r="EZC29" s="104"/>
      <c r="EZD29" s="104"/>
      <c r="EZE29" s="104"/>
      <c r="EZF29" s="104"/>
      <c r="EZG29" s="104"/>
      <c r="EZH29" s="104"/>
      <c r="EZI29" s="104"/>
      <c r="EZJ29" s="104"/>
      <c r="EZK29" s="104"/>
      <c r="EZL29" s="104"/>
      <c r="EZM29" s="104"/>
      <c r="EZN29" s="104"/>
      <c r="EZO29" s="104"/>
      <c r="EZP29" s="104"/>
      <c r="EZQ29" s="104"/>
      <c r="EZR29" s="104"/>
      <c r="EZS29" s="104"/>
      <c r="EZT29" s="104"/>
      <c r="EZU29" s="104"/>
      <c r="EZV29" s="104"/>
      <c r="EZW29" s="104"/>
      <c r="EZX29" s="104"/>
      <c r="EZY29" s="104"/>
      <c r="EZZ29" s="104"/>
      <c r="FAA29" s="104"/>
      <c r="FAB29" s="104"/>
      <c r="FAC29" s="104"/>
      <c r="FAD29" s="104"/>
      <c r="FAE29" s="104"/>
      <c r="FAF29" s="104"/>
      <c r="FAG29" s="104"/>
      <c r="FAH29" s="104"/>
      <c r="FAI29" s="104"/>
      <c r="FAJ29" s="104"/>
      <c r="FAK29" s="104"/>
      <c r="FAL29" s="104"/>
      <c r="FAM29" s="104"/>
      <c r="FAN29" s="104"/>
      <c r="FAO29" s="104"/>
      <c r="FAP29" s="104"/>
      <c r="FAQ29" s="104"/>
      <c r="FAR29" s="104"/>
      <c r="FAS29" s="104"/>
      <c r="FAT29" s="104"/>
      <c r="FAU29" s="104"/>
      <c r="FAV29" s="104"/>
      <c r="FAW29" s="104"/>
      <c r="FAX29" s="104"/>
      <c r="FAY29" s="104"/>
      <c r="FAZ29" s="104"/>
      <c r="FBA29" s="104"/>
      <c r="FBB29" s="104"/>
      <c r="FBC29" s="104"/>
      <c r="FBD29" s="104"/>
      <c r="FBE29" s="104"/>
      <c r="FBF29" s="104"/>
      <c r="FBG29" s="104"/>
      <c r="FBH29" s="104"/>
      <c r="FBI29" s="104"/>
      <c r="FBJ29" s="104"/>
      <c r="FBK29" s="104"/>
      <c r="FBL29" s="104"/>
      <c r="FBM29" s="104"/>
      <c r="FBN29" s="104"/>
      <c r="FBO29" s="104"/>
      <c r="FBP29" s="104"/>
      <c r="FBQ29" s="104"/>
      <c r="FBR29" s="104"/>
      <c r="FBS29" s="104"/>
      <c r="FBT29" s="104"/>
      <c r="FBU29" s="104"/>
      <c r="FBV29" s="104"/>
      <c r="FBW29" s="104"/>
      <c r="FBX29" s="104"/>
      <c r="FBY29" s="104"/>
      <c r="FBZ29" s="104"/>
      <c r="FCA29" s="104"/>
      <c r="FCB29" s="104"/>
      <c r="FCC29" s="104"/>
      <c r="FCD29" s="104"/>
      <c r="FCE29" s="104"/>
      <c r="FCF29" s="104"/>
      <c r="FCG29" s="104"/>
      <c r="FCH29" s="104"/>
      <c r="FCI29" s="104"/>
      <c r="FCJ29" s="104"/>
      <c r="FCK29" s="104"/>
      <c r="FCL29" s="104"/>
      <c r="FCM29" s="104"/>
      <c r="FCN29" s="104"/>
      <c r="FCO29" s="104"/>
      <c r="FCP29" s="104"/>
      <c r="FCQ29" s="104"/>
      <c r="FCR29" s="104"/>
      <c r="FCS29" s="104"/>
      <c r="FCT29" s="104"/>
      <c r="FCU29" s="104"/>
      <c r="FCV29" s="104"/>
      <c r="FCW29" s="104"/>
      <c r="FCX29" s="104"/>
      <c r="FCY29" s="104"/>
      <c r="FCZ29" s="104"/>
      <c r="FDA29" s="104"/>
      <c r="FDB29" s="104"/>
      <c r="FDC29" s="104"/>
      <c r="FDD29" s="104"/>
      <c r="FDE29" s="104"/>
      <c r="FDF29" s="104"/>
      <c r="FDG29" s="104"/>
      <c r="FDH29" s="104"/>
      <c r="FDI29" s="104"/>
      <c r="FDJ29" s="104"/>
      <c r="FDK29" s="104"/>
      <c r="FDL29" s="104"/>
      <c r="FDM29" s="104"/>
      <c r="FDN29" s="104"/>
      <c r="FDO29" s="104"/>
      <c r="FDP29" s="104"/>
      <c r="FDQ29" s="104"/>
      <c r="FDR29" s="104"/>
      <c r="FDS29" s="104"/>
      <c r="FDT29" s="104"/>
      <c r="FDU29" s="104"/>
      <c r="FDV29" s="104"/>
      <c r="FDW29" s="104"/>
      <c r="FDX29" s="104"/>
      <c r="FDY29" s="104"/>
      <c r="FDZ29" s="104"/>
      <c r="FEA29" s="104"/>
      <c r="FEB29" s="104"/>
      <c r="FEC29" s="104"/>
      <c r="FED29" s="104"/>
      <c r="FEE29" s="104"/>
      <c r="FEF29" s="104"/>
      <c r="FEG29" s="104"/>
      <c r="FEH29" s="104"/>
      <c r="FEI29" s="104"/>
      <c r="FEJ29" s="104"/>
      <c r="FEK29" s="104"/>
      <c r="FEL29" s="104"/>
      <c r="FEM29" s="104"/>
      <c r="FEN29" s="104"/>
      <c r="FEO29" s="104"/>
      <c r="FEP29" s="104"/>
      <c r="FEQ29" s="104"/>
      <c r="FER29" s="104"/>
      <c r="FES29" s="104"/>
      <c r="FET29" s="104"/>
      <c r="FEU29" s="104"/>
      <c r="FEV29" s="104"/>
      <c r="FEW29" s="104"/>
      <c r="FEX29" s="104"/>
      <c r="FEY29" s="104"/>
      <c r="FEZ29" s="104"/>
      <c r="FFA29" s="104"/>
      <c r="FFB29" s="104"/>
      <c r="FFC29" s="104"/>
      <c r="FFD29" s="104"/>
      <c r="FFE29" s="104"/>
      <c r="FFF29" s="104"/>
      <c r="FFG29" s="104"/>
      <c r="FFH29" s="104"/>
      <c r="FFI29" s="104"/>
      <c r="FFJ29" s="104"/>
      <c r="FFK29" s="104"/>
      <c r="FFL29" s="104"/>
      <c r="FFM29" s="104"/>
      <c r="FFN29" s="104"/>
      <c r="FFO29" s="104"/>
      <c r="FFP29" s="104"/>
      <c r="FFQ29" s="104"/>
      <c r="FFR29" s="104"/>
      <c r="FFS29" s="104"/>
      <c r="FFT29" s="104"/>
      <c r="FFU29" s="104"/>
      <c r="FFV29" s="104"/>
      <c r="FFW29" s="104"/>
      <c r="FFX29" s="104"/>
      <c r="FFY29" s="104"/>
      <c r="FFZ29" s="104"/>
      <c r="FGA29" s="104"/>
      <c r="FGB29" s="104"/>
      <c r="FGC29" s="104"/>
      <c r="FGD29" s="104"/>
      <c r="FGE29" s="104"/>
      <c r="FGF29" s="104"/>
      <c r="FGG29" s="104"/>
      <c r="FGH29" s="104"/>
      <c r="FGI29" s="104"/>
      <c r="FGJ29" s="104"/>
      <c r="FGK29" s="104"/>
      <c r="FGL29" s="104"/>
      <c r="FGM29" s="104"/>
      <c r="FGN29" s="104"/>
      <c r="FGO29" s="104"/>
      <c r="FGP29" s="104"/>
      <c r="FGQ29" s="104"/>
      <c r="FGR29" s="104"/>
      <c r="FGS29" s="104"/>
      <c r="FGT29" s="104"/>
      <c r="FGU29" s="104"/>
      <c r="FGV29" s="104"/>
      <c r="FGW29" s="104"/>
      <c r="FGX29" s="104"/>
      <c r="FGY29" s="104"/>
      <c r="FGZ29" s="104"/>
      <c r="FHA29" s="104"/>
      <c r="FHB29" s="104"/>
      <c r="FHC29" s="104"/>
      <c r="FHD29" s="104"/>
      <c r="FHE29" s="104"/>
      <c r="FHF29" s="104"/>
      <c r="FHG29" s="104"/>
      <c r="FHH29" s="104"/>
      <c r="FHI29" s="104"/>
      <c r="FHJ29" s="104"/>
      <c r="FHK29" s="104"/>
      <c r="FHL29" s="104"/>
      <c r="FHM29" s="104"/>
      <c r="FHN29" s="104"/>
      <c r="FHO29" s="104"/>
      <c r="FHP29" s="104"/>
      <c r="FHQ29" s="104"/>
      <c r="FHR29" s="104"/>
      <c r="FHS29" s="104"/>
      <c r="FHT29" s="104"/>
      <c r="FHU29" s="104"/>
      <c r="FHV29" s="104"/>
      <c r="FHW29" s="104"/>
      <c r="FHX29" s="104"/>
      <c r="FHY29" s="104"/>
      <c r="FHZ29" s="104"/>
      <c r="FIA29" s="104"/>
      <c r="FIB29" s="104"/>
      <c r="FIC29" s="104"/>
      <c r="FID29" s="104"/>
      <c r="FIE29" s="104"/>
      <c r="FIF29" s="104"/>
      <c r="FIG29" s="104"/>
      <c r="FIH29" s="104"/>
      <c r="FII29" s="104"/>
      <c r="FIJ29" s="104"/>
      <c r="FIK29" s="104"/>
      <c r="FIL29" s="104"/>
      <c r="FIM29" s="104"/>
      <c r="FIN29" s="104"/>
      <c r="FIO29" s="104"/>
      <c r="FIP29" s="104"/>
      <c r="FIQ29" s="104"/>
      <c r="FIR29" s="104"/>
      <c r="FIS29" s="104"/>
      <c r="FIT29" s="104"/>
      <c r="FIU29" s="104"/>
      <c r="FIV29" s="104"/>
      <c r="FIW29" s="104"/>
      <c r="FIX29" s="104"/>
      <c r="FIY29" s="104"/>
      <c r="FIZ29" s="104"/>
      <c r="FJA29" s="104"/>
      <c r="FJB29" s="104"/>
      <c r="FJC29" s="104"/>
      <c r="FJD29" s="104"/>
      <c r="FJE29" s="104"/>
      <c r="FJF29" s="104"/>
      <c r="FJG29" s="104"/>
      <c r="FJH29" s="104"/>
      <c r="FJI29" s="104"/>
      <c r="FJJ29" s="104"/>
      <c r="FJK29" s="104"/>
      <c r="FJL29" s="104"/>
      <c r="FJM29" s="104"/>
      <c r="FJN29" s="104"/>
      <c r="FJO29" s="104"/>
      <c r="FJP29" s="104"/>
      <c r="FJQ29" s="104"/>
      <c r="FJR29" s="104"/>
      <c r="FJS29" s="104"/>
      <c r="FJT29" s="104"/>
      <c r="FJU29" s="104"/>
      <c r="FJV29" s="104"/>
      <c r="FJW29" s="104"/>
      <c r="FJX29" s="104"/>
      <c r="FJY29" s="104"/>
      <c r="FJZ29" s="104"/>
      <c r="FKA29" s="104"/>
      <c r="FKB29" s="104"/>
      <c r="FKC29" s="104"/>
      <c r="FKD29" s="104"/>
      <c r="FKE29" s="104"/>
      <c r="FKF29" s="104"/>
      <c r="FKG29" s="104"/>
      <c r="FKH29" s="104"/>
      <c r="FKI29" s="104"/>
      <c r="FKJ29" s="104"/>
      <c r="FKK29" s="104"/>
      <c r="FKL29" s="104"/>
      <c r="FKM29" s="104"/>
      <c r="FKN29" s="104"/>
      <c r="FKO29" s="104"/>
      <c r="FKP29" s="104"/>
      <c r="FKQ29" s="104"/>
      <c r="FKR29" s="104"/>
      <c r="FKS29" s="104"/>
      <c r="FKT29" s="104"/>
      <c r="FKU29" s="104"/>
      <c r="FKV29" s="104"/>
      <c r="FKW29" s="104"/>
      <c r="FKX29" s="104"/>
      <c r="FKY29" s="104"/>
      <c r="FKZ29" s="104"/>
      <c r="FLA29" s="104"/>
      <c r="FLB29" s="104"/>
      <c r="FLC29" s="104"/>
      <c r="FLD29" s="104"/>
      <c r="FLE29" s="104"/>
      <c r="FLF29" s="104"/>
      <c r="FLG29" s="104"/>
      <c r="FLH29" s="104"/>
      <c r="FLI29" s="104"/>
      <c r="FLJ29" s="104"/>
      <c r="FLK29" s="104"/>
      <c r="FLL29" s="104"/>
      <c r="FLM29" s="104"/>
      <c r="FLN29" s="104"/>
      <c r="FLO29" s="104"/>
      <c r="FLP29" s="104"/>
      <c r="FLQ29" s="104"/>
      <c r="FLR29" s="104"/>
      <c r="FLS29" s="104"/>
      <c r="FLT29" s="104"/>
      <c r="FLU29" s="104"/>
      <c r="FLV29" s="104"/>
      <c r="FLW29" s="104"/>
      <c r="FLX29" s="104"/>
      <c r="FLY29" s="104"/>
      <c r="FLZ29" s="104"/>
      <c r="FMA29" s="104"/>
      <c r="FMB29" s="104"/>
      <c r="FMC29" s="104"/>
      <c r="FMD29" s="104"/>
      <c r="FME29" s="104"/>
      <c r="FMF29" s="104"/>
      <c r="FMG29" s="104"/>
      <c r="FMH29" s="104"/>
      <c r="FMI29" s="104"/>
      <c r="FMJ29" s="104"/>
      <c r="FMK29" s="104"/>
      <c r="FML29" s="104"/>
      <c r="FMM29" s="104"/>
      <c r="FMN29" s="104"/>
      <c r="FMO29" s="104"/>
      <c r="FMP29" s="104"/>
      <c r="FMQ29" s="104"/>
      <c r="FMR29" s="104"/>
      <c r="FMS29" s="104"/>
      <c r="FMT29" s="104"/>
      <c r="FMU29" s="104"/>
      <c r="FMV29" s="104"/>
      <c r="FMW29" s="104"/>
      <c r="FMX29" s="104"/>
      <c r="FMY29" s="104"/>
      <c r="FMZ29" s="104"/>
      <c r="FNA29" s="104"/>
      <c r="FNB29" s="104"/>
      <c r="FNC29" s="104"/>
      <c r="FND29" s="104"/>
      <c r="FNE29" s="104"/>
      <c r="FNF29" s="104"/>
      <c r="FNG29" s="104"/>
      <c r="FNH29" s="104"/>
      <c r="FNI29" s="104"/>
      <c r="FNJ29" s="104"/>
      <c r="FNK29" s="104"/>
      <c r="FNL29" s="104"/>
      <c r="FNM29" s="104"/>
      <c r="FNN29" s="104"/>
      <c r="FNO29" s="104"/>
      <c r="FNP29" s="104"/>
      <c r="FNQ29" s="104"/>
      <c r="FNR29" s="104"/>
      <c r="FNS29" s="104"/>
      <c r="FNT29" s="104"/>
      <c r="FNU29" s="104"/>
      <c r="FNV29" s="104"/>
      <c r="FNW29" s="104"/>
      <c r="FNX29" s="104"/>
      <c r="FNY29" s="104"/>
      <c r="FNZ29" s="104"/>
      <c r="FOA29" s="104"/>
      <c r="FOB29" s="104"/>
      <c r="FOC29" s="104"/>
      <c r="FOD29" s="104"/>
      <c r="FOE29" s="104"/>
      <c r="FOF29" s="104"/>
      <c r="FOG29" s="104"/>
      <c r="FOH29" s="104"/>
      <c r="FOI29" s="104"/>
      <c r="FOJ29" s="104"/>
      <c r="FOK29" s="104"/>
      <c r="FOL29" s="104"/>
      <c r="FOM29" s="104"/>
      <c r="FON29" s="104"/>
      <c r="FOO29" s="104"/>
      <c r="FOP29" s="104"/>
      <c r="FOQ29" s="104"/>
      <c r="FOR29" s="104"/>
      <c r="FOS29" s="104"/>
      <c r="FOT29" s="104"/>
      <c r="FOU29" s="104"/>
      <c r="FOV29" s="104"/>
      <c r="FOW29" s="104"/>
      <c r="FOX29" s="104"/>
      <c r="FOY29" s="104"/>
      <c r="FOZ29" s="104"/>
      <c r="FPA29" s="104"/>
      <c r="FPB29" s="104"/>
      <c r="FPC29" s="104"/>
      <c r="FPD29" s="104"/>
      <c r="FPE29" s="104"/>
      <c r="FPF29" s="104"/>
      <c r="FPG29" s="104"/>
      <c r="FPH29" s="104"/>
      <c r="FPI29" s="104"/>
      <c r="FPJ29" s="104"/>
      <c r="FPK29" s="104"/>
      <c r="FPL29" s="104"/>
      <c r="FPM29" s="104"/>
      <c r="FPN29" s="104"/>
      <c r="FPO29" s="104"/>
      <c r="FPP29" s="104"/>
      <c r="FPQ29" s="104"/>
      <c r="FPR29" s="104"/>
      <c r="FPS29" s="104"/>
      <c r="FPT29" s="104"/>
      <c r="FPU29" s="104"/>
      <c r="FPV29" s="104"/>
      <c r="FPW29" s="104"/>
      <c r="FPX29" s="104"/>
      <c r="FPY29" s="104"/>
      <c r="FPZ29" s="104"/>
      <c r="FQA29" s="104"/>
      <c r="FQB29" s="104"/>
      <c r="FQC29" s="104"/>
      <c r="FQD29" s="104"/>
      <c r="FQE29" s="104"/>
      <c r="FQF29" s="104"/>
      <c r="FQG29" s="104"/>
      <c r="FQH29" s="104"/>
      <c r="FQI29" s="104"/>
      <c r="FQJ29" s="104"/>
      <c r="FQK29" s="104"/>
      <c r="FQL29" s="104"/>
      <c r="FQM29" s="104"/>
      <c r="FQN29" s="104"/>
      <c r="FQO29" s="104"/>
      <c r="FQP29" s="104"/>
      <c r="FQQ29" s="104"/>
      <c r="FQR29" s="104"/>
      <c r="FQS29" s="104"/>
      <c r="FQT29" s="104"/>
      <c r="FQU29" s="104"/>
      <c r="FQV29" s="104"/>
      <c r="FQW29" s="104"/>
      <c r="FQX29" s="104"/>
      <c r="FQY29" s="104"/>
      <c r="FQZ29" s="104"/>
      <c r="FRA29" s="104"/>
      <c r="FRB29" s="104"/>
      <c r="FRC29" s="104"/>
      <c r="FRD29" s="104"/>
      <c r="FRE29" s="104"/>
      <c r="FRF29" s="104"/>
      <c r="FRG29" s="104"/>
      <c r="FRH29" s="104"/>
      <c r="FRI29" s="104"/>
      <c r="FRJ29" s="104"/>
      <c r="FRK29" s="104"/>
      <c r="FRL29" s="104"/>
      <c r="FRM29" s="104"/>
      <c r="FRN29" s="104"/>
      <c r="FRO29" s="104"/>
      <c r="FRP29" s="104"/>
      <c r="FRQ29" s="104"/>
      <c r="FRR29" s="104"/>
      <c r="FRS29" s="104"/>
      <c r="FRT29" s="104"/>
      <c r="FRU29" s="104"/>
      <c r="FRV29" s="104"/>
      <c r="FRW29" s="104"/>
      <c r="FRX29" s="104"/>
      <c r="FRY29" s="104"/>
      <c r="FRZ29" s="104"/>
      <c r="FSA29" s="104"/>
      <c r="FSB29" s="104"/>
      <c r="FSC29" s="104"/>
      <c r="FSD29" s="104"/>
      <c r="FSE29" s="104"/>
      <c r="FSF29" s="104"/>
      <c r="FSG29" s="104"/>
      <c r="FSH29" s="104"/>
      <c r="FSI29" s="104"/>
      <c r="FSJ29" s="104"/>
      <c r="FSK29" s="104"/>
      <c r="FSL29" s="104"/>
      <c r="FSM29" s="104"/>
      <c r="FSN29" s="104"/>
      <c r="FSO29" s="104"/>
      <c r="FSP29" s="104"/>
      <c r="FSQ29" s="104"/>
      <c r="FSR29" s="104"/>
      <c r="FSS29" s="104"/>
      <c r="FST29" s="104"/>
      <c r="FSU29" s="104"/>
      <c r="FSV29" s="104"/>
      <c r="FSW29" s="104"/>
      <c r="FSX29" s="104"/>
      <c r="FSY29" s="104"/>
      <c r="FSZ29" s="104"/>
      <c r="FTA29" s="104"/>
      <c r="FTB29" s="104"/>
      <c r="FTC29" s="104"/>
      <c r="FTD29" s="104"/>
      <c r="FTE29" s="104"/>
      <c r="FTF29" s="104"/>
      <c r="FTG29" s="104"/>
      <c r="FTH29" s="104"/>
      <c r="FTI29" s="104"/>
      <c r="FTJ29" s="104"/>
      <c r="FTK29" s="104"/>
      <c r="FTL29" s="104"/>
      <c r="FTM29" s="104"/>
      <c r="FTN29" s="104"/>
      <c r="FTO29" s="104"/>
      <c r="FTP29" s="104"/>
      <c r="FTQ29" s="104"/>
      <c r="FTR29" s="104"/>
      <c r="FTS29" s="104"/>
      <c r="FTT29" s="104"/>
      <c r="FTU29" s="104"/>
      <c r="FTV29" s="104"/>
      <c r="FTW29" s="104"/>
      <c r="FTX29" s="104"/>
      <c r="FTY29" s="104"/>
      <c r="FTZ29" s="104"/>
      <c r="FUA29" s="104"/>
      <c r="FUB29" s="104"/>
      <c r="FUC29" s="104"/>
      <c r="FUD29" s="104"/>
      <c r="FUE29" s="104"/>
      <c r="FUF29" s="104"/>
      <c r="FUG29" s="104"/>
      <c r="FUH29" s="104"/>
      <c r="FUI29" s="104"/>
      <c r="FUJ29" s="104"/>
      <c r="FUK29" s="104"/>
      <c r="FUL29" s="104"/>
      <c r="FUM29" s="104"/>
      <c r="FUN29" s="104"/>
      <c r="FUO29" s="104"/>
      <c r="FUP29" s="104"/>
      <c r="FUQ29" s="104"/>
      <c r="FUR29" s="104"/>
      <c r="FUS29" s="104"/>
      <c r="FUT29" s="104"/>
      <c r="FUU29" s="104"/>
      <c r="FUV29" s="104"/>
      <c r="FUW29" s="104"/>
      <c r="FUX29" s="104"/>
      <c r="FUY29" s="104"/>
      <c r="FUZ29" s="104"/>
      <c r="FVA29" s="104"/>
      <c r="FVB29" s="104"/>
      <c r="FVC29" s="104"/>
      <c r="FVD29" s="104"/>
      <c r="FVE29" s="104"/>
      <c r="FVF29" s="104"/>
      <c r="FVG29" s="104"/>
      <c r="FVH29" s="104"/>
      <c r="FVI29" s="104"/>
      <c r="FVJ29" s="104"/>
      <c r="FVK29" s="104"/>
      <c r="FVL29" s="104"/>
      <c r="FVM29" s="104"/>
      <c r="FVN29" s="104"/>
      <c r="FVO29" s="104"/>
      <c r="FVP29" s="104"/>
      <c r="FVQ29" s="104"/>
      <c r="FVR29" s="104"/>
      <c r="FVS29" s="104"/>
      <c r="FVT29" s="104"/>
      <c r="FVU29" s="104"/>
      <c r="FVV29" s="104"/>
      <c r="FVW29" s="104"/>
      <c r="FVX29" s="104"/>
      <c r="FVY29" s="104"/>
      <c r="FVZ29" s="104"/>
      <c r="FWA29" s="104"/>
      <c r="FWB29" s="104"/>
      <c r="FWC29" s="104"/>
      <c r="FWD29" s="104"/>
      <c r="FWE29" s="104"/>
      <c r="FWF29" s="104"/>
      <c r="FWG29" s="104"/>
      <c r="FWH29" s="104"/>
      <c r="FWI29" s="104"/>
      <c r="FWJ29" s="104"/>
      <c r="FWK29" s="104"/>
      <c r="FWL29" s="104"/>
      <c r="FWM29" s="104"/>
      <c r="FWN29" s="104"/>
      <c r="FWO29" s="104"/>
      <c r="FWP29" s="104"/>
      <c r="FWQ29" s="104"/>
      <c r="FWR29" s="104"/>
      <c r="FWS29" s="104"/>
      <c r="FWT29" s="104"/>
      <c r="FWU29" s="104"/>
      <c r="FWV29" s="104"/>
      <c r="FWW29" s="104"/>
      <c r="FWX29" s="104"/>
      <c r="FWY29" s="104"/>
      <c r="FWZ29" s="104"/>
      <c r="FXA29" s="104"/>
      <c r="FXB29" s="104"/>
      <c r="FXC29" s="104"/>
      <c r="FXD29" s="104"/>
      <c r="FXE29" s="104"/>
      <c r="FXF29" s="104"/>
      <c r="FXG29" s="104"/>
      <c r="FXH29" s="104"/>
      <c r="FXI29" s="104"/>
      <c r="FXJ29" s="104"/>
      <c r="FXK29" s="104"/>
      <c r="FXL29" s="104"/>
      <c r="FXM29" s="104"/>
      <c r="FXN29" s="104"/>
      <c r="FXO29" s="104"/>
      <c r="FXP29" s="104"/>
      <c r="FXQ29" s="104"/>
      <c r="FXR29" s="104"/>
      <c r="FXS29" s="104"/>
      <c r="FXT29" s="104"/>
      <c r="FXU29" s="104"/>
      <c r="FXV29" s="104"/>
      <c r="FXW29" s="104"/>
      <c r="FXX29" s="104"/>
      <c r="FXY29" s="104"/>
      <c r="FXZ29" s="104"/>
      <c r="FYA29" s="104"/>
      <c r="FYB29" s="104"/>
      <c r="FYC29" s="104"/>
      <c r="FYD29" s="104"/>
      <c r="FYE29" s="104"/>
      <c r="FYF29" s="104"/>
      <c r="FYG29" s="104"/>
      <c r="FYH29" s="104"/>
      <c r="FYI29" s="104"/>
      <c r="FYJ29" s="104"/>
      <c r="FYK29" s="104"/>
      <c r="FYL29" s="104"/>
      <c r="FYM29" s="104"/>
      <c r="FYN29" s="104"/>
      <c r="FYO29" s="104"/>
      <c r="FYP29" s="104"/>
      <c r="FYQ29" s="104"/>
      <c r="FYR29" s="104"/>
      <c r="FYS29" s="104"/>
      <c r="FYT29" s="104"/>
      <c r="FYU29" s="104"/>
      <c r="FYV29" s="104"/>
      <c r="FYW29" s="104"/>
      <c r="FYX29" s="104"/>
      <c r="FYY29" s="104"/>
      <c r="FYZ29" s="104"/>
      <c r="FZA29" s="104"/>
      <c r="FZB29" s="104"/>
      <c r="FZC29" s="104"/>
      <c r="FZD29" s="104"/>
      <c r="FZE29" s="104"/>
      <c r="FZF29" s="104"/>
      <c r="FZG29" s="104"/>
      <c r="FZH29" s="104"/>
      <c r="FZI29" s="104"/>
      <c r="FZJ29" s="104"/>
      <c r="FZK29" s="104"/>
      <c r="FZL29" s="104"/>
      <c r="FZM29" s="104"/>
      <c r="FZN29" s="104"/>
      <c r="FZO29" s="104"/>
      <c r="FZP29" s="104"/>
      <c r="FZQ29" s="104"/>
      <c r="FZR29" s="104"/>
      <c r="FZS29" s="104"/>
      <c r="FZT29" s="104"/>
      <c r="FZU29" s="104"/>
      <c r="FZV29" s="104"/>
      <c r="FZW29" s="104"/>
      <c r="FZX29" s="104"/>
      <c r="FZY29" s="104"/>
      <c r="FZZ29" s="104"/>
      <c r="GAA29" s="104"/>
      <c r="GAB29" s="104"/>
      <c r="GAC29" s="104"/>
      <c r="GAD29" s="104"/>
      <c r="GAE29" s="104"/>
      <c r="GAF29" s="104"/>
      <c r="GAG29" s="104"/>
      <c r="GAH29" s="104"/>
      <c r="GAI29" s="104"/>
      <c r="GAJ29" s="104"/>
      <c r="GAK29" s="104"/>
      <c r="GAL29" s="104"/>
      <c r="GAM29" s="104"/>
      <c r="GAN29" s="104"/>
      <c r="GAO29" s="104"/>
      <c r="GAP29" s="104"/>
      <c r="GAQ29" s="104"/>
      <c r="GAR29" s="104"/>
      <c r="GAS29" s="104"/>
      <c r="GAT29" s="104"/>
      <c r="GAU29" s="104"/>
      <c r="GAV29" s="104"/>
      <c r="GAW29" s="104"/>
      <c r="GAX29" s="104"/>
      <c r="GAY29" s="104"/>
      <c r="GAZ29" s="104"/>
      <c r="GBA29" s="104"/>
      <c r="GBB29" s="104"/>
      <c r="GBC29" s="104"/>
      <c r="GBD29" s="104"/>
      <c r="GBE29" s="104"/>
      <c r="GBF29" s="104"/>
      <c r="GBG29" s="104"/>
      <c r="GBH29" s="104"/>
      <c r="GBI29" s="104"/>
      <c r="GBJ29" s="104"/>
      <c r="GBK29" s="104"/>
      <c r="GBL29" s="104"/>
      <c r="GBM29" s="104"/>
      <c r="GBN29" s="104"/>
      <c r="GBO29" s="104"/>
      <c r="GBP29" s="104"/>
      <c r="GBQ29" s="104"/>
      <c r="GBR29" s="104"/>
      <c r="GBS29" s="104"/>
      <c r="GBT29" s="104"/>
      <c r="GBU29" s="104"/>
      <c r="GBV29" s="104"/>
      <c r="GBW29" s="104"/>
      <c r="GBX29" s="104"/>
      <c r="GBY29" s="104"/>
      <c r="GBZ29" s="104"/>
      <c r="GCA29" s="104"/>
      <c r="GCB29" s="104"/>
      <c r="GCC29" s="104"/>
      <c r="GCD29" s="104"/>
      <c r="GCE29" s="104"/>
      <c r="GCF29" s="104"/>
      <c r="GCG29" s="104"/>
      <c r="GCH29" s="104"/>
      <c r="GCI29" s="104"/>
      <c r="GCJ29" s="104"/>
      <c r="GCK29" s="104"/>
      <c r="GCL29" s="104"/>
      <c r="GCM29" s="104"/>
      <c r="GCN29" s="104"/>
      <c r="GCO29" s="104"/>
      <c r="GCP29" s="104"/>
      <c r="GCQ29" s="104"/>
      <c r="GCR29" s="104"/>
      <c r="GCS29" s="104"/>
      <c r="GCT29" s="104"/>
      <c r="GCU29" s="104"/>
      <c r="GCV29" s="104"/>
      <c r="GCW29" s="104"/>
      <c r="GCX29" s="104"/>
      <c r="GCY29" s="104"/>
      <c r="GCZ29" s="104"/>
      <c r="GDA29" s="104"/>
      <c r="GDB29" s="104"/>
      <c r="GDC29" s="104"/>
      <c r="GDD29" s="104"/>
      <c r="GDE29" s="104"/>
      <c r="GDF29" s="104"/>
      <c r="GDG29" s="104"/>
      <c r="GDH29" s="104"/>
      <c r="GDI29" s="104"/>
      <c r="GDJ29" s="104"/>
      <c r="GDK29" s="104"/>
      <c r="GDL29" s="104"/>
      <c r="GDM29" s="104"/>
      <c r="GDN29" s="104"/>
      <c r="GDO29" s="104"/>
      <c r="GDP29" s="104"/>
      <c r="GDQ29" s="104"/>
      <c r="GDR29" s="104"/>
      <c r="GDS29" s="104"/>
      <c r="GDT29" s="104"/>
      <c r="GDU29" s="104"/>
      <c r="GDV29" s="104"/>
      <c r="GDW29" s="104"/>
      <c r="GDX29" s="104"/>
      <c r="GDY29" s="104"/>
      <c r="GDZ29" s="104"/>
      <c r="GEA29" s="104"/>
      <c r="GEB29" s="104"/>
      <c r="GEC29" s="104"/>
      <c r="GED29" s="104"/>
      <c r="GEE29" s="104"/>
      <c r="GEF29" s="104"/>
      <c r="GEG29" s="104"/>
      <c r="GEH29" s="104"/>
      <c r="GEI29" s="104"/>
      <c r="GEJ29" s="104"/>
      <c r="GEK29" s="104"/>
      <c r="GEL29" s="104"/>
      <c r="GEM29" s="104"/>
      <c r="GEN29" s="104"/>
      <c r="GEO29" s="104"/>
      <c r="GEP29" s="104"/>
      <c r="GEQ29" s="104"/>
      <c r="GER29" s="104"/>
      <c r="GES29" s="104"/>
      <c r="GET29" s="104"/>
      <c r="GEU29" s="104"/>
      <c r="GEV29" s="104"/>
      <c r="GEW29" s="104"/>
      <c r="GEX29" s="104"/>
      <c r="GEY29" s="104"/>
      <c r="GEZ29" s="104"/>
      <c r="GFA29" s="104"/>
      <c r="GFB29" s="104"/>
      <c r="GFC29" s="104"/>
      <c r="GFD29" s="104"/>
      <c r="GFE29" s="104"/>
      <c r="GFF29" s="104"/>
      <c r="GFG29" s="104"/>
      <c r="GFH29" s="104"/>
      <c r="GFI29" s="104"/>
      <c r="GFJ29" s="104"/>
      <c r="GFK29" s="104"/>
      <c r="GFL29" s="104"/>
      <c r="GFM29" s="104"/>
      <c r="GFN29" s="104"/>
      <c r="GFO29" s="104"/>
      <c r="GFP29" s="104"/>
      <c r="GFQ29" s="104"/>
      <c r="GFR29" s="104"/>
      <c r="GFS29" s="104"/>
      <c r="GFT29" s="104"/>
      <c r="GFU29" s="104"/>
      <c r="GFV29" s="104"/>
      <c r="GFW29" s="104"/>
      <c r="GFX29" s="104"/>
      <c r="GFY29" s="104"/>
      <c r="GFZ29" s="104"/>
      <c r="GGA29" s="104"/>
      <c r="GGB29" s="104"/>
      <c r="GGC29" s="104"/>
      <c r="GGD29" s="104"/>
      <c r="GGE29" s="104"/>
      <c r="GGF29" s="104"/>
      <c r="GGG29" s="104"/>
      <c r="GGH29" s="104"/>
      <c r="GGI29" s="104"/>
      <c r="GGJ29" s="104"/>
      <c r="GGK29" s="104"/>
      <c r="GGL29" s="104"/>
      <c r="GGM29" s="104"/>
      <c r="GGN29" s="104"/>
      <c r="GGO29" s="104"/>
      <c r="GGP29" s="104"/>
      <c r="GGQ29" s="104"/>
      <c r="GGR29" s="104"/>
      <c r="GGS29" s="104"/>
      <c r="GGT29" s="104"/>
      <c r="GGU29" s="104"/>
      <c r="GGV29" s="104"/>
      <c r="GGW29" s="104"/>
      <c r="GGX29" s="104"/>
      <c r="GGY29" s="104"/>
      <c r="GGZ29" s="104"/>
      <c r="GHA29" s="104"/>
      <c r="GHB29" s="104"/>
      <c r="GHC29" s="104"/>
      <c r="GHD29" s="104"/>
      <c r="GHE29" s="104"/>
      <c r="GHF29" s="104"/>
      <c r="GHG29" s="104"/>
      <c r="GHH29" s="104"/>
      <c r="GHI29" s="104"/>
      <c r="GHJ29" s="104"/>
      <c r="GHK29" s="104"/>
      <c r="GHL29" s="104"/>
      <c r="GHM29" s="104"/>
      <c r="GHN29" s="104"/>
      <c r="GHO29" s="104"/>
      <c r="GHP29" s="104"/>
      <c r="GHQ29" s="104"/>
      <c r="GHR29" s="104"/>
      <c r="GHS29" s="104"/>
      <c r="GHT29" s="104"/>
      <c r="GHU29" s="104"/>
      <c r="GHV29" s="104"/>
      <c r="GHW29" s="104"/>
      <c r="GHX29" s="104"/>
      <c r="GHY29" s="104"/>
      <c r="GHZ29" s="104"/>
      <c r="GIA29" s="104"/>
      <c r="GIB29" s="104"/>
      <c r="GIC29" s="104"/>
      <c r="GID29" s="104"/>
      <c r="GIE29" s="104"/>
      <c r="GIF29" s="104"/>
      <c r="GIG29" s="104"/>
      <c r="GIH29" s="104"/>
      <c r="GII29" s="104"/>
      <c r="GIJ29" s="104"/>
      <c r="GIK29" s="104"/>
      <c r="GIL29" s="104"/>
      <c r="GIM29" s="104"/>
      <c r="GIN29" s="104"/>
      <c r="GIO29" s="104"/>
      <c r="GIP29" s="104"/>
      <c r="GIQ29" s="104"/>
      <c r="GIR29" s="104"/>
      <c r="GIS29" s="104"/>
      <c r="GIT29" s="104"/>
      <c r="GIU29" s="104"/>
      <c r="GIV29" s="104"/>
      <c r="GIW29" s="104"/>
      <c r="GIX29" s="104"/>
      <c r="GIY29" s="104"/>
      <c r="GIZ29" s="104"/>
      <c r="GJA29" s="104"/>
      <c r="GJB29" s="104"/>
      <c r="GJC29" s="104"/>
      <c r="GJD29" s="104"/>
      <c r="GJE29" s="104"/>
      <c r="GJF29" s="104"/>
      <c r="GJG29" s="104"/>
      <c r="GJH29" s="104"/>
      <c r="GJI29" s="104"/>
      <c r="GJJ29" s="104"/>
      <c r="GJK29" s="104"/>
      <c r="GJL29" s="104"/>
      <c r="GJM29" s="104"/>
      <c r="GJN29" s="104"/>
      <c r="GJO29" s="104"/>
      <c r="GJP29" s="104"/>
      <c r="GJQ29" s="104"/>
      <c r="GJR29" s="104"/>
      <c r="GJS29" s="104"/>
      <c r="GJT29" s="104"/>
      <c r="GJU29" s="104"/>
      <c r="GJV29" s="104"/>
      <c r="GJW29" s="104"/>
      <c r="GJX29" s="104"/>
      <c r="GJY29" s="104"/>
      <c r="GJZ29" s="104"/>
      <c r="GKA29" s="104"/>
      <c r="GKB29" s="104"/>
      <c r="GKC29" s="104"/>
      <c r="GKD29" s="104"/>
      <c r="GKE29" s="104"/>
      <c r="GKF29" s="104"/>
      <c r="GKG29" s="104"/>
      <c r="GKH29" s="104"/>
      <c r="GKI29" s="104"/>
      <c r="GKJ29" s="104"/>
      <c r="GKK29" s="104"/>
      <c r="GKL29" s="104"/>
      <c r="GKM29" s="104"/>
      <c r="GKN29" s="104"/>
      <c r="GKO29" s="104"/>
      <c r="GKP29" s="104"/>
      <c r="GKQ29" s="104"/>
      <c r="GKR29" s="104"/>
      <c r="GKS29" s="104"/>
      <c r="GKT29" s="104"/>
      <c r="GKU29" s="104"/>
      <c r="GKV29" s="104"/>
      <c r="GKW29" s="104"/>
      <c r="GKX29" s="104"/>
      <c r="GKY29" s="104"/>
      <c r="GKZ29" s="104"/>
      <c r="GLA29" s="104"/>
      <c r="GLB29" s="104"/>
      <c r="GLC29" s="104"/>
      <c r="GLD29" s="104"/>
      <c r="GLE29" s="104"/>
      <c r="GLF29" s="104"/>
      <c r="GLG29" s="104"/>
      <c r="GLH29" s="104"/>
      <c r="GLI29" s="104"/>
      <c r="GLJ29" s="104"/>
      <c r="GLK29" s="104"/>
      <c r="GLL29" s="104"/>
      <c r="GLM29" s="104"/>
      <c r="GLN29" s="104"/>
      <c r="GLO29" s="104"/>
      <c r="GLP29" s="104"/>
      <c r="GLQ29" s="104"/>
      <c r="GLR29" s="104"/>
      <c r="GLS29" s="104"/>
      <c r="GLT29" s="104"/>
      <c r="GLU29" s="104"/>
      <c r="GLV29" s="104"/>
      <c r="GLW29" s="104"/>
      <c r="GLX29" s="104"/>
      <c r="GLY29" s="104"/>
      <c r="GLZ29" s="104"/>
      <c r="GMA29" s="104"/>
      <c r="GMB29" s="104"/>
      <c r="GMC29" s="104"/>
      <c r="GMD29" s="104"/>
      <c r="GME29" s="104"/>
      <c r="GMF29" s="104"/>
      <c r="GMG29" s="104"/>
      <c r="GMH29" s="104"/>
      <c r="GMI29" s="104"/>
      <c r="GMJ29" s="104"/>
      <c r="GMK29" s="104"/>
      <c r="GML29" s="104"/>
      <c r="GMM29" s="104"/>
      <c r="GMN29" s="104"/>
      <c r="GMO29" s="104"/>
      <c r="GMP29" s="104"/>
      <c r="GMQ29" s="104"/>
      <c r="GMR29" s="104"/>
      <c r="GMS29" s="104"/>
      <c r="GMT29" s="104"/>
      <c r="GMU29" s="104"/>
      <c r="GMV29" s="104"/>
      <c r="GMW29" s="104"/>
      <c r="GMX29" s="104"/>
      <c r="GMY29" s="104"/>
      <c r="GMZ29" s="104"/>
      <c r="GNA29" s="104"/>
      <c r="GNB29" s="104"/>
      <c r="GNC29" s="104"/>
      <c r="GND29" s="104"/>
      <c r="GNE29" s="104"/>
      <c r="GNF29" s="104"/>
      <c r="GNG29" s="104"/>
      <c r="GNH29" s="104"/>
      <c r="GNI29" s="104"/>
      <c r="GNJ29" s="104"/>
      <c r="GNK29" s="104"/>
      <c r="GNL29" s="104"/>
      <c r="GNM29" s="104"/>
      <c r="GNN29" s="104"/>
      <c r="GNO29" s="104"/>
      <c r="GNP29" s="104"/>
      <c r="GNQ29" s="104"/>
      <c r="GNR29" s="104"/>
      <c r="GNS29" s="104"/>
      <c r="GNT29" s="104"/>
      <c r="GNU29" s="104"/>
      <c r="GNV29" s="104"/>
      <c r="GNW29" s="104"/>
      <c r="GNX29" s="104"/>
      <c r="GNY29" s="104"/>
      <c r="GNZ29" s="104"/>
      <c r="GOA29" s="104"/>
      <c r="GOB29" s="104"/>
      <c r="GOC29" s="104"/>
      <c r="GOD29" s="104"/>
      <c r="GOE29" s="104"/>
      <c r="GOF29" s="104"/>
      <c r="GOG29" s="104"/>
      <c r="GOH29" s="104"/>
      <c r="GOI29" s="104"/>
      <c r="GOJ29" s="104"/>
      <c r="GOK29" s="104"/>
      <c r="GOL29" s="104"/>
      <c r="GOM29" s="104"/>
      <c r="GON29" s="104"/>
      <c r="GOO29" s="104"/>
      <c r="GOP29" s="104"/>
      <c r="GOQ29" s="104"/>
      <c r="GOR29" s="104"/>
      <c r="GOS29" s="104"/>
      <c r="GOT29" s="104"/>
      <c r="GOU29" s="104"/>
      <c r="GOV29" s="104"/>
      <c r="GOW29" s="104"/>
      <c r="GOX29" s="104"/>
      <c r="GOY29" s="104"/>
      <c r="GOZ29" s="104"/>
      <c r="GPA29" s="104"/>
      <c r="GPB29" s="104"/>
      <c r="GPC29" s="104"/>
      <c r="GPD29" s="104"/>
      <c r="GPE29" s="104"/>
      <c r="GPF29" s="104"/>
      <c r="GPG29" s="104"/>
      <c r="GPH29" s="104"/>
      <c r="GPI29" s="104"/>
      <c r="GPJ29" s="104"/>
      <c r="GPK29" s="104"/>
      <c r="GPL29" s="104"/>
      <c r="GPM29" s="104"/>
      <c r="GPN29" s="104"/>
      <c r="GPO29" s="104"/>
      <c r="GPP29" s="104"/>
      <c r="GPQ29" s="104"/>
      <c r="GPR29" s="104"/>
      <c r="GPS29" s="104"/>
      <c r="GPT29" s="104"/>
      <c r="GPU29" s="104"/>
      <c r="GPV29" s="104"/>
      <c r="GPW29" s="104"/>
      <c r="GPX29" s="104"/>
      <c r="GPY29" s="104"/>
      <c r="GPZ29" s="104"/>
      <c r="GQA29" s="104"/>
      <c r="GQB29" s="104"/>
      <c r="GQC29" s="104"/>
      <c r="GQD29" s="104"/>
      <c r="GQE29" s="104"/>
      <c r="GQF29" s="104"/>
      <c r="GQG29" s="104"/>
      <c r="GQH29" s="104"/>
      <c r="GQI29" s="104"/>
      <c r="GQJ29" s="104"/>
      <c r="GQK29" s="104"/>
      <c r="GQL29" s="104"/>
      <c r="GQM29" s="104"/>
      <c r="GQN29" s="104"/>
      <c r="GQO29" s="104"/>
      <c r="GQP29" s="104"/>
      <c r="GQQ29" s="104"/>
      <c r="GQR29" s="104"/>
      <c r="GQS29" s="104"/>
      <c r="GQT29" s="104"/>
      <c r="GQU29" s="104"/>
      <c r="GQV29" s="104"/>
      <c r="GQW29" s="104"/>
      <c r="GQX29" s="104"/>
      <c r="GQY29" s="104"/>
      <c r="GQZ29" s="104"/>
      <c r="GRA29" s="104"/>
      <c r="GRB29" s="104"/>
      <c r="GRC29" s="104"/>
      <c r="GRD29" s="104"/>
      <c r="GRE29" s="104"/>
      <c r="GRF29" s="104"/>
      <c r="GRG29" s="104"/>
      <c r="GRH29" s="104"/>
      <c r="GRI29" s="104"/>
      <c r="GRJ29" s="104"/>
      <c r="GRK29" s="104"/>
      <c r="GRL29" s="104"/>
      <c r="GRM29" s="104"/>
      <c r="GRN29" s="104"/>
      <c r="GRO29" s="104"/>
      <c r="GRP29" s="104"/>
      <c r="GRQ29" s="104"/>
      <c r="GRR29" s="104"/>
      <c r="GRS29" s="104"/>
      <c r="GRT29" s="104"/>
      <c r="GRU29" s="104"/>
      <c r="GRV29" s="104"/>
      <c r="GRW29" s="104"/>
      <c r="GRX29" s="104"/>
      <c r="GRY29" s="104"/>
      <c r="GRZ29" s="104"/>
      <c r="GSA29" s="104"/>
      <c r="GSB29" s="104"/>
      <c r="GSC29" s="104"/>
      <c r="GSD29" s="104"/>
      <c r="GSE29" s="104"/>
      <c r="GSF29" s="104"/>
      <c r="GSG29" s="104"/>
      <c r="GSH29" s="104"/>
      <c r="GSI29" s="104"/>
      <c r="GSJ29" s="104"/>
      <c r="GSK29" s="104"/>
      <c r="GSL29" s="104"/>
      <c r="GSM29" s="104"/>
      <c r="GSN29" s="104"/>
      <c r="GSO29" s="104"/>
      <c r="GSP29" s="104"/>
      <c r="GSQ29" s="104"/>
      <c r="GSR29" s="104"/>
      <c r="GSS29" s="104"/>
      <c r="GST29" s="104"/>
      <c r="GSU29" s="104"/>
      <c r="GSV29" s="104"/>
      <c r="GSW29" s="104"/>
      <c r="GSX29" s="104"/>
      <c r="GSY29" s="104"/>
      <c r="GSZ29" s="104"/>
      <c r="GTA29" s="104"/>
      <c r="GTB29" s="104"/>
      <c r="GTC29" s="104"/>
      <c r="GTD29" s="104"/>
      <c r="GTE29" s="104"/>
      <c r="GTF29" s="104"/>
      <c r="GTG29" s="104"/>
      <c r="GTH29" s="104"/>
      <c r="GTI29" s="104"/>
      <c r="GTJ29" s="104"/>
      <c r="GTK29" s="104"/>
      <c r="GTL29" s="104"/>
      <c r="GTM29" s="104"/>
      <c r="GTN29" s="104"/>
      <c r="GTO29" s="104"/>
      <c r="GTP29" s="104"/>
      <c r="GTQ29" s="104"/>
      <c r="GTR29" s="104"/>
      <c r="GTS29" s="104"/>
      <c r="GTT29" s="104"/>
      <c r="GTU29" s="104"/>
      <c r="GTV29" s="104"/>
      <c r="GTW29" s="104"/>
      <c r="GTX29" s="104"/>
      <c r="GTY29" s="104"/>
      <c r="GTZ29" s="104"/>
      <c r="GUA29" s="104"/>
      <c r="GUB29" s="104"/>
      <c r="GUC29" s="104"/>
      <c r="GUD29" s="104"/>
      <c r="GUE29" s="104"/>
      <c r="GUF29" s="104"/>
      <c r="GUG29" s="104"/>
      <c r="GUH29" s="104"/>
      <c r="GUI29" s="104"/>
      <c r="GUJ29" s="104"/>
      <c r="GUK29" s="104"/>
      <c r="GUL29" s="104"/>
      <c r="GUM29" s="104"/>
      <c r="GUN29" s="104"/>
      <c r="GUO29" s="104"/>
      <c r="GUP29" s="104"/>
      <c r="GUQ29" s="104"/>
      <c r="GUR29" s="104"/>
      <c r="GUS29" s="104"/>
      <c r="GUT29" s="104"/>
      <c r="GUU29" s="104"/>
      <c r="GUV29" s="104"/>
      <c r="GUW29" s="104"/>
      <c r="GUX29" s="104"/>
      <c r="GUY29" s="104"/>
      <c r="GUZ29" s="104"/>
      <c r="GVA29" s="104"/>
      <c r="GVB29" s="104"/>
      <c r="GVC29" s="104"/>
      <c r="GVD29" s="104"/>
      <c r="GVE29" s="104"/>
      <c r="GVF29" s="104"/>
      <c r="GVG29" s="104"/>
      <c r="GVH29" s="104"/>
      <c r="GVI29" s="104"/>
      <c r="GVJ29" s="104"/>
      <c r="GVK29" s="104"/>
      <c r="GVL29" s="104"/>
      <c r="GVM29" s="104"/>
      <c r="GVN29" s="104"/>
      <c r="GVO29" s="104"/>
      <c r="GVP29" s="104"/>
      <c r="GVQ29" s="104"/>
      <c r="GVR29" s="104"/>
      <c r="GVS29" s="104"/>
      <c r="GVT29" s="104"/>
      <c r="GVU29" s="104"/>
      <c r="GVV29" s="104"/>
      <c r="GVW29" s="104"/>
      <c r="GVX29" s="104"/>
      <c r="GVY29" s="104"/>
      <c r="GVZ29" s="104"/>
      <c r="GWA29" s="104"/>
      <c r="GWB29" s="104"/>
      <c r="GWC29" s="104"/>
      <c r="GWD29" s="104"/>
      <c r="GWE29" s="104"/>
      <c r="GWF29" s="104"/>
      <c r="GWG29" s="104"/>
      <c r="GWH29" s="104"/>
      <c r="GWI29" s="104"/>
      <c r="GWJ29" s="104"/>
      <c r="GWK29" s="104"/>
      <c r="GWL29" s="104"/>
      <c r="GWM29" s="104"/>
      <c r="GWN29" s="104"/>
      <c r="GWO29" s="104"/>
      <c r="GWP29" s="104"/>
      <c r="GWQ29" s="104"/>
      <c r="GWR29" s="104"/>
      <c r="GWS29" s="104"/>
      <c r="GWT29" s="104"/>
      <c r="GWU29" s="104"/>
      <c r="GWV29" s="104"/>
      <c r="GWW29" s="104"/>
      <c r="GWX29" s="104"/>
      <c r="GWY29" s="104"/>
      <c r="GWZ29" s="104"/>
      <c r="GXA29" s="104"/>
      <c r="GXB29" s="104"/>
      <c r="GXC29" s="104"/>
      <c r="GXD29" s="104"/>
      <c r="GXE29" s="104"/>
      <c r="GXF29" s="104"/>
      <c r="GXG29" s="104"/>
      <c r="GXH29" s="104"/>
      <c r="GXI29" s="104"/>
      <c r="GXJ29" s="104"/>
      <c r="GXK29" s="104"/>
      <c r="GXL29" s="104"/>
      <c r="GXM29" s="104"/>
      <c r="GXN29" s="104"/>
      <c r="GXO29" s="104"/>
      <c r="GXP29" s="104"/>
      <c r="GXQ29" s="104"/>
      <c r="GXR29" s="104"/>
      <c r="GXS29" s="104"/>
      <c r="GXT29" s="104"/>
      <c r="GXU29" s="104"/>
      <c r="GXV29" s="104"/>
      <c r="GXW29" s="104"/>
      <c r="GXX29" s="104"/>
      <c r="GXY29" s="104"/>
      <c r="GXZ29" s="104"/>
      <c r="GYA29" s="104"/>
      <c r="GYB29" s="104"/>
      <c r="GYC29" s="104"/>
      <c r="GYD29" s="104"/>
      <c r="GYE29" s="104"/>
      <c r="GYF29" s="104"/>
      <c r="GYG29" s="104"/>
      <c r="GYH29" s="104"/>
      <c r="GYI29" s="104"/>
      <c r="GYJ29" s="104"/>
      <c r="GYK29" s="104"/>
      <c r="GYL29" s="104"/>
      <c r="GYM29" s="104"/>
      <c r="GYN29" s="104"/>
      <c r="GYO29" s="104"/>
      <c r="GYP29" s="104"/>
      <c r="GYQ29" s="104"/>
      <c r="GYR29" s="104"/>
      <c r="GYS29" s="104"/>
      <c r="GYT29" s="104"/>
      <c r="GYU29" s="104"/>
      <c r="GYV29" s="104"/>
      <c r="GYW29" s="104"/>
      <c r="GYX29" s="104"/>
      <c r="GYY29" s="104"/>
      <c r="GYZ29" s="104"/>
      <c r="GZA29" s="104"/>
      <c r="GZB29" s="104"/>
      <c r="GZC29" s="104"/>
      <c r="GZD29" s="104"/>
      <c r="GZE29" s="104"/>
      <c r="GZF29" s="104"/>
      <c r="GZG29" s="104"/>
      <c r="GZH29" s="104"/>
      <c r="GZI29" s="104"/>
      <c r="GZJ29" s="104"/>
      <c r="GZK29" s="104"/>
      <c r="GZL29" s="104"/>
      <c r="GZM29" s="104"/>
      <c r="GZN29" s="104"/>
      <c r="GZO29" s="104"/>
      <c r="GZP29" s="104"/>
      <c r="GZQ29" s="104"/>
      <c r="GZR29" s="104"/>
      <c r="GZS29" s="104"/>
      <c r="GZT29" s="104"/>
      <c r="GZU29" s="104"/>
      <c r="GZV29" s="104"/>
      <c r="GZW29" s="104"/>
      <c r="GZX29" s="104"/>
      <c r="GZY29" s="104"/>
      <c r="GZZ29" s="104"/>
      <c r="HAA29" s="104"/>
      <c r="HAB29" s="104"/>
      <c r="HAC29" s="104"/>
      <c r="HAD29" s="104"/>
      <c r="HAE29" s="104"/>
      <c r="HAF29" s="104"/>
      <c r="HAG29" s="104"/>
      <c r="HAH29" s="104"/>
      <c r="HAI29" s="104"/>
      <c r="HAJ29" s="104"/>
      <c r="HAK29" s="104"/>
      <c r="HAL29" s="104"/>
      <c r="HAM29" s="104"/>
      <c r="HAN29" s="104"/>
      <c r="HAO29" s="104"/>
      <c r="HAP29" s="104"/>
      <c r="HAQ29" s="104"/>
      <c r="HAR29" s="104"/>
      <c r="HAS29" s="104"/>
      <c r="HAT29" s="104"/>
      <c r="HAU29" s="104"/>
      <c r="HAV29" s="104"/>
      <c r="HAW29" s="104"/>
      <c r="HAX29" s="104"/>
      <c r="HAY29" s="104"/>
      <c r="HAZ29" s="104"/>
      <c r="HBA29" s="104"/>
      <c r="HBB29" s="104"/>
      <c r="HBC29" s="104"/>
      <c r="HBD29" s="104"/>
      <c r="HBE29" s="104"/>
      <c r="HBF29" s="104"/>
      <c r="HBG29" s="104"/>
      <c r="HBH29" s="104"/>
      <c r="HBI29" s="104"/>
      <c r="HBJ29" s="104"/>
      <c r="HBK29" s="104"/>
      <c r="HBL29" s="104"/>
      <c r="HBM29" s="104"/>
      <c r="HBN29" s="104"/>
      <c r="HBO29" s="104"/>
      <c r="HBP29" s="104"/>
      <c r="HBQ29" s="104"/>
      <c r="HBR29" s="104"/>
      <c r="HBS29" s="104"/>
      <c r="HBT29" s="104"/>
      <c r="HBU29" s="104"/>
      <c r="HBV29" s="104"/>
      <c r="HBW29" s="104"/>
      <c r="HBX29" s="104"/>
      <c r="HBY29" s="104"/>
      <c r="HBZ29" s="104"/>
      <c r="HCA29" s="104"/>
      <c r="HCB29" s="104"/>
      <c r="HCC29" s="104"/>
      <c r="HCD29" s="104"/>
      <c r="HCE29" s="104"/>
      <c r="HCF29" s="104"/>
      <c r="HCG29" s="104"/>
      <c r="HCH29" s="104"/>
      <c r="HCI29" s="104"/>
      <c r="HCJ29" s="104"/>
      <c r="HCK29" s="104"/>
      <c r="HCL29" s="104"/>
      <c r="HCM29" s="104"/>
      <c r="HCN29" s="104"/>
      <c r="HCO29" s="104"/>
      <c r="HCP29" s="104"/>
      <c r="HCQ29" s="104"/>
      <c r="HCR29" s="104"/>
      <c r="HCS29" s="104"/>
      <c r="HCT29" s="104"/>
      <c r="HCU29" s="104"/>
      <c r="HCV29" s="104"/>
      <c r="HCW29" s="104"/>
      <c r="HCX29" s="104"/>
      <c r="HCY29" s="104"/>
      <c r="HCZ29" s="104"/>
      <c r="HDA29" s="104"/>
      <c r="HDB29" s="104"/>
      <c r="HDC29" s="104"/>
      <c r="HDD29" s="104"/>
      <c r="HDE29" s="104"/>
      <c r="HDF29" s="104"/>
      <c r="HDG29" s="104"/>
      <c r="HDH29" s="104"/>
      <c r="HDI29" s="104"/>
      <c r="HDJ29" s="104"/>
      <c r="HDK29" s="104"/>
      <c r="HDL29" s="104"/>
      <c r="HDM29" s="104"/>
      <c r="HDN29" s="104"/>
      <c r="HDO29" s="104"/>
      <c r="HDP29" s="104"/>
      <c r="HDQ29" s="104"/>
      <c r="HDR29" s="104"/>
      <c r="HDS29" s="104"/>
      <c r="HDT29" s="104"/>
      <c r="HDU29" s="104"/>
      <c r="HDV29" s="104"/>
      <c r="HDW29" s="104"/>
      <c r="HDX29" s="104"/>
      <c r="HDY29" s="104"/>
      <c r="HDZ29" s="104"/>
      <c r="HEA29" s="104"/>
      <c r="HEB29" s="104"/>
      <c r="HEC29" s="104"/>
      <c r="HED29" s="104"/>
      <c r="HEE29" s="104"/>
      <c r="HEF29" s="104"/>
      <c r="HEG29" s="104"/>
      <c r="HEH29" s="104"/>
      <c r="HEI29" s="104"/>
      <c r="HEJ29" s="104"/>
      <c r="HEK29" s="104"/>
      <c r="HEL29" s="104"/>
      <c r="HEM29" s="104"/>
      <c r="HEN29" s="104"/>
      <c r="HEO29" s="104"/>
      <c r="HEP29" s="104"/>
      <c r="HEQ29" s="104"/>
      <c r="HER29" s="104"/>
      <c r="HES29" s="104"/>
      <c r="HET29" s="104"/>
      <c r="HEU29" s="104"/>
      <c r="HEV29" s="104"/>
      <c r="HEW29" s="104"/>
      <c r="HEX29" s="104"/>
      <c r="HEY29" s="104"/>
      <c r="HEZ29" s="104"/>
      <c r="HFA29" s="104"/>
      <c r="HFB29" s="104"/>
      <c r="HFC29" s="104"/>
      <c r="HFD29" s="104"/>
      <c r="HFE29" s="104"/>
      <c r="HFF29" s="104"/>
      <c r="HFG29" s="104"/>
      <c r="HFH29" s="104"/>
      <c r="HFI29" s="104"/>
      <c r="HFJ29" s="104"/>
      <c r="HFK29" s="104"/>
      <c r="HFL29" s="104"/>
      <c r="HFM29" s="104"/>
      <c r="HFN29" s="104"/>
      <c r="HFO29" s="104"/>
      <c r="HFP29" s="104"/>
      <c r="HFQ29" s="104"/>
      <c r="HFR29" s="104"/>
      <c r="HFS29" s="104"/>
      <c r="HFT29" s="104"/>
      <c r="HFU29" s="104"/>
      <c r="HFV29" s="104"/>
      <c r="HFW29" s="104"/>
      <c r="HFX29" s="104"/>
      <c r="HFY29" s="104"/>
      <c r="HFZ29" s="104"/>
      <c r="HGA29" s="104"/>
      <c r="HGB29" s="104"/>
      <c r="HGC29" s="104"/>
      <c r="HGD29" s="104"/>
      <c r="HGE29" s="104"/>
      <c r="HGF29" s="104"/>
      <c r="HGG29" s="104"/>
      <c r="HGH29" s="104"/>
      <c r="HGI29" s="104"/>
      <c r="HGJ29" s="104"/>
      <c r="HGK29" s="104"/>
      <c r="HGL29" s="104"/>
      <c r="HGM29" s="104"/>
      <c r="HGN29" s="104"/>
      <c r="HGO29" s="104"/>
      <c r="HGP29" s="104"/>
      <c r="HGQ29" s="104"/>
      <c r="HGR29" s="104"/>
      <c r="HGS29" s="104"/>
      <c r="HGT29" s="104"/>
      <c r="HGU29" s="104"/>
      <c r="HGV29" s="104"/>
      <c r="HGW29" s="104"/>
      <c r="HGX29" s="104"/>
      <c r="HGY29" s="104"/>
      <c r="HGZ29" s="104"/>
      <c r="HHA29" s="104"/>
      <c r="HHB29" s="104"/>
      <c r="HHC29" s="104"/>
      <c r="HHD29" s="104"/>
      <c r="HHE29" s="104"/>
      <c r="HHF29" s="104"/>
      <c r="HHG29" s="104"/>
      <c r="HHH29" s="104"/>
      <c r="HHI29" s="104"/>
      <c r="HHJ29" s="104"/>
      <c r="HHK29" s="104"/>
      <c r="HHL29" s="104"/>
      <c r="HHM29" s="104"/>
      <c r="HHN29" s="104"/>
      <c r="HHO29" s="104"/>
      <c r="HHP29" s="104"/>
      <c r="HHQ29" s="104"/>
      <c r="HHR29" s="104"/>
      <c r="HHS29" s="104"/>
      <c r="HHT29" s="104"/>
      <c r="HHU29" s="104"/>
      <c r="HHV29" s="104"/>
      <c r="HHW29" s="104"/>
      <c r="HHX29" s="104"/>
      <c r="HHY29" s="104"/>
      <c r="HHZ29" s="104"/>
      <c r="HIA29" s="104"/>
      <c r="HIB29" s="104"/>
      <c r="HIC29" s="104"/>
      <c r="HID29" s="104"/>
      <c r="HIE29" s="104"/>
      <c r="HIF29" s="104"/>
      <c r="HIG29" s="104"/>
      <c r="HIH29" s="104"/>
      <c r="HII29" s="104"/>
      <c r="HIJ29" s="104"/>
      <c r="HIK29" s="104"/>
      <c r="HIL29" s="104"/>
      <c r="HIM29" s="104"/>
      <c r="HIN29" s="104"/>
      <c r="HIO29" s="104"/>
      <c r="HIP29" s="104"/>
      <c r="HIQ29" s="104"/>
      <c r="HIR29" s="104"/>
      <c r="HIS29" s="104"/>
      <c r="HIT29" s="104"/>
      <c r="HIU29" s="104"/>
      <c r="HIV29" s="104"/>
      <c r="HIW29" s="104"/>
      <c r="HIX29" s="104"/>
      <c r="HIY29" s="104"/>
      <c r="HIZ29" s="104"/>
      <c r="HJA29" s="104"/>
      <c r="HJB29" s="104"/>
      <c r="HJC29" s="104"/>
      <c r="HJD29" s="104"/>
      <c r="HJE29" s="104"/>
      <c r="HJF29" s="104"/>
      <c r="HJG29" s="104"/>
      <c r="HJH29" s="104"/>
      <c r="HJI29" s="104"/>
      <c r="HJJ29" s="104"/>
      <c r="HJK29" s="104"/>
      <c r="HJL29" s="104"/>
      <c r="HJM29" s="104"/>
      <c r="HJN29" s="104"/>
      <c r="HJO29" s="104"/>
      <c r="HJP29" s="104"/>
      <c r="HJQ29" s="104"/>
      <c r="HJR29" s="104"/>
      <c r="HJS29" s="104"/>
      <c r="HJT29" s="104"/>
      <c r="HJU29" s="104"/>
      <c r="HJV29" s="104"/>
      <c r="HJW29" s="104"/>
      <c r="HJX29" s="104"/>
      <c r="HJY29" s="104"/>
      <c r="HJZ29" s="104"/>
      <c r="HKA29" s="104"/>
      <c r="HKB29" s="104"/>
      <c r="HKC29" s="104"/>
      <c r="HKD29" s="104"/>
      <c r="HKE29" s="104"/>
      <c r="HKF29" s="104"/>
      <c r="HKG29" s="104"/>
      <c r="HKH29" s="104"/>
      <c r="HKI29" s="104"/>
      <c r="HKJ29" s="104"/>
      <c r="HKK29" s="104"/>
      <c r="HKL29" s="104"/>
      <c r="HKM29" s="104"/>
      <c r="HKN29" s="104"/>
      <c r="HKO29" s="104"/>
      <c r="HKP29" s="104"/>
      <c r="HKQ29" s="104"/>
      <c r="HKR29" s="104"/>
      <c r="HKS29" s="104"/>
      <c r="HKT29" s="104"/>
      <c r="HKU29" s="104"/>
      <c r="HKV29" s="104"/>
      <c r="HKW29" s="104"/>
      <c r="HKX29" s="104"/>
      <c r="HKY29" s="104"/>
      <c r="HKZ29" s="104"/>
      <c r="HLA29" s="104"/>
      <c r="HLB29" s="104"/>
      <c r="HLC29" s="104"/>
      <c r="HLD29" s="104"/>
      <c r="HLE29" s="104"/>
      <c r="HLF29" s="104"/>
      <c r="HLG29" s="104"/>
      <c r="HLH29" s="104"/>
      <c r="HLI29" s="104"/>
      <c r="HLJ29" s="104"/>
      <c r="HLK29" s="104"/>
      <c r="HLL29" s="104"/>
      <c r="HLM29" s="104"/>
      <c r="HLN29" s="104"/>
      <c r="HLO29" s="104"/>
      <c r="HLP29" s="104"/>
      <c r="HLQ29" s="104"/>
      <c r="HLR29" s="104"/>
      <c r="HLS29" s="104"/>
      <c r="HLT29" s="104"/>
      <c r="HLU29" s="104"/>
      <c r="HLV29" s="104"/>
      <c r="HLW29" s="104"/>
      <c r="HLX29" s="104"/>
      <c r="HLY29" s="104"/>
      <c r="HLZ29" s="104"/>
      <c r="HMA29" s="104"/>
      <c r="HMB29" s="104"/>
      <c r="HMC29" s="104"/>
      <c r="HMD29" s="104"/>
      <c r="HME29" s="104"/>
      <c r="HMF29" s="104"/>
      <c r="HMG29" s="104"/>
      <c r="HMH29" s="104"/>
      <c r="HMI29" s="104"/>
      <c r="HMJ29" s="104"/>
      <c r="HMK29" s="104"/>
      <c r="HML29" s="104"/>
      <c r="HMM29" s="104"/>
      <c r="HMN29" s="104"/>
      <c r="HMO29" s="104"/>
      <c r="HMP29" s="104"/>
      <c r="HMQ29" s="104"/>
      <c r="HMR29" s="104"/>
      <c r="HMS29" s="104"/>
      <c r="HMT29" s="104"/>
      <c r="HMU29" s="104"/>
      <c r="HMV29" s="104"/>
      <c r="HMW29" s="104"/>
      <c r="HMX29" s="104"/>
      <c r="HMY29" s="104"/>
      <c r="HMZ29" s="104"/>
      <c r="HNA29" s="104"/>
      <c r="HNB29" s="104"/>
      <c r="HNC29" s="104"/>
      <c r="HND29" s="104"/>
      <c r="HNE29" s="104"/>
      <c r="HNF29" s="104"/>
      <c r="HNG29" s="104"/>
      <c r="HNH29" s="104"/>
      <c r="HNI29" s="104"/>
      <c r="HNJ29" s="104"/>
      <c r="HNK29" s="104"/>
      <c r="HNL29" s="104"/>
      <c r="HNM29" s="104"/>
      <c r="HNN29" s="104"/>
      <c r="HNO29" s="104"/>
      <c r="HNP29" s="104"/>
      <c r="HNQ29" s="104"/>
      <c r="HNR29" s="104"/>
      <c r="HNS29" s="104"/>
      <c r="HNT29" s="104"/>
      <c r="HNU29" s="104"/>
      <c r="HNV29" s="104"/>
      <c r="HNW29" s="104"/>
      <c r="HNX29" s="104"/>
      <c r="HNY29" s="104"/>
      <c r="HNZ29" s="104"/>
      <c r="HOA29" s="104"/>
      <c r="HOB29" s="104"/>
      <c r="HOC29" s="104"/>
      <c r="HOD29" s="104"/>
      <c r="HOE29" s="104"/>
      <c r="HOF29" s="104"/>
      <c r="HOG29" s="104"/>
      <c r="HOH29" s="104"/>
      <c r="HOI29" s="104"/>
      <c r="HOJ29" s="104"/>
      <c r="HOK29" s="104"/>
      <c r="HOL29" s="104"/>
      <c r="HOM29" s="104"/>
      <c r="HON29" s="104"/>
      <c r="HOO29" s="104"/>
      <c r="HOP29" s="104"/>
      <c r="HOQ29" s="104"/>
      <c r="HOR29" s="104"/>
      <c r="HOS29" s="104"/>
      <c r="HOT29" s="104"/>
      <c r="HOU29" s="104"/>
      <c r="HOV29" s="104"/>
      <c r="HOW29" s="104"/>
      <c r="HOX29" s="104"/>
      <c r="HOY29" s="104"/>
      <c r="HOZ29" s="104"/>
      <c r="HPA29" s="104"/>
      <c r="HPB29" s="104"/>
      <c r="HPC29" s="104"/>
      <c r="HPD29" s="104"/>
      <c r="HPE29" s="104"/>
      <c r="HPF29" s="104"/>
      <c r="HPG29" s="104"/>
      <c r="HPH29" s="104"/>
      <c r="HPI29" s="104"/>
      <c r="HPJ29" s="104"/>
      <c r="HPK29" s="104"/>
      <c r="HPL29" s="104"/>
      <c r="HPM29" s="104"/>
      <c r="HPN29" s="104"/>
      <c r="HPO29" s="104"/>
      <c r="HPP29" s="104"/>
      <c r="HPQ29" s="104"/>
      <c r="HPR29" s="104"/>
      <c r="HPS29" s="104"/>
      <c r="HPT29" s="104"/>
      <c r="HPU29" s="104"/>
      <c r="HPV29" s="104"/>
      <c r="HPW29" s="104"/>
      <c r="HPX29" s="104"/>
      <c r="HPY29" s="104"/>
      <c r="HPZ29" s="104"/>
      <c r="HQA29" s="104"/>
      <c r="HQB29" s="104"/>
      <c r="HQC29" s="104"/>
      <c r="HQD29" s="104"/>
      <c r="HQE29" s="104"/>
      <c r="HQF29" s="104"/>
      <c r="HQG29" s="104"/>
      <c r="HQH29" s="104"/>
      <c r="HQI29" s="104"/>
      <c r="HQJ29" s="104"/>
      <c r="HQK29" s="104"/>
      <c r="HQL29" s="104"/>
      <c r="HQM29" s="104"/>
      <c r="HQN29" s="104"/>
      <c r="HQO29" s="104"/>
      <c r="HQP29" s="104"/>
      <c r="HQQ29" s="104"/>
      <c r="HQR29" s="104"/>
      <c r="HQS29" s="104"/>
      <c r="HQT29" s="104"/>
      <c r="HQU29" s="104"/>
      <c r="HQV29" s="104"/>
      <c r="HQW29" s="104"/>
      <c r="HQX29" s="104"/>
      <c r="HQY29" s="104"/>
      <c r="HQZ29" s="104"/>
      <c r="HRA29" s="104"/>
      <c r="HRB29" s="104"/>
      <c r="HRC29" s="104"/>
      <c r="HRD29" s="104"/>
      <c r="HRE29" s="104"/>
      <c r="HRF29" s="104"/>
      <c r="HRG29" s="104"/>
      <c r="HRH29" s="104"/>
      <c r="HRI29" s="104"/>
      <c r="HRJ29" s="104"/>
      <c r="HRK29" s="104"/>
      <c r="HRL29" s="104"/>
      <c r="HRM29" s="104"/>
      <c r="HRN29" s="104"/>
      <c r="HRO29" s="104"/>
      <c r="HRP29" s="104"/>
      <c r="HRQ29" s="104"/>
      <c r="HRR29" s="104"/>
      <c r="HRS29" s="104"/>
      <c r="HRT29" s="104"/>
      <c r="HRU29" s="104"/>
      <c r="HRV29" s="104"/>
      <c r="HRW29" s="104"/>
      <c r="HRX29" s="104"/>
      <c r="HRY29" s="104"/>
      <c r="HRZ29" s="104"/>
      <c r="HSA29" s="104"/>
      <c r="HSB29" s="104"/>
      <c r="HSC29" s="104"/>
      <c r="HSD29" s="104"/>
      <c r="HSE29" s="104"/>
      <c r="HSF29" s="104"/>
      <c r="HSG29" s="104"/>
      <c r="HSH29" s="104"/>
      <c r="HSI29" s="104"/>
      <c r="HSJ29" s="104"/>
      <c r="HSK29" s="104"/>
      <c r="HSL29" s="104"/>
      <c r="HSM29" s="104"/>
      <c r="HSN29" s="104"/>
      <c r="HSO29" s="104"/>
      <c r="HSP29" s="104"/>
      <c r="HSQ29" s="104"/>
      <c r="HSR29" s="104"/>
      <c r="HSS29" s="104"/>
      <c r="HST29" s="104"/>
      <c r="HSU29" s="104"/>
      <c r="HSV29" s="104"/>
      <c r="HSW29" s="104"/>
      <c r="HSX29" s="104"/>
      <c r="HSY29" s="104"/>
      <c r="HSZ29" s="104"/>
      <c r="HTA29" s="104"/>
      <c r="HTB29" s="104"/>
      <c r="HTC29" s="104"/>
      <c r="HTD29" s="104"/>
      <c r="HTE29" s="104"/>
      <c r="HTF29" s="104"/>
      <c r="HTG29" s="104"/>
      <c r="HTH29" s="104"/>
      <c r="HTI29" s="104"/>
      <c r="HTJ29" s="104"/>
      <c r="HTK29" s="104"/>
      <c r="HTL29" s="104"/>
      <c r="HTM29" s="104"/>
      <c r="HTN29" s="104"/>
      <c r="HTO29" s="104"/>
      <c r="HTP29" s="104"/>
      <c r="HTQ29" s="104"/>
      <c r="HTR29" s="104"/>
      <c r="HTS29" s="104"/>
      <c r="HTT29" s="104"/>
      <c r="HTU29" s="104"/>
      <c r="HTV29" s="104"/>
      <c r="HTW29" s="104"/>
      <c r="HTX29" s="104"/>
      <c r="HTY29" s="104"/>
      <c r="HTZ29" s="104"/>
      <c r="HUA29" s="104"/>
      <c r="HUB29" s="104"/>
      <c r="HUC29" s="104"/>
      <c r="HUD29" s="104"/>
      <c r="HUE29" s="104"/>
      <c r="HUF29" s="104"/>
      <c r="HUG29" s="104"/>
      <c r="HUH29" s="104"/>
      <c r="HUI29" s="104"/>
      <c r="HUJ29" s="104"/>
      <c r="HUK29" s="104"/>
      <c r="HUL29" s="104"/>
      <c r="HUM29" s="104"/>
      <c r="HUN29" s="104"/>
      <c r="HUO29" s="104"/>
      <c r="HUP29" s="104"/>
      <c r="HUQ29" s="104"/>
      <c r="HUR29" s="104"/>
      <c r="HUS29" s="104"/>
      <c r="HUT29" s="104"/>
      <c r="HUU29" s="104"/>
      <c r="HUV29" s="104"/>
      <c r="HUW29" s="104"/>
      <c r="HUX29" s="104"/>
      <c r="HUY29" s="104"/>
      <c r="HUZ29" s="104"/>
      <c r="HVA29" s="104"/>
      <c r="HVB29" s="104"/>
      <c r="HVC29" s="104"/>
      <c r="HVD29" s="104"/>
      <c r="HVE29" s="104"/>
      <c r="HVF29" s="104"/>
      <c r="HVG29" s="104"/>
      <c r="HVH29" s="104"/>
      <c r="HVI29" s="104"/>
      <c r="HVJ29" s="104"/>
      <c r="HVK29" s="104"/>
      <c r="HVL29" s="104"/>
      <c r="HVM29" s="104"/>
      <c r="HVN29" s="104"/>
      <c r="HVO29" s="104"/>
      <c r="HVP29" s="104"/>
      <c r="HVQ29" s="104"/>
      <c r="HVR29" s="104"/>
      <c r="HVS29" s="104"/>
      <c r="HVT29" s="104"/>
      <c r="HVU29" s="104"/>
      <c r="HVV29" s="104"/>
      <c r="HVW29" s="104"/>
      <c r="HVX29" s="104"/>
      <c r="HVY29" s="104"/>
      <c r="HVZ29" s="104"/>
      <c r="HWA29" s="104"/>
      <c r="HWB29" s="104"/>
      <c r="HWC29" s="104"/>
      <c r="HWD29" s="104"/>
      <c r="HWE29" s="104"/>
      <c r="HWF29" s="104"/>
      <c r="HWG29" s="104"/>
      <c r="HWH29" s="104"/>
      <c r="HWI29" s="104"/>
      <c r="HWJ29" s="104"/>
      <c r="HWK29" s="104"/>
      <c r="HWL29" s="104"/>
      <c r="HWM29" s="104"/>
      <c r="HWN29" s="104"/>
      <c r="HWO29" s="104"/>
      <c r="HWP29" s="104"/>
      <c r="HWQ29" s="104"/>
      <c r="HWR29" s="104"/>
      <c r="HWS29" s="104"/>
      <c r="HWT29" s="104"/>
      <c r="HWU29" s="104"/>
      <c r="HWV29" s="104"/>
      <c r="HWW29" s="104"/>
      <c r="HWX29" s="104"/>
      <c r="HWY29" s="104"/>
      <c r="HWZ29" s="104"/>
      <c r="HXA29" s="104"/>
      <c r="HXB29" s="104"/>
      <c r="HXC29" s="104"/>
      <c r="HXD29" s="104"/>
      <c r="HXE29" s="104"/>
      <c r="HXF29" s="104"/>
      <c r="HXG29" s="104"/>
      <c r="HXH29" s="104"/>
      <c r="HXI29" s="104"/>
      <c r="HXJ29" s="104"/>
      <c r="HXK29" s="104"/>
      <c r="HXL29" s="104"/>
      <c r="HXM29" s="104"/>
      <c r="HXN29" s="104"/>
      <c r="HXO29" s="104"/>
      <c r="HXP29" s="104"/>
      <c r="HXQ29" s="104"/>
      <c r="HXR29" s="104"/>
      <c r="HXS29" s="104"/>
      <c r="HXT29" s="104"/>
      <c r="HXU29" s="104"/>
      <c r="HXV29" s="104"/>
      <c r="HXW29" s="104"/>
      <c r="HXX29" s="104"/>
      <c r="HXY29" s="104"/>
      <c r="HXZ29" s="104"/>
      <c r="HYA29" s="104"/>
      <c r="HYB29" s="104"/>
      <c r="HYC29" s="104"/>
      <c r="HYD29" s="104"/>
      <c r="HYE29" s="104"/>
      <c r="HYF29" s="104"/>
      <c r="HYG29" s="104"/>
      <c r="HYH29" s="104"/>
      <c r="HYI29" s="104"/>
      <c r="HYJ29" s="104"/>
      <c r="HYK29" s="104"/>
      <c r="HYL29" s="104"/>
      <c r="HYM29" s="104"/>
      <c r="HYN29" s="104"/>
      <c r="HYO29" s="104"/>
      <c r="HYP29" s="104"/>
      <c r="HYQ29" s="104"/>
      <c r="HYR29" s="104"/>
      <c r="HYS29" s="104"/>
      <c r="HYT29" s="104"/>
      <c r="HYU29" s="104"/>
      <c r="HYV29" s="104"/>
      <c r="HYW29" s="104"/>
      <c r="HYX29" s="104"/>
      <c r="HYY29" s="104"/>
      <c r="HYZ29" s="104"/>
      <c r="HZA29" s="104"/>
      <c r="HZB29" s="104"/>
      <c r="HZC29" s="104"/>
      <c r="HZD29" s="104"/>
      <c r="HZE29" s="104"/>
      <c r="HZF29" s="104"/>
      <c r="HZG29" s="104"/>
      <c r="HZH29" s="104"/>
      <c r="HZI29" s="104"/>
      <c r="HZJ29" s="104"/>
      <c r="HZK29" s="104"/>
      <c r="HZL29" s="104"/>
      <c r="HZM29" s="104"/>
      <c r="HZN29" s="104"/>
      <c r="HZO29" s="104"/>
      <c r="HZP29" s="104"/>
      <c r="HZQ29" s="104"/>
      <c r="HZR29" s="104"/>
      <c r="HZS29" s="104"/>
      <c r="HZT29" s="104"/>
      <c r="HZU29" s="104"/>
      <c r="HZV29" s="104"/>
      <c r="HZW29" s="104"/>
      <c r="HZX29" s="104"/>
      <c r="HZY29" s="104"/>
      <c r="HZZ29" s="104"/>
      <c r="IAA29" s="104"/>
      <c r="IAB29" s="104"/>
      <c r="IAC29" s="104"/>
      <c r="IAD29" s="104"/>
      <c r="IAE29" s="104"/>
      <c r="IAF29" s="104"/>
      <c r="IAG29" s="104"/>
      <c r="IAH29" s="104"/>
      <c r="IAI29" s="104"/>
      <c r="IAJ29" s="104"/>
      <c r="IAK29" s="104"/>
      <c r="IAL29" s="104"/>
      <c r="IAM29" s="104"/>
      <c r="IAN29" s="104"/>
      <c r="IAO29" s="104"/>
      <c r="IAP29" s="104"/>
      <c r="IAQ29" s="104"/>
      <c r="IAR29" s="104"/>
      <c r="IAS29" s="104"/>
      <c r="IAT29" s="104"/>
      <c r="IAU29" s="104"/>
      <c r="IAV29" s="104"/>
      <c r="IAW29" s="104"/>
      <c r="IAX29" s="104"/>
      <c r="IAY29" s="104"/>
      <c r="IAZ29" s="104"/>
      <c r="IBA29" s="104"/>
      <c r="IBB29" s="104"/>
      <c r="IBC29" s="104"/>
      <c r="IBD29" s="104"/>
      <c r="IBE29" s="104"/>
      <c r="IBF29" s="104"/>
      <c r="IBG29" s="104"/>
      <c r="IBH29" s="104"/>
      <c r="IBI29" s="104"/>
      <c r="IBJ29" s="104"/>
      <c r="IBK29" s="104"/>
      <c r="IBL29" s="104"/>
      <c r="IBM29" s="104"/>
      <c r="IBN29" s="104"/>
      <c r="IBO29" s="104"/>
      <c r="IBP29" s="104"/>
      <c r="IBQ29" s="104"/>
      <c r="IBR29" s="104"/>
      <c r="IBS29" s="104"/>
      <c r="IBT29" s="104"/>
      <c r="IBU29" s="104"/>
      <c r="IBV29" s="104"/>
      <c r="IBW29" s="104"/>
      <c r="IBX29" s="104"/>
      <c r="IBY29" s="104"/>
      <c r="IBZ29" s="104"/>
      <c r="ICA29" s="104"/>
      <c r="ICB29" s="104"/>
      <c r="ICC29" s="104"/>
      <c r="ICD29" s="104"/>
      <c r="ICE29" s="104"/>
      <c r="ICF29" s="104"/>
      <c r="ICG29" s="104"/>
      <c r="ICH29" s="104"/>
      <c r="ICI29" s="104"/>
      <c r="ICJ29" s="104"/>
      <c r="ICK29" s="104"/>
      <c r="ICL29" s="104"/>
      <c r="ICM29" s="104"/>
      <c r="ICN29" s="104"/>
      <c r="ICO29" s="104"/>
      <c r="ICP29" s="104"/>
      <c r="ICQ29" s="104"/>
      <c r="ICR29" s="104"/>
      <c r="ICS29" s="104"/>
      <c r="ICT29" s="104"/>
      <c r="ICU29" s="104"/>
      <c r="ICV29" s="104"/>
      <c r="ICW29" s="104"/>
      <c r="ICX29" s="104"/>
      <c r="ICY29" s="104"/>
      <c r="ICZ29" s="104"/>
      <c r="IDA29" s="104"/>
      <c r="IDB29" s="104"/>
      <c r="IDC29" s="104"/>
      <c r="IDD29" s="104"/>
      <c r="IDE29" s="104"/>
      <c r="IDF29" s="104"/>
      <c r="IDG29" s="104"/>
      <c r="IDH29" s="104"/>
      <c r="IDI29" s="104"/>
      <c r="IDJ29" s="104"/>
      <c r="IDK29" s="104"/>
      <c r="IDL29" s="104"/>
      <c r="IDM29" s="104"/>
      <c r="IDN29" s="104"/>
      <c r="IDO29" s="104"/>
      <c r="IDP29" s="104"/>
      <c r="IDQ29" s="104"/>
      <c r="IDR29" s="104"/>
      <c r="IDS29" s="104"/>
      <c r="IDT29" s="104"/>
      <c r="IDU29" s="104"/>
      <c r="IDV29" s="104"/>
      <c r="IDW29" s="104"/>
      <c r="IDX29" s="104"/>
      <c r="IDY29" s="104"/>
      <c r="IDZ29" s="104"/>
      <c r="IEA29" s="104"/>
      <c r="IEB29" s="104"/>
      <c r="IEC29" s="104"/>
      <c r="IED29" s="104"/>
      <c r="IEE29" s="104"/>
      <c r="IEF29" s="104"/>
      <c r="IEG29" s="104"/>
      <c r="IEH29" s="104"/>
      <c r="IEI29" s="104"/>
      <c r="IEJ29" s="104"/>
      <c r="IEK29" s="104"/>
      <c r="IEL29" s="104"/>
      <c r="IEM29" s="104"/>
      <c r="IEN29" s="104"/>
      <c r="IEO29" s="104"/>
      <c r="IEP29" s="104"/>
      <c r="IEQ29" s="104"/>
      <c r="IER29" s="104"/>
      <c r="IES29" s="104"/>
      <c r="IET29" s="104"/>
      <c r="IEU29" s="104"/>
      <c r="IEV29" s="104"/>
      <c r="IEW29" s="104"/>
      <c r="IEX29" s="104"/>
      <c r="IEY29" s="104"/>
      <c r="IEZ29" s="104"/>
      <c r="IFA29" s="104"/>
      <c r="IFB29" s="104"/>
      <c r="IFC29" s="104"/>
      <c r="IFD29" s="104"/>
      <c r="IFE29" s="104"/>
      <c r="IFF29" s="104"/>
      <c r="IFG29" s="104"/>
      <c r="IFH29" s="104"/>
      <c r="IFI29" s="104"/>
      <c r="IFJ29" s="104"/>
      <c r="IFK29" s="104"/>
      <c r="IFL29" s="104"/>
      <c r="IFM29" s="104"/>
      <c r="IFN29" s="104"/>
      <c r="IFO29" s="104"/>
      <c r="IFP29" s="104"/>
      <c r="IFQ29" s="104"/>
      <c r="IFR29" s="104"/>
      <c r="IFS29" s="104"/>
      <c r="IFT29" s="104"/>
      <c r="IFU29" s="104"/>
      <c r="IFV29" s="104"/>
      <c r="IFW29" s="104"/>
      <c r="IFX29" s="104"/>
      <c r="IFY29" s="104"/>
      <c r="IFZ29" s="104"/>
      <c r="IGA29" s="104"/>
      <c r="IGB29" s="104"/>
      <c r="IGC29" s="104"/>
      <c r="IGD29" s="104"/>
      <c r="IGE29" s="104"/>
      <c r="IGF29" s="104"/>
      <c r="IGG29" s="104"/>
      <c r="IGH29" s="104"/>
      <c r="IGI29" s="104"/>
      <c r="IGJ29" s="104"/>
      <c r="IGK29" s="104"/>
      <c r="IGL29" s="104"/>
      <c r="IGM29" s="104"/>
      <c r="IGN29" s="104"/>
      <c r="IGO29" s="104"/>
      <c r="IGP29" s="104"/>
      <c r="IGQ29" s="104"/>
      <c r="IGR29" s="104"/>
      <c r="IGS29" s="104"/>
      <c r="IGT29" s="104"/>
      <c r="IGU29" s="104"/>
      <c r="IGV29" s="104"/>
      <c r="IGW29" s="104"/>
      <c r="IGX29" s="104"/>
      <c r="IGY29" s="104"/>
      <c r="IGZ29" s="104"/>
      <c r="IHA29" s="104"/>
      <c r="IHB29" s="104"/>
      <c r="IHC29" s="104"/>
      <c r="IHD29" s="104"/>
      <c r="IHE29" s="104"/>
      <c r="IHF29" s="104"/>
      <c r="IHG29" s="104"/>
      <c r="IHH29" s="104"/>
      <c r="IHI29" s="104"/>
      <c r="IHJ29" s="104"/>
      <c r="IHK29" s="104"/>
      <c r="IHL29" s="104"/>
      <c r="IHM29" s="104"/>
      <c r="IHN29" s="104"/>
      <c r="IHO29" s="104"/>
      <c r="IHP29" s="104"/>
      <c r="IHQ29" s="104"/>
      <c r="IHR29" s="104"/>
      <c r="IHS29" s="104"/>
      <c r="IHT29" s="104"/>
      <c r="IHU29" s="104"/>
      <c r="IHV29" s="104"/>
      <c r="IHW29" s="104"/>
      <c r="IHX29" s="104"/>
      <c r="IHY29" s="104"/>
      <c r="IHZ29" s="104"/>
      <c r="IIA29" s="104"/>
      <c r="IIB29" s="104"/>
      <c r="IIC29" s="104"/>
      <c r="IID29" s="104"/>
      <c r="IIE29" s="104"/>
      <c r="IIF29" s="104"/>
      <c r="IIG29" s="104"/>
      <c r="IIH29" s="104"/>
      <c r="III29" s="104"/>
      <c r="IIJ29" s="104"/>
      <c r="IIK29" s="104"/>
      <c r="IIL29" s="104"/>
      <c r="IIM29" s="104"/>
      <c r="IIN29" s="104"/>
      <c r="IIO29" s="104"/>
      <c r="IIP29" s="104"/>
      <c r="IIQ29" s="104"/>
      <c r="IIR29" s="104"/>
      <c r="IIS29" s="104"/>
      <c r="IIT29" s="104"/>
      <c r="IIU29" s="104"/>
      <c r="IIV29" s="104"/>
      <c r="IIW29" s="104"/>
      <c r="IIX29" s="104"/>
      <c r="IIY29" s="104"/>
      <c r="IIZ29" s="104"/>
      <c r="IJA29" s="104"/>
      <c r="IJB29" s="104"/>
      <c r="IJC29" s="104"/>
      <c r="IJD29" s="104"/>
      <c r="IJE29" s="104"/>
      <c r="IJF29" s="104"/>
      <c r="IJG29" s="104"/>
      <c r="IJH29" s="104"/>
      <c r="IJI29" s="104"/>
      <c r="IJJ29" s="104"/>
      <c r="IJK29" s="104"/>
      <c r="IJL29" s="104"/>
      <c r="IJM29" s="104"/>
      <c r="IJN29" s="104"/>
      <c r="IJO29" s="104"/>
      <c r="IJP29" s="104"/>
      <c r="IJQ29" s="104"/>
      <c r="IJR29" s="104"/>
      <c r="IJS29" s="104"/>
      <c r="IJT29" s="104"/>
      <c r="IJU29" s="104"/>
      <c r="IJV29" s="104"/>
      <c r="IJW29" s="104"/>
      <c r="IJX29" s="104"/>
      <c r="IJY29" s="104"/>
      <c r="IJZ29" s="104"/>
      <c r="IKA29" s="104"/>
      <c r="IKB29" s="104"/>
      <c r="IKC29" s="104"/>
      <c r="IKD29" s="104"/>
      <c r="IKE29" s="104"/>
      <c r="IKF29" s="104"/>
      <c r="IKG29" s="104"/>
      <c r="IKH29" s="104"/>
      <c r="IKI29" s="104"/>
      <c r="IKJ29" s="104"/>
      <c r="IKK29" s="104"/>
      <c r="IKL29" s="104"/>
      <c r="IKM29" s="104"/>
      <c r="IKN29" s="104"/>
      <c r="IKO29" s="104"/>
      <c r="IKP29" s="104"/>
      <c r="IKQ29" s="104"/>
      <c r="IKR29" s="104"/>
      <c r="IKS29" s="104"/>
      <c r="IKT29" s="104"/>
      <c r="IKU29" s="104"/>
      <c r="IKV29" s="104"/>
      <c r="IKW29" s="104"/>
      <c r="IKX29" s="104"/>
      <c r="IKY29" s="104"/>
      <c r="IKZ29" s="104"/>
      <c r="ILA29" s="104"/>
      <c r="ILB29" s="104"/>
      <c r="ILC29" s="104"/>
      <c r="ILD29" s="104"/>
      <c r="ILE29" s="104"/>
      <c r="ILF29" s="104"/>
      <c r="ILG29" s="104"/>
      <c r="ILH29" s="104"/>
      <c r="ILI29" s="104"/>
      <c r="ILJ29" s="104"/>
      <c r="ILK29" s="104"/>
      <c r="ILL29" s="104"/>
      <c r="ILM29" s="104"/>
      <c r="ILN29" s="104"/>
      <c r="ILO29" s="104"/>
      <c r="ILP29" s="104"/>
      <c r="ILQ29" s="104"/>
      <c r="ILR29" s="104"/>
      <c r="ILS29" s="104"/>
      <c r="ILT29" s="104"/>
      <c r="ILU29" s="104"/>
      <c r="ILV29" s="104"/>
      <c r="ILW29" s="104"/>
      <c r="ILX29" s="104"/>
      <c r="ILY29" s="104"/>
      <c r="ILZ29" s="104"/>
      <c r="IMA29" s="104"/>
      <c r="IMB29" s="104"/>
      <c r="IMC29" s="104"/>
      <c r="IMD29" s="104"/>
      <c r="IME29" s="104"/>
      <c r="IMF29" s="104"/>
      <c r="IMG29" s="104"/>
      <c r="IMH29" s="104"/>
      <c r="IMI29" s="104"/>
      <c r="IMJ29" s="104"/>
      <c r="IMK29" s="104"/>
      <c r="IML29" s="104"/>
      <c r="IMM29" s="104"/>
      <c r="IMN29" s="104"/>
      <c r="IMO29" s="104"/>
      <c r="IMP29" s="104"/>
      <c r="IMQ29" s="104"/>
      <c r="IMR29" s="104"/>
      <c r="IMS29" s="104"/>
      <c r="IMT29" s="104"/>
      <c r="IMU29" s="104"/>
      <c r="IMV29" s="104"/>
      <c r="IMW29" s="104"/>
      <c r="IMX29" s="104"/>
      <c r="IMY29" s="104"/>
      <c r="IMZ29" s="104"/>
      <c r="INA29" s="104"/>
      <c r="INB29" s="104"/>
      <c r="INC29" s="104"/>
      <c r="IND29" s="104"/>
      <c r="INE29" s="104"/>
      <c r="INF29" s="104"/>
      <c r="ING29" s="104"/>
      <c r="INH29" s="104"/>
      <c r="INI29" s="104"/>
      <c r="INJ29" s="104"/>
      <c r="INK29" s="104"/>
      <c r="INL29" s="104"/>
      <c r="INM29" s="104"/>
      <c r="INN29" s="104"/>
      <c r="INO29" s="104"/>
      <c r="INP29" s="104"/>
      <c r="INQ29" s="104"/>
      <c r="INR29" s="104"/>
      <c r="INS29" s="104"/>
      <c r="INT29" s="104"/>
      <c r="INU29" s="104"/>
      <c r="INV29" s="104"/>
      <c r="INW29" s="104"/>
      <c r="INX29" s="104"/>
      <c r="INY29" s="104"/>
      <c r="INZ29" s="104"/>
      <c r="IOA29" s="104"/>
      <c r="IOB29" s="104"/>
      <c r="IOC29" s="104"/>
      <c r="IOD29" s="104"/>
      <c r="IOE29" s="104"/>
      <c r="IOF29" s="104"/>
      <c r="IOG29" s="104"/>
      <c r="IOH29" s="104"/>
      <c r="IOI29" s="104"/>
      <c r="IOJ29" s="104"/>
      <c r="IOK29" s="104"/>
      <c r="IOL29" s="104"/>
      <c r="IOM29" s="104"/>
      <c r="ION29" s="104"/>
      <c r="IOO29" s="104"/>
      <c r="IOP29" s="104"/>
      <c r="IOQ29" s="104"/>
      <c r="IOR29" s="104"/>
      <c r="IOS29" s="104"/>
      <c r="IOT29" s="104"/>
      <c r="IOU29" s="104"/>
      <c r="IOV29" s="104"/>
      <c r="IOW29" s="104"/>
      <c r="IOX29" s="104"/>
      <c r="IOY29" s="104"/>
      <c r="IOZ29" s="104"/>
      <c r="IPA29" s="104"/>
      <c r="IPB29" s="104"/>
      <c r="IPC29" s="104"/>
      <c r="IPD29" s="104"/>
      <c r="IPE29" s="104"/>
      <c r="IPF29" s="104"/>
      <c r="IPG29" s="104"/>
      <c r="IPH29" s="104"/>
      <c r="IPI29" s="104"/>
      <c r="IPJ29" s="104"/>
      <c r="IPK29" s="104"/>
      <c r="IPL29" s="104"/>
      <c r="IPM29" s="104"/>
      <c r="IPN29" s="104"/>
      <c r="IPO29" s="104"/>
      <c r="IPP29" s="104"/>
      <c r="IPQ29" s="104"/>
      <c r="IPR29" s="104"/>
      <c r="IPS29" s="104"/>
      <c r="IPT29" s="104"/>
      <c r="IPU29" s="104"/>
      <c r="IPV29" s="104"/>
      <c r="IPW29" s="104"/>
      <c r="IPX29" s="104"/>
      <c r="IPY29" s="104"/>
      <c r="IPZ29" s="104"/>
      <c r="IQA29" s="104"/>
      <c r="IQB29" s="104"/>
      <c r="IQC29" s="104"/>
      <c r="IQD29" s="104"/>
      <c r="IQE29" s="104"/>
      <c r="IQF29" s="104"/>
      <c r="IQG29" s="104"/>
      <c r="IQH29" s="104"/>
      <c r="IQI29" s="104"/>
      <c r="IQJ29" s="104"/>
      <c r="IQK29" s="104"/>
      <c r="IQL29" s="104"/>
      <c r="IQM29" s="104"/>
      <c r="IQN29" s="104"/>
      <c r="IQO29" s="104"/>
      <c r="IQP29" s="104"/>
      <c r="IQQ29" s="104"/>
      <c r="IQR29" s="104"/>
      <c r="IQS29" s="104"/>
      <c r="IQT29" s="104"/>
      <c r="IQU29" s="104"/>
      <c r="IQV29" s="104"/>
      <c r="IQW29" s="104"/>
      <c r="IQX29" s="104"/>
      <c r="IQY29" s="104"/>
      <c r="IQZ29" s="104"/>
      <c r="IRA29" s="104"/>
      <c r="IRB29" s="104"/>
      <c r="IRC29" s="104"/>
      <c r="IRD29" s="104"/>
      <c r="IRE29" s="104"/>
      <c r="IRF29" s="104"/>
      <c r="IRG29" s="104"/>
      <c r="IRH29" s="104"/>
      <c r="IRI29" s="104"/>
      <c r="IRJ29" s="104"/>
      <c r="IRK29" s="104"/>
      <c r="IRL29" s="104"/>
      <c r="IRM29" s="104"/>
      <c r="IRN29" s="104"/>
      <c r="IRO29" s="104"/>
      <c r="IRP29" s="104"/>
      <c r="IRQ29" s="104"/>
      <c r="IRR29" s="104"/>
      <c r="IRS29" s="104"/>
      <c r="IRT29" s="104"/>
      <c r="IRU29" s="104"/>
      <c r="IRV29" s="104"/>
      <c r="IRW29" s="104"/>
      <c r="IRX29" s="104"/>
      <c r="IRY29" s="104"/>
      <c r="IRZ29" s="104"/>
      <c r="ISA29" s="104"/>
      <c r="ISB29" s="104"/>
      <c r="ISC29" s="104"/>
      <c r="ISD29" s="104"/>
      <c r="ISE29" s="104"/>
      <c r="ISF29" s="104"/>
      <c r="ISG29" s="104"/>
      <c r="ISH29" s="104"/>
      <c r="ISI29" s="104"/>
      <c r="ISJ29" s="104"/>
      <c r="ISK29" s="104"/>
      <c r="ISL29" s="104"/>
      <c r="ISM29" s="104"/>
      <c r="ISN29" s="104"/>
      <c r="ISO29" s="104"/>
      <c r="ISP29" s="104"/>
      <c r="ISQ29" s="104"/>
      <c r="ISR29" s="104"/>
      <c r="ISS29" s="104"/>
      <c r="IST29" s="104"/>
      <c r="ISU29" s="104"/>
      <c r="ISV29" s="104"/>
      <c r="ISW29" s="104"/>
      <c r="ISX29" s="104"/>
      <c r="ISY29" s="104"/>
      <c r="ISZ29" s="104"/>
      <c r="ITA29" s="104"/>
      <c r="ITB29" s="104"/>
      <c r="ITC29" s="104"/>
      <c r="ITD29" s="104"/>
      <c r="ITE29" s="104"/>
      <c r="ITF29" s="104"/>
      <c r="ITG29" s="104"/>
      <c r="ITH29" s="104"/>
      <c r="ITI29" s="104"/>
      <c r="ITJ29" s="104"/>
      <c r="ITK29" s="104"/>
      <c r="ITL29" s="104"/>
      <c r="ITM29" s="104"/>
      <c r="ITN29" s="104"/>
      <c r="ITO29" s="104"/>
      <c r="ITP29" s="104"/>
      <c r="ITQ29" s="104"/>
      <c r="ITR29" s="104"/>
      <c r="ITS29" s="104"/>
      <c r="ITT29" s="104"/>
      <c r="ITU29" s="104"/>
      <c r="ITV29" s="104"/>
      <c r="ITW29" s="104"/>
      <c r="ITX29" s="104"/>
      <c r="ITY29" s="104"/>
      <c r="ITZ29" s="104"/>
      <c r="IUA29" s="104"/>
      <c r="IUB29" s="104"/>
      <c r="IUC29" s="104"/>
      <c r="IUD29" s="104"/>
      <c r="IUE29" s="104"/>
      <c r="IUF29" s="104"/>
      <c r="IUG29" s="104"/>
      <c r="IUH29" s="104"/>
      <c r="IUI29" s="104"/>
      <c r="IUJ29" s="104"/>
      <c r="IUK29" s="104"/>
      <c r="IUL29" s="104"/>
      <c r="IUM29" s="104"/>
      <c r="IUN29" s="104"/>
      <c r="IUO29" s="104"/>
      <c r="IUP29" s="104"/>
      <c r="IUQ29" s="104"/>
      <c r="IUR29" s="104"/>
      <c r="IUS29" s="104"/>
      <c r="IUT29" s="104"/>
      <c r="IUU29" s="104"/>
      <c r="IUV29" s="104"/>
      <c r="IUW29" s="104"/>
      <c r="IUX29" s="104"/>
      <c r="IUY29" s="104"/>
      <c r="IUZ29" s="104"/>
      <c r="IVA29" s="104"/>
      <c r="IVB29" s="104"/>
      <c r="IVC29" s="104"/>
      <c r="IVD29" s="104"/>
      <c r="IVE29" s="104"/>
      <c r="IVF29" s="104"/>
      <c r="IVG29" s="104"/>
      <c r="IVH29" s="104"/>
      <c r="IVI29" s="104"/>
      <c r="IVJ29" s="104"/>
      <c r="IVK29" s="104"/>
      <c r="IVL29" s="104"/>
      <c r="IVM29" s="104"/>
      <c r="IVN29" s="104"/>
      <c r="IVO29" s="104"/>
      <c r="IVP29" s="104"/>
      <c r="IVQ29" s="104"/>
      <c r="IVR29" s="104"/>
      <c r="IVS29" s="104"/>
      <c r="IVT29" s="104"/>
      <c r="IVU29" s="104"/>
      <c r="IVV29" s="104"/>
      <c r="IVW29" s="104"/>
      <c r="IVX29" s="104"/>
      <c r="IVY29" s="104"/>
      <c r="IVZ29" s="104"/>
      <c r="IWA29" s="104"/>
      <c r="IWB29" s="104"/>
      <c r="IWC29" s="104"/>
      <c r="IWD29" s="104"/>
      <c r="IWE29" s="104"/>
      <c r="IWF29" s="104"/>
      <c r="IWG29" s="104"/>
      <c r="IWH29" s="104"/>
      <c r="IWI29" s="104"/>
      <c r="IWJ29" s="104"/>
      <c r="IWK29" s="104"/>
      <c r="IWL29" s="104"/>
      <c r="IWM29" s="104"/>
      <c r="IWN29" s="104"/>
      <c r="IWO29" s="104"/>
      <c r="IWP29" s="104"/>
      <c r="IWQ29" s="104"/>
      <c r="IWR29" s="104"/>
      <c r="IWS29" s="104"/>
      <c r="IWT29" s="104"/>
      <c r="IWU29" s="104"/>
      <c r="IWV29" s="104"/>
      <c r="IWW29" s="104"/>
      <c r="IWX29" s="104"/>
      <c r="IWY29" s="104"/>
      <c r="IWZ29" s="104"/>
      <c r="IXA29" s="104"/>
      <c r="IXB29" s="104"/>
      <c r="IXC29" s="104"/>
      <c r="IXD29" s="104"/>
      <c r="IXE29" s="104"/>
      <c r="IXF29" s="104"/>
      <c r="IXG29" s="104"/>
      <c r="IXH29" s="104"/>
      <c r="IXI29" s="104"/>
      <c r="IXJ29" s="104"/>
      <c r="IXK29" s="104"/>
      <c r="IXL29" s="104"/>
      <c r="IXM29" s="104"/>
      <c r="IXN29" s="104"/>
      <c r="IXO29" s="104"/>
      <c r="IXP29" s="104"/>
      <c r="IXQ29" s="104"/>
      <c r="IXR29" s="104"/>
      <c r="IXS29" s="104"/>
      <c r="IXT29" s="104"/>
      <c r="IXU29" s="104"/>
      <c r="IXV29" s="104"/>
      <c r="IXW29" s="104"/>
      <c r="IXX29" s="104"/>
      <c r="IXY29" s="104"/>
      <c r="IXZ29" s="104"/>
      <c r="IYA29" s="104"/>
      <c r="IYB29" s="104"/>
      <c r="IYC29" s="104"/>
      <c r="IYD29" s="104"/>
      <c r="IYE29" s="104"/>
      <c r="IYF29" s="104"/>
      <c r="IYG29" s="104"/>
      <c r="IYH29" s="104"/>
      <c r="IYI29" s="104"/>
      <c r="IYJ29" s="104"/>
      <c r="IYK29" s="104"/>
      <c r="IYL29" s="104"/>
      <c r="IYM29" s="104"/>
      <c r="IYN29" s="104"/>
      <c r="IYO29" s="104"/>
      <c r="IYP29" s="104"/>
      <c r="IYQ29" s="104"/>
      <c r="IYR29" s="104"/>
      <c r="IYS29" s="104"/>
      <c r="IYT29" s="104"/>
      <c r="IYU29" s="104"/>
      <c r="IYV29" s="104"/>
      <c r="IYW29" s="104"/>
      <c r="IYX29" s="104"/>
      <c r="IYY29" s="104"/>
      <c r="IYZ29" s="104"/>
      <c r="IZA29" s="104"/>
      <c r="IZB29" s="104"/>
      <c r="IZC29" s="104"/>
      <c r="IZD29" s="104"/>
      <c r="IZE29" s="104"/>
      <c r="IZF29" s="104"/>
      <c r="IZG29" s="104"/>
      <c r="IZH29" s="104"/>
      <c r="IZI29" s="104"/>
      <c r="IZJ29" s="104"/>
      <c r="IZK29" s="104"/>
      <c r="IZL29" s="104"/>
      <c r="IZM29" s="104"/>
      <c r="IZN29" s="104"/>
      <c r="IZO29" s="104"/>
      <c r="IZP29" s="104"/>
      <c r="IZQ29" s="104"/>
      <c r="IZR29" s="104"/>
      <c r="IZS29" s="104"/>
      <c r="IZT29" s="104"/>
      <c r="IZU29" s="104"/>
      <c r="IZV29" s="104"/>
      <c r="IZW29" s="104"/>
      <c r="IZX29" s="104"/>
      <c r="IZY29" s="104"/>
      <c r="IZZ29" s="104"/>
      <c r="JAA29" s="104"/>
      <c r="JAB29" s="104"/>
      <c r="JAC29" s="104"/>
      <c r="JAD29" s="104"/>
      <c r="JAE29" s="104"/>
      <c r="JAF29" s="104"/>
      <c r="JAG29" s="104"/>
      <c r="JAH29" s="104"/>
      <c r="JAI29" s="104"/>
      <c r="JAJ29" s="104"/>
      <c r="JAK29" s="104"/>
      <c r="JAL29" s="104"/>
      <c r="JAM29" s="104"/>
      <c r="JAN29" s="104"/>
      <c r="JAO29" s="104"/>
      <c r="JAP29" s="104"/>
      <c r="JAQ29" s="104"/>
      <c r="JAR29" s="104"/>
      <c r="JAS29" s="104"/>
      <c r="JAT29" s="104"/>
      <c r="JAU29" s="104"/>
      <c r="JAV29" s="104"/>
      <c r="JAW29" s="104"/>
      <c r="JAX29" s="104"/>
      <c r="JAY29" s="104"/>
      <c r="JAZ29" s="104"/>
      <c r="JBA29" s="104"/>
      <c r="JBB29" s="104"/>
      <c r="JBC29" s="104"/>
      <c r="JBD29" s="104"/>
      <c r="JBE29" s="104"/>
      <c r="JBF29" s="104"/>
      <c r="JBG29" s="104"/>
      <c r="JBH29" s="104"/>
      <c r="JBI29" s="104"/>
      <c r="JBJ29" s="104"/>
      <c r="JBK29" s="104"/>
      <c r="JBL29" s="104"/>
      <c r="JBM29" s="104"/>
      <c r="JBN29" s="104"/>
      <c r="JBO29" s="104"/>
      <c r="JBP29" s="104"/>
      <c r="JBQ29" s="104"/>
      <c r="JBR29" s="104"/>
      <c r="JBS29" s="104"/>
      <c r="JBT29" s="104"/>
      <c r="JBU29" s="104"/>
      <c r="JBV29" s="104"/>
      <c r="JBW29" s="104"/>
      <c r="JBX29" s="104"/>
      <c r="JBY29" s="104"/>
      <c r="JBZ29" s="104"/>
      <c r="JCA29" s="104"/>
      <c r="JCB29" s="104"/>
      <c r="JCC29" s="104"/>
      <c r="JCD29" s="104"/>
      <c r="JCE29" s="104"/>
      <c r="JCF29" s="104"/>
      <c r="JCG29" s="104"/>
      <c r="JCH29" s="104"/>
      <c r="JCI29" s="104"/>
      <c r="JCJ29" s="104"/>
      <c r="JCK29" s="104"/>
      <c r="JCL29" s="104"/>
      <c r="JCM29" s="104"/>
      <c r="JCN29" s="104"/>
      <c r="JCO29" s="104"/>
      <c r="JCP29" s="104"/>
      <c r="JCQ29" s="104"/>
      <c r="JCR29" s="104"/>
      <c r="JCS29" s="104"/>
      <c r="JCT29" s="104"/>
      <c r="JCU29" s="104"/>
      <c r="JCV29" s="104"/>
      <c r="JCW29" s="104"/>
      <c r="JCX29" s="104"/>
      <c r="JCY29" s="104"/>
      <c r="JCZ29" s="104"/>
      <c r="JDA29" s="104"/>
      <c r="JDB29" s="104"/>
      <c r="JDC29" s="104"/>
      <c r="JDD29" s="104"/>
      <c r="JDE29" s="104"/>
      <c r="JDF29" s="104"/>
      <c r="JDG29" s="104"/>
      <c r="JDH29" s="104"/>
      <c r="JDI29" s="104"/>
      <c r="JDJ29" s="104"/>
      <c r="JDK29" s="104"/>
      <c r="JDL29" s="104"/>
      <c r="JDM29" s="104"/>
      <c r="JDN29" s="104"/>
      <c r="JDO29" s="104"/>
      <c r="JDP29" s="104"/>
      <c r="JDQ29" s="104"/>
      <c r="JDR29" s="104"/>
      <c r="JDS29" s="104"/>
      <c r="JDT29" s="104"/>
      <c r="JDU29" s="104"/>
      <c r="JDV29" s="104"/>
      <c r="JDW29" s="104"/>
      <c r="JDX29" s="104"/>
      <c r="JDY29" s="104"/>
      <c r="JDZ29" s="104"/>
      <c r="JEA29" s="104"/>
      <c r="JEB29" s="104"/>
      <c r="JEC29" s="104"/>
      <c r="JED29" s="104"/>
      <c r="JEE29" s="104"/>
      <c r="JEF29" s="104"/>
      <c r="JEG29" s="104"/>
      <c r="JEH29" s="104"/>
      <c r="JEI29" s="104"/>
      <c r="JEJ29" s="104"/>
      <c r="JEK29" s="104"/>
      <c r="JEL29" s="104"/>
      <c r="JEM29" s="104"/>
      <c r="JEN29" s="104"/>
      <c r="JEO29" s="104"/>
      <c r="JEP29" s="104"/>
      <c r="JEQ29" s="104"/>
      <c r="JER29" s="104"/>
      <c r="JES29" s="104"/>
      <c r="JET29" s="104"/>
      <c r="JEU29" s="104"/>
      <c r="JEV29" s="104"/>
      <c r="JEW29" s="104"/>
      <c r="JEX29" s="104"/>
      <c r="JEY29" s="104"/>
      <c r="JEZ29" s="104"/>
      <c r="JFA29" s="104"/>
      <c r="JFB29" s="104"/>
      <c r="JFC29" s="104"/>
      <c r="JFD29" s="104"/>
      <c r="JFE29" s="104"/>
      <c r="JFF29" s="104"/>
      <c r="JFG29" s="104"/>
      <c r="JFH29" s="104"/>
      <c r="JFI29" s="104"/>
      <c r="JFJ29" s="104"/>
      <c r="JFK29" s="104"/>
      <c r="JFL29" s="104"/>
      <c r="JFM29" s="104"/>
      <c r="JFN29" s="104"/>
      <c r="JFO29" s="104"/>
      <c r="JFP29" s="104"/>
      <c r="JFQ29" s="104"/>
      <c r="JFR29" s="104"/>
      <c r="JFS29" s="104"/>
      <c r="JFT29" s="104"/>
      <c r="JFU29" s="104"/>
      <c r="JFV29" s="104"/>
      <c r="JFW29" s="104"/>
      <c r="JFX29" s="104"/>
      <c r="JFY29" s="104"/>
      <c r="JFZ29" s="104"/>
      <c r="JGA29" s="104"/>
      <c r="JGB29" s="104"/>
      <c r="JGC29" s="104"/>
      <c r="JGD29" s="104"/>
      <c r="JGE29" s="104"/>
      <c r="JGF29" s="104"/>
      <c r="JGG29" s="104"/>
      <c r="JGH29" s="104"/>
      <c r="JGI29" s="104"/>
      <c r="JGJ29" s="104"/>
      <c r="JGK29" s="104"/>
      <c r="JGL29" s="104"/>
      <c r="JGM29" s="104"/>
      <c r="JGN29" s="104"/>
      <c r="JGO29" s="104"/>
      <c r="JGP29" s="104"/>
      <c r="JGQ29" s="104"/>
      <c r="JGR29" s="104"/>
      <c r="JGS29" s="104"/>
      <c r="JGT29" s="104"/>
      <c r="JGU29" s="104"/>
      <c r="JGV29" s="104"/>
      <c r="JGW29" s="104"/>
      <c r="JGX29" s="104"/>
      <c r="JGY29" s="104"/>
      <c r="JGZ29" s="104"/>
      <c r="JHA29" s="104"/>
      <c r="JHB29" s="104"/>
      <c r="JHC29" s="104"/>
      <c r="JHD29" s="104"/>
      <c r="JHE29" s="104"/>
      <c r="JHF29" s="104"/>
      <c r="JHG29" s="104"/>
      <c r="JHH29" s="104"/>
      <c r="JHI29" s="104"/>
      <c r="JHJ29" s="104"/>
      <c r="JHK29" s="104"/>
      <c r="JHL29" s="104"/>
      <c r="JHM29" s="104"/>
      <c r="JHN29" s="104"/>
      <c r="JHO29" s="104"/>
      <c r="JHP29" s="104"/>
      <c r="JHQ29" s="104"/>
      <c r="JHR29" s="104"/>
      <c r="JHS29" s="104"/>
      <c r="JHT29" s="104"/>
      <c r="JHU29" s="104"/>
      <c r="JHV29" s="104"/>
      <c r="JHW29" s="104"/>
      <c r="JHX29" s="104"/>
      <c r="JHY29" s="104"/>
      <c r="JHZ29" s="104"/>
      <c r="JIA29" s="104"/>
      <c r="JIB29" s="104"/>
      <c r="JIC29" s="104"/>
      <c r="JID29" s="104"/>
      <c r="JIE29" s="104"/>
      <c r="JIF29" s="104"/>
      <c r="JIG29" s="104"/>
      <c r="JIH29" s="104"/>
      <c r="JII29" s="104"/>
      <c r="JIJ29" s="104"/>
      <c r="JIK29" s="104"/>
      <c r="JIL29" s="104"/>
      <c r="JIM29" s="104"/>
      <c r="JIN29" s="104"/>
      <c r="JIO29" s="104"/>
      <c r="JIP29" s="104"/>
      <c r="JIQ29" s="104"/>
      <c r="JIR29" s="104"/>
      <c r="JIS29" s="104"/>
      <c r="JIT29" s="104"/>
      <c r="JIU29" s="104"/>
      <c r="JIV29" s="104"/>
      <c r="JIW29" s="104"/>
      <c r="JIX29" s="104"/>
      <c r="JIY29" s="104"/>
      <c r="JIZ29" s="104"/>
      <c r="JJA29" s="104"/>
      <c r="JJB29" s="104"/>
      <c r="JJC29" s="104"/>
      <c r="JJD29" s="104"/>
      <c r="JJE29" s="104"/>
      <c r="JJF29" s="104"/>
      <c r="JJG29" s="104"/>
      <c r="JJH29" s="104"/>
      <c r="JJI29" s="104"/>
      <c r="JJJ29" s="104"/>
      <c r="JJK29" s="104"/>
      <c r="JJL29" s="104"/>
      <c r="JJM29" s="104"/>
      <c r="JJN29" s="104"/>
      <c r="JJO29" s="104"/>
      <c r="JJP29" s="104"/>
      <c r="JJQ29" s="104"/>
      <c r="JJR29" s="104"/>
      <c r="JJS29" s="104"/>
      <c r="JJT29" s="104"/>
      <c r="JJU29" s="104"/>
      <c r="JJV29" s="104"/>
      <c r="JJW29" s="104"/>
      <c r="JJX29" s="104"/>
      <c r="JJY29" s="104"/>
      <c r="JJZ29" s="104"/>
      <c r="JKA29" s="104"/>
      <c r="JKB29" s="104"/>
      <c r="JKC29" s="104"/>
      <c r="JKD29" s="104"/>
      <c r="JKE29" s="104"/>
      <c r="JKF29" s="104"/>
      <c r="JKG29" s="104"/>
      <c r="JKH29" s="104"/>
      <c r="JKI29" s="104"/>
      <c r="JKJ29" s="104"/>
      <c r="JKK29" s="104"/>
      <c r="JKL29" s="104"/>
      <c r="JKM29" s="104"/>
      <c r="JKN29" s="104"/>
      <c r="JKO29" s="104"/>
      <c r="JKP29" s="104"/>
      <c r="JKQ29" s="104"/>
      <c r="JKR29" s="104"/>
      <c r="JKS29" s="104"/>
      <c r="JKT29" s="104"/>
      <c r="JKU29" s="104"/>
      <c r="JKV29" s="104"/>
      <c r="JKW29" s="104"/>
      <c r="JKX29" s="104"/>
      <c r="JKY29" s="104"/>
      <c r="JKZ29" s="104"/>
      <c r="JLA29" s="104"/>
      <c r="JLB29" s="104"/>
      <c r="JLC29" s="104"/>
      <c r="JLD29" s="104"/>
      <c r="JLE29" s="104"/>
      <c r="JLF29" s="104"/>
      <c r="JLG29" s="104"/>
      <c r="JLH29" s="104"/>
      <c r="JLI29" s="104"/>
      <c r="JLJ29" s="104"/>
      <c r="JLK29" s="104"/>
      <c r="JLL29" s="104"/>
      <c r="JLM29" s="104"/>
      <c r="JLN29" s="104"/>
      <c r="JLO29" s="104"/>
      <c r="JLP29" s="104"/>
      <c r="JLQ29" s="104"/>
      <c r="JLR29" s="104"/>
      <c r="JLS29" s="104"/>
      <c r="JLT29" s="104"/>
      <c r="JLU29" s="104"/>
      <c r="JLV29" s="104"/>
      <c r="JLW29" s="104"/>
      <c r="JLX29" s="104"/>
      <c r="JLY29" s="104"/>
      <c r="JLZ29" s="104"/>
      <c r="JMA29" s="104"/>
      <c r="JMB29" s="104"/>
      <c r="JMC29" s="104"/>
      <c r="JMD29" s="104"/>
      <c r="JME29" s="104"/>
      <c r="JMF29" s="104"/>
      <c r="JMG29" s="104"/>
      <c r="JMH29" s="104"/>
      <c r="JMI29" s="104"/>
      <c r="JMJ29" s="104"/>
      <c r="JMK29" s="104"/>
      <c r="JML29" s="104"/>
      <c r="JMM29" s="104"/>
      <c r="JMN29" s="104"/>
      <c r="JMO29" s="104"/>
      <c r="JMP29" s="104"/>
      <c r="JMQ29" s="104"/>
      <c r="JMR29" s="104"/>
      <c r="JMS29" s="104"/>
      <c r="JMT29" s="104"/>
      <c r="JMU29" s="104"/>
      <c r="JMV29" s="104"/>
      <c r="JMW29" s="104"/>
      <c r="JMX29" s="104"/>
      <c r="JMY29" s="104"/>
      <c r="JMZ29" s="104"/>
      <c r="JNA29" s="104"/>
      <c r="JNB29" s="104"/>
      <c r="JNC29" s="104"/>
      <c r="JND29" s="104"/>
      <c r="JNE29" s="104"/>
      <c r="JNF29" s="104"/>
      <c r="JNG29" s="104"/>
      <c r="JNH29" s="104"/>
      <c r="JNI29" s="104"/>
      <c r="JNJ29" s="104"/>
      <c r="JNK29" s="104"/>
      <c r="JNL29" s="104"/>
      <c r="JNM29" s="104"/>
      <c r="JNN29" s="104"/>
      <c r="JNO29" s="104"/>
      <c r="JNP29" s="104"/>
      <c r="JNQ29" s="104"/>
      <c r="JNR29" s="104"/>
      <c r="JNS29" s="104"/>
      <c r="JNT29" s="104"/>
      <c r="JNU29" s="104"/>
      <c r="JNV29" s="104"/>
      <c r="JNW29" s="104"/>
      <c r="JNX29" s="104"/>
      <c r="JNY29" s="104"/>
      <c r="JNZ29" s="104"/>
      <c r="JOA29" s="104"/>
      <c r="JOB29" s="104"/>
      <c r="JOC29" s="104"/>
      <c r="JOD29" s="104"/>
      <c r="JOE29" s="104"/>
      <c r="JOF29" s="104"/>
      <c r="JOG29" s="104"/>
      <c r="JOH29" s="104"/>
      <c r="JOI29" s="104"/>
      <c r="JOJ29" s="104"/>
      <c r="JOK29" s="104"/>
      <c r="JOL29" s="104"/>
      <c r="JOM29" s="104"/>
      <c r="JON29" s="104"/>
      <c r="JOO29" s="104"/>
      <c r="JOP29" s="104"/>
      <c r="JOQ29" s="104"/>
      <c r="JOR29" s="104"/>
      <c r="JOS29" s="104"/>
      <c r="JOT29" s="104"/>
      <c r="JOU29" s="104"/>
      <c r="JOV29" s="104"/>
      <c r="JOW29" s="104"/>
      <c r="JOX29" s="104"/>
      <c r="JOY29" s="104"/>
      <c r="JOZ29" s="104"/>
      <c r="JPA29" s="104"/>
      <c r="JPB29" s="104"/>
      <c r="JPC29" s="104"/>
      <c r="JPD29" s="104"/>
      <c r="JPE29" s="104"/>
      <c r="JPF29" s="104"/>
      <c r="JPG29" s="104"/>
      <c r="JPH29" s="104"/>
      <c r="JPI29" s="104"/>
      <c r="JPJ29" s="104"/>
      <c r="JPK29" s="104"/>
      <c r="JPL29" s="104"/>
      <c r="JPM29" s="104"/>
      <c r="JPN29" s="104"/>
      <c r="JPO29" s="104"/>
      <c r="JPP29" s="104"/>
      <c r="JPQ29" s="104"/>
      <c r="JPR29" s="104"/>
      <c r="JPS29" s="104"/>
      <c r="JPT29" s="104"/>
      <c r="JPU29" s="104"/>
      <c r="JPV29" s="104"/>
      <c r="JPW29" s="104"/>
      <c r="JPX29" s="104"/>
      <c r="JPY29" s="104"/>
      <c r="JPZ29" s="104"/>
      <c r="JQA29" s="104"/>
      <c r="JQB29" s="104"/>
      <c r="JQC29" s="104"/>
      <c r="JQD29" s="104"/>
      <c r="JQE29" s="104"/>
      <c r="JQF29" s="104"/>
      <c r="JQG29" s="104"/>
      <c r="JQH29" s="104"/>
      <c r="JQI29" s="104"/>
      <c r="JQJ29" s="104"/>
      <c r="JQK29" s="104"/>
      <c r="JQL29" s="104"/>
      <c r="JQM29" s="104"/>
      <c r="JQN29" s="104"/>
      <c r="JQO29" s="104"/>
      <c r="JQP29" s="104"/>
      <c r="JQQ29" s="104"/>
      <c r="JQR29" s="104"/>
      <c r="JQS29" s="104"/>
      <c r="JQT29" s="104"/>
      <c r="JQU29" s="104"/>
      <c r="JQV29" s="104"/>
      <c r="JQW29" s="104"/>
      <c r="JQX29" s="104"/>
      <c r="JQY29" s="104"/>
      <c r="JQZ29" s="104"/>
      <c r="JRA29" s="104"/>
      <c r="JRB29" s="104"/>
      <c r="JRC29" s="104"/>
      <c r="JRD29" s="104"/>
      <c r="JRE29" s="104"/>
      <c r="JRF29" s="104"/>
      <c r="JRG29" s="104"/>
      <c r="JRH29" s="104"/>
      <c r="JRI29" s="104"/>
      <c r="JRJ29" s="104"/>
      <c r="JRK29" s="104"/>
      <c r="JRL29" s="104"/>
      <c r="JRM29" s="104"/>
      <c r="JRN29" s="104"/>
      <c r="JRO29" s="104"/>
      <c r="JRP29" s="104"/>
      <c r="JRQ29" s="104"/>
      <c r="JRR29" s="104"/>
      <c r="JRS29" s="104"/>
      <c r="JRT29" s="104"/>
      <c r="JRU29" s="104"/>
      <c r="JRV29" s="104"/>
      <c r="JRW29" s="104"/>
      <c r="JRX29" s="104"/>
      <c r="JRY29" s="104"/>
      <c r="JRZ29" s="104"/>
      <c r="JSA29" s="104"/>
      <c r="JSB29" s="104"/>
      <c r="JSC29" s="104"/>
      <c r="JSD29" s="104"/>
      <c r="JSE29" s="104"/>
      <c r="JSF29" s="104"/>
      <c r="JSG29" s="104"/>
      <c r="JSH29" s="104"/>
      <c r="JSI29" s="104"/>
      <c r="JSJ29" s="104"/>
      <c r="JSK29" s="104"/>
      <c r="JSL29" s="104"/>
      <c r="JSM29" s="104"/>
      <c r="JSN29" s="104"/>
      <c r="JSO29" s="104"/>
      <c r="JSP29" s="104"/>
      <c r="JSQ29" s="104"/>
      <c r="JSR29" s="104"/>
      <c r="JSS29" s="104"/>
      <c r="JST29" s="104"/>
      <c r="JSU29" s="104"/>
      <c r="JSV29" s="104"/>
      <c r="JSW29" s="104"/>
      <c r="JSX29" s="104"/>
      <c r="JSY29" s="104"/>
      <c r="JSZ29" s="104"/>
      <c r="JTA29" s="104"/>
      <c r="JTB29" s="104"/>
      <c r="JTC29" s="104"/>
      <c r="JTD29" s="104"/>
      <c r="JTE29" s="104"/>
      <c r="JTF29" s="104"/>
      <c r="JTG29" s="104"/>
      <c r="JTH29" s="104"/>
      <c r="JTI29" s="104"/>
      <c r="JTJ29" s="104"/>
      <c r="JTK29" s="104"/>
      <c r="JTL29" s="104"/>
      <c r="JTM29" s="104"/>
      <c r="JTN29" s="104"/>
      <c r="JTO29" s="104"/>
      <c r="JTP29" s="104"/>
      <c r="JTQ29" s="104"/>
      <c r="JTR29" s="104"/>
      <c r="JTS29" s="104"/>
      <c r="JTT29" s="104"/>
      <c r="JTU29" s="104"/>
      <c r="JTV29" s="104"/>
      <c r="JTW29" s="104"/>
      <c r="JTX29" s="104"/>
      <c r="JTY29" s="104"/>
      <c r="JTZ29" s="104"/>
      <c r="JUA29" s="104"/>
      <c r="JUB29" s="104"/>
      <c r="JUC29" s="104"/>
      <c r="JUD29" s="104"/>
      <c r="JUE29" s="104"/>
      <c r="JUF29" s="104"/>
      <c r="JUG29" s="104"/>
      <c r="JUH29" s="104"/>
      <c r="JUI29" s="104"/>
      <c r="JUJ29" s="104"/>
      <c r="JUK29" s="104"/>
      <c r="JUL29" s="104"/>
      <c r="JUM29" s="104"/>
      <c r="JUN29" s="104"/>
      <c r="JUO29" s="104"/>
      <c r="JUP29" s="104"/>
      <c r="JUQ29" s="104"/>
      <c r="JUR29" s="104"/>
      <c r="JUS29" s="104"/>
      <c r="JUT29" s="104"/>
      <c r="JUU29" s="104"/>
      <c r="JUV29" s="104"/>
      <c r="JUW29" s="104"/>
      <c r="JUX29" s="104"/>
      <c r="JUY29" s="104"/>
      <c r="JUZ29" s="104"/>
      <c r="JVA29" s="104"/>
      <c r="JVB29" s="104"/>
      <c r="JVC29" s="104"/>
      <c r="JVD29" s="104"/>
      <c r="JVE29" s="104"/>
      <c r="JVF29" s="104"/>
      <c r="JVG29" s="104"/>
      <c r="JVH29" s="104"/>
      <c r="JVI29" s="104"/>
      <c r="JVJ29" s="104"/>
      <c r="JVK29" s="104"/>
      <c r="JVL29" s="104"/>
      <c r="JVM29" s="104"/>
      <c r="JVN29" s="104"/>
      <c r="JVO29" s="104"/>
      <c r="JVP29" s="104"/>
      <c r="JVQ29" s="104"/>
      <c r="JVR29" s="104"/>
      <c r="JVS29" s="104"/>
      <c r="JVT29" s="104"/>
      <c r="JVU29" s="104"/>
      <c r="JVV29" s="104"/>
      <c r="JVW29" s="104"/>
      <c r="JVX29" s="104"/>
      <c r="JVY29" s="104"/>
      <c r="JVZ29" s="104"/>
      <c r="JWA29" s="104"/>
      <c r="JWB29" s="104"/>
      <c r="JWC29" s="104"/>
      <c r="JWD29" s="104"/>
      <c r="JWE29" s="104"/>
      <c r="JWF29" s="104"/>
      <c r="JWG29" s="104"/>
      <c r="JWH29" s="104"/>
      <c r="JWI29" s="104"/>
      <c r="JWJ29" s="104"/>
      <c r="JWK29" s="104"/>
      <c r="JWL29" s="104"/>
      <c r="JWM29" s="104"/>
      <c r="JWN29" s="104"/>
      <c r="JWO29" s="104"/>
      <c r="JWP29" s="104"/>
      <c r="JWQ29" s="104"/>
      <c r="JWR29" s="104"/>
      <c r="JWS29" s="104"/>
      <c r="JWT29" s="104"/>
      <c r="JWU29" s="104"/>
      <c r="JWV29" s="104"/>
      <c r="JWW29" s="104"/>
      <c r="JWX29" s="104"/>
      <c r="JWY29" s="104"/>
      <c r="JWZ29" s="104"/>
      <c r="JXA29" s="104"/>
      <c r="JXB29" s="104"/>
      <c r="JXC29" s="104"/>
      <c r="JXD29" s="104"/>
      <c r="JXE29" s="104"/>
      <c r="JXF29" s="104"/>
      <c r="JXG29" s="104"/>
      <c r="JXH29" s="104"/>
      <c r="JXI29" s="104"/>
      <c r="JXJ29" s="104"/>
      <c r="JXK29" s="104"/>
      <c r="JXL29" s="104"/>
      <c r="JXM29" s="104"/>
      <c r="JXN29" s="104"/>
      <c r="JXO29" s="104"/>
      <c r="JXP29" s="104"/>
      <c r="JXQ29" s="104"/>
      <c r="JXR29" s="104"/>
      <c r="JXS29" s="104"/>
      <c r="JXT29" s="104"/>
      <c r="JXU29" s="104"/>
      <c r="JXV29" s="104"/>
      <c r="JXW29" s="104"/>
      <c r="JXX29" s="104"/>
      <c r="JXY29" s="104"/>
      <c r="JXZ29" s="104"/>
      <c r="JYA29" s="104"/>
      <c r="JYB29" s="104"/>
      <c r="JYC29" s="104"/>
      <c r="JYD29" s="104"/>
      <c r="JYE29" s="104"/>
      <c r="JYF29" s="104"/>
      <c r="JYG29" s="104"/>
      <c r="JYH29" s="104"/>
      <c r="JYI29" s="104"/>
      <c r="JYJ29" s="104"/>
      <c r="JYK29" s="104"/>
      <c r="JYL29" s="104"/>
      <c r="JYM29" s="104"/>
      <c r="JYN29" s="104"/>
      <c r="JYO29" s="104"/>
      <c r="JYP29" s="104"/>
      <c r="JYQ29" s="104"/>
      <c r="JYR29" s="104"/>
      <c r="JYS29" s="104"/>
      <c r="JYT29" s="104"/>
      <c r="JYU29" s="104"/>
      <c r="JYV29" s="104"/>
      <c r="JYW29" s="104"/>
      <c r="JYX29" s="104"/>
      <c r="JYY29" s="104"/>
      <c r="JYZ29" s="104"/>
      <c r="JZA29" s="104"/>
      <c r="JZB29" s="104"/>
      <c r="JZC29" s="104"/>
      <c r="JZD29" s="104"/>
      <c r="JZE29" s="104"/>
      <c r="JZF29" s="104"/>
      <c r="JZG29" s="104"/>
      <c r="JZH29" s="104"/>
      <c r="JZI29" s="104"/>
      <c r="JZJ29" s="104"/>
      <c r="JZK29" s="104"/>
      <c r="JZL29" s="104"/>
      <c r="JZM29" s="104"/>
      <c r="JZN29" s="104"/>
      <c r="JZO29" s="104"/>
      <c r="JZP29" s="104"/>
      <c r="JZQ29" s="104"/>
      <c r="JZR29" s="104"/>
      <c r="JZS29" s="104"/>
      <c r="JZT29" s="104"/>
      <c r="JZU29" s="104"/>
      <c r="JZV29" s="104"/>
      <c r="JZW29" s="104"/>
      <c r="JZX29" s="104"/>
      <c r="JZY29" s="104"/>
      <c r="JZZ29" s="104"/>
      <c r="KAA29" s="104"/>
      <c r="KAB29" s="104"/>
      <c r="KAC29" s="104"/>
      <c r="KAD29" s="104"/>
      <c r="KAE29" s="104"/>
      <c r="KAF29" s="104"/>
      <c r="KAG29" s="104"/>
      <c r="KAH29" s="104"/>
      <c r="KAI29" s="104"/>
      <c r="KAJ29" s="104"/>
      <c r="KAK29" s="104"/>
      <c r="KAL29" s="104"/>
      <c r="KAM29" s="104"/>
      <c r="KAN29" s="104"/>
      <c r="KAO29" s="104"/>
      <c r="KAP29" s="104"/>
      <c r="KAQ29" s="104"/>
      <c r="KAR29" s="104"/>
      <c r="KAS29" s="104"/>
      <c r="KAT29" s="104"/>
      <c r="KAU29" s="104"/>
      <c r="KAV29" s="104"/>
      <c r="KAW29" s="104"/>
      <c r="KAX29" s="104"/>
      <c r="KAY29" s="104"/>
      <c r="KAZ29" s="104"/>
      <c r="KBA29" s="104"/>
      <c r="KBB29" s="104"/>
      <c r="KBC29" s="104"/>
      <c r="KBD29" s="104"/>
      <c r="KBE29" s="104"/>
      <c r="KBF29" s="104"/>
      <c r="KBG29" s="104"/>
      <c r="KBH29" s="104"/>
      <c r="KBI29" s="104"/>
      <c r="KBJ29" s="104"/>
      <c r="KBK29" s="104"/>
      <c r="KBL29" s="104"/>
      <c r="KBM29" s="104"/>
      <c r="KBN29" s="104"/>
      <c r="KBO29" s="104"/>
      <c r="KBP29" s="104"/>
      <c r="KBQ29" s="104"/>
      <c r="KBR29" s="104"/>
      <c r="KBS29" s="104"/>
      <c r="KBT29" s="104"/>
      <c r="KBU29" s="104"/>
      <c r="KBV29" s="104"/>
      <c r="KBW29" s="104"/>
      <c r="KBX29" s="104"/>
      <c r="KBY29" s="104"/>
      <c r="KBZ29" s="104"/>
      <c r="KCA29" s="104"/>
      <c r="KCB29" s="104"/>
      <c r="KCC29" s="104"/>
      <c r="KCD29" s="104"/>
      <c r="KCE29" s="104"/>
      <c r="KCF29" s="104"/>
      <c r="KCG29" s="104"/>
      <c r="KCH29" s="104"/>
      <c r="KCI29" s="104"/>
      <c r="KCJ29" s="104"/>
      <c r="KCK29" s="104"/>
      <c r="KCL29" s="104"/>
      <c r="KCM29" s="104"/>
      <c r="KCN29" s="104"/>
      <c r="KCO29" s="104"/>
      <c r="KCP29" s="104"/>
      <c r="KCQ29" s="104"/>
      <c r="KCR29" s="104"/>
      <c r="KCS29" s="104"/>
      <c r="KCT29" s="104"/>
      <c r="KCU29" s="104"/>
      <c r="KCV29" s="104"/>
      <c r="KCW29" s="104"/>
      <c r="KCX29" s="104"/>
      <c r="KCY29" s="104"/>
      <c r="KCZ29" s="104"/>
      <c r="KDA29" s="104"/>
      <c r="KDB29" s="104"/>
      <c r="KDC29" s="104"/>
      <c r="KDD29" s="104"/>
      <c r="KDE29" s="104"/>
      <c r="KDF29" s="104"/>
      <c r="KDG29" s="104"/>
      <c r="KDH29" s="104"/>
      <c r="KDI29" s="104"/>
      <c r="KDJ29" s="104"/>
      <c r="KDK29" s="104"/>
      <c r="KDL29" s="104"/>
      <c r="KDM29" s="104"/>
      <c r="KDN29" s="104"/>
      <c r="KDO29" s="104"/>
      <c r="KDP29" s="104"/>
      <c r="KDQ29" s="104"/>
      <c r="KDR29" s="104"/>
      <c r="KDS29" s="104"/>
      <c r="KDT29" s="104"/>
      <c r="KDU29" s="104"/>
      <c r="KDV29" s="104"/>
      <c r="KDW29" s="104"/>
      <c r="KDX29" s="104"/>
      <c r="KDY29" s="104"/>
      <c r="KDZ29" s="104"/>
      <c r="KEA29" s="104"/>
      <c r="KEB29" s="104"/>
      <c r="KEC29" s="104"/>
      <c r="KED29" s="104"/>
      <c r="KEE29" s="104"/>
      <c r="KEF29" s="104"/>
      <c r="KEG29" s="104"/>
      <c r="KEH29" s="104"/>
      <c r="KEI29" s="104"/>
      <c r="KEJ29" s="104"/>
      <c r="KEK29" s="104"/>
      <c r="KEL29" s="104"/>
      <c r="KEM29" s="104"/>
      <c r="KEN29" s="104"/>
      <c r="KEO29" s="104"/>
      <c r="KEP29" s="104"/>
      <c r="KEQ29" s="104"/>
      <c r="KER29" s="104"/>
      <c r="KES29" s="104"/>
      <c r="KET29" s="104"/>
      <c r="KEU29" s="104"/>
      <c r="KEV29" s="104"/>
      <c r="KEW29" s="104"/>
      <c r="KEX29" s="104"/>
      <c r="KEY29" s="104"/>
      <c r="KEZ29" s="104"/>
      <c r="KFA29" s="104"/>
      <c r="KFB29" s="104"/>
      <c r="KFC29" s="104"/>
      <c r="KFD29" s="104"/>
      <c r="KFE29" s="104"/>
      <c r="KFF29" s="104"/>
      <c r="KFG29" s="104"/>
      <c r="KFH29" s="104"/>
      <c r="KFI29" s="104"/>
      <c r="KFJ29" s="104"/>
      <c r="KFK29" s="104"/>
      <c r="KFL29" s="104"/>
      <c r="KFM29" s="104"/>
      <c r="KFN29" s="104"/>
      <c r="KFO29" s="104"/>
      <c r="KFP29" s="104"/>
      <c r="KFQ29" s="104"/>
      <c r="KFR29" s="104"/>
      <c r="KFS29" s="104"/>
      <c r="KFT29" s="104"/>
      <c r="KFU29" s="104"/>
      <c r="KFV29" s="104"/>
      <c r="KFW29" s="104"/>
      <c r="KFX29" s="104"/>
      <c r="KFY29" s="104"/>
      <c r="KFZ29" s="104"/>
      <c r="KGA29" s="104"/>
      <c r="KGB29" s="104"/>
      <c r="KGC29" s="104"/>
      <c r="KGD29" s="104"/>
      <c r="KGE29" s="104"/>
      <c r="KGF29" s="104"/>
      <c r="KGG29" s="104"/>
      <c r="KGH29" s="104"/>
      <c r="KGI29" s="104"/>
      <c r="KGJ29" s="104"/>
      <c r="KGK29" s="104"/>
      <c r="KGL29" s="104"/>
      <c r="KGM29" s="104"/>
      <c r="KGN29" s="104"/>
      <c r="KGO29" s="104"/>
      <c r="KGP29" s="104"/>
      <c r="KGQ29" s="104"/>
      <c r="KGR29" s="104"/>
      <c r="KGS29" s="104"/>
      <c r="KGT29" s="104"/>
      <c r="KGU29" s="104"/>
      <c r="KGV29" s="104"/>
      <c r="KGW29" s="104"/>
      <c r="KGX29" s="104"/>
      <c r="KGY29" s="104"/>
      <c r="KGZ29" s="104"/>
      <c r="KHA29" s="104"/>
      <c r="KHB29" s="104"/>
      <c r="KHC29" s="104"/>
      <c r="KHD29" s="104"/>
      <c r="KHE29" s="104"/>
      <c r="KHF29" s="104"/>
      <c r="KHG29" s="104"/>
      <c r="KHH29" s="104"/>
      <c r="KHI29" s="104"/>
      <c r="KHJ29" s="104"/>
      <c r="KHK29" s="104"/>
      <c r="KHL29" s="104"/>
      <c r="KHM29" s="104"/>
      <c r="KHN29" s="104"/>
      <c r="KHO29" s="104"/>
      <c r="KHP29" s="104"/>
      <c r="KHQ29" s="104"/>
      <c r="KHR29" s="104"/>
      <c r="KHS29" s="104"/>
      <c r="KHT29" s="104"/>
      <c r="KHU29" s="104"/>
      <c r="KHV29" s="104"/>
      <c r="KHW29" s="104"/>
      <c r="KHX29" s="104"/>
      <c r="KHY29" s="104"/>
      <c r="KHZ29" s="104"/>
      <c r="KIA29" s="104"/>
      <c r="KIB29" s="104"/>
      <c r="KIC29" s="104"/>
      <c r="KID29" s="104"/>
      <c r="KIE29" s="104"/>
      <c r="KIF29" s="104"/>
      <c r="KIG29" s="104"/>
      <c r="KIH29" s="104"/>
      <c r="KII29" s="104"/>
      <c r="KIJ29" s="104"/>
      <c r="KIK29" s="104"/>
      <c r="KIL29" s="104"/>
      <c r="KIM29" s="104"/>
      <c r="KIN29" s="104"/>
      <c r="KIO29" s="104"/>
      <c r="KIP29" s="104"/>
      <c r="KIQ29" s="104"/>
      <c r="KIR29" s="104"/>
      <c r="KIS29" s="104"/>
      <c r="KIT29" s="104"/>
      <c r="KIU29" s="104"/>
      <c r="KIV29" s="104"/>
      <c r="KIW29" s="104"/>
      <c r="KIX29" s="104"/>
      <c r="KIY29" s="104"/>
      <c r="KIZ29" s="104"/>
      <c r="KJA29" s="104"/>
      <c r="KJB29" s="104"/>
      <c r="KJC29" s="104"/>
      <c r="KJD29" s="104"/>
      <c r="KJE29" s="104"/>
      <c r="KJF29" s="104"/>
      <c r="KJG29" s="104"/>
      <c r="KJH29" s="104"/>
      <c r="KJI29" s="104"/>
      <c r="KJJ29" s="104"/>
      <c r="KJK29" s="104"/>
      <c r="KJL29" s="104"/>
      <c r="KJM29" s="104"/>
      <c r="KJN29" s="104"/>
      <c r="KJO29" s="104"/>
      <c r="KJP29" s="104"/>
      <c r="KJQ29" s="104"/>
      <c r="KJR29" s="104"/>
      <c r="KJS29" s="104"/>
      <c r="KJT29" s="104"/>
      <c r="KJU29" s="104"/>
      <c r="KJV29" s="104"/>
      <c r="KJW29" s="104"/>
      <c r="KJX29" s="104"/>
      <c r="KJY29" s="104"/>
      <c r="KJZ29" s="104"/>
      <c r="KKA29" s="104"/>
      <c r="KKB29" s="104"/>
      <c r="KKC29" s="104"/>
      <c r="KKD29" s="104"/>
      <c r="KKE29" s="104"/>
      <c r="KKF29" s="104"/>
      <c r="KKG29" s="104"/>
      <c r="KKH29" s="104"/>
      <c r="KKI29" s="104"/>
      <c r="KKJ29" s="104"/>
      <c r="KKK29" s="104"/>
      <c r="KKL29" s="104"/>
      <c r="KKM29" s="104"/>
      <c r="KKN29" s="104"/>
      <c r="KKO29" s="104"/>
      <c r="KKP29" s="104"/>
      <c r="KKQ29" s="104"/>
      <c r="KKR29" s="104"/>
      <c r="KKS29" s="104"/>
      <c r="KKT29" s="104"/>
      <c r="KKU29" s="104"/>
      <c r="KKV29" s="104"/>
      <c r="KKW29" s="104"/>
      <c r="KKX29" s="104"/>
      <c r="KKY29" s="104"/>
      <c r="KKZ29" s="104"/>
      <c r="KLA29" s="104"/>
      <c r="KLB29" s="104"/>
      <c r="KLC29" s="104"/>
      <c r="KLD29" s="104"/>
      <c r="KLE29" s="104"/>
      <c r="KLF29" s="104"/>
      <c r="KLG29" s="104"/>
      <c r="KLH29" s="104"/>
      <c r="KLI29" s="104"/>
      <c r="KLJ29" s="104"/>
      <c r="KLK29" s="104"/>
      <c r="KLL29" s="104"/>
      <c r="KLM29" s="104"/>
      <c r="KLN29" s="104"/>
      <c r="KLO29" s="104"/>
      <c r="KLP29" s="104"/>
      <c r="KLQ29" s="104"/>
      <c r="KLR29" s="104"/>
      <c r="KLS29" s="104"/>
      <c r="KLT29" s="104"/>
      <c r="KLU29" s="104"/>
      <c r="KLV29" s="104"/>
      <c r="KLW29" s="104"/>
      <c r="KLX29" s="104"/>
      <c r="KLY29" s="104"/>
      <c r="KLZ29" s="104"/>
      <c r="KMA29" s="104"/>
      <c r="KMB29" s="104"/>
      <c r="KMC29" s="104"/>
      <c r="KMD29" s="104"/>
      <c r="KME29" s="104"/>
      <c r="KMF29" s="104"/>
      <c r="KMG29" s="104"/>
      <c r="KMH29" s="104"/>
      <c r="KMI29" s="104"/>
      <c r="KMJ29" s="104"/>
      <c r="KMK29" s="104"/>
      <c r="KML29" s="104"/>
      <c r="KMM29" s="104"/>
      <c r="KMN29" s="104"/>
      <c r="KMO29" s="104"/>
      <c r="KMP29" s="104"/>
      <c r="KMQ29" s="104"/>
      <c r="KMR29" s="104"/>
      <c r="KMS29" s="104"/>
      <c r="KMT29" s="104"/>
      <c r="KMU29" s="104"/>
      <c r="KMV29" s="104"/>
      <c r="KMW29" s="104"/>
      <c r="KMX29" s="104"/>
      <c r="KMY29" s="104"/>
      <c r="KMZ29" s="104"/>
      <c r="KNA29" s="104"/>
      <c r="KNB29" s="104"/>
      <c r="KNC29" s="104"/>
      <c r="KND29" s="104"/>
      <c r="KNE29" s="104"/>
      <c r="KNF29" s="104"/>
      <c r="KNG29" s="104"/>
      <c r="KNH29" s="104"/>
      <c r="KNI29" s="104"/>
      <c r="KNJ29" s="104"/>
      <c r="KNK29" s="104"/>
      <c r="KNL29" s="104"/>
      <c r="KNM29" s="104"/>
      <c r="KNN29" s="104"/>
      <c r="KNO29" s="104"/>
      <c r="KNP29" s="104"/>
      <c r="KNQ29" s="104"/>
      <c r="KNR29" s="104"/>
      <c r="KNS29" s="104"/>
      <c r="KNT29" s="104"/>
      <c r="KNU29" s="104"/>
      <c r="KNV29" s="104"/>
      <c r="KNW29" s="104"/>
      <c r="KNX29" s="104"/>
      <c r="KNY29" s="104"/>
      <c r="KNZ29" s="104"/>
      <c r="KOA29" s="104"/>
      <c r="KOB29" s="104"/>
      <c r="KOC29" s="104"/>
      <c r="KOD29" s="104"/>
      <c r="KOE29" s="104"/>
      <c r="KOF29" s="104"/>
      <c r="KOG29" s="104"/>
      <c r="KOH29" s="104"/>
      <c r="KOI29" s="104"/>
      <c r="KOJ29" s="104"/>
      <c r="KOK29" s="104"/>
      <c r="KOL29" s="104"/>
      <c r="KOM29" s="104"/>
      <c r="KON29" s="104"/>
      <c r="KOO29" s="104"/>
      <c r="KOP29" s="104"/>
      <c r="KOQ29" s="104"/>
      <c r="KOR29" s="104"/>
      <c r="KOS29" s="104"/>
      <c r="KOT29" s="104"/>
      <c r="KOU29" s="104"/>
      <c r="KOV29" s="104"/>
      <c r="KOW29" s="104"/>
      <c r="KOX29" s="104"/>
      <c r="KOY29" s="104"/>
      <c r="KOZ29" s="104"/>
      <c r="KPA29" s="104"/>
      <c r="KPB29" s="104"/>
      <c r="KPC29" s="104"/>
      <c r="KPD29" s="104"/>
      <c r="KPE29" s="104"/>
      <c r="KPF29" s="104"/>
      <c r="KPG29" s="104"/>
      <c r="KPH29" s="104"/>
      <c r="KPI29" s="104"/>
      <c r="KPJ29" s="104"/>
      <c r="KPK29" s="104"/>
      <c r="KPL29" s="104"/>
      <c r="KPM29" s="104"/>
      <c r="KPN29" s="104"/>
      <c r="KPO29" s="104"/>
      <c r="KPP29" s="104"/>
      <c r="KPQ29" s="104"/>
      <c r="KPR29" s="104"/>
      <c r="KPS29" s="104"/>
      <c r="KPT29" s="104"/>
      <c r="KPU29" s="104"/>
      <c r="KPV29" s="104"/>
      <c r="KPW29" s="104"/>
      <c r="KPX29" s="104"/>
      <c r="KPY29" s="104"/>
      <c r="KPZ29" s="104"/>
      <c r="KQA29" s="104"/>
      <c r="KQB29" s="104"/>
      <c r="KQC29" s="104"/>
      <c r="KQD29" s="104"/>
      <c r="KQE29" s="104"/>
      <c r="KQF29" s="104"/>
      <c r="KQG29" s="104"/>
      <c r="KQH29" s="104"/>
      <c r="KQI29" s="104"/>
      <c r="KQJ29" s="104"/>
      <c r="KQK29" s="104"/>
      <c r="KQL29" s="104"/>
      <c r="KQM29" s="104"/>
      <c r="KQN29" s="104"/>
      <c r="KQO29" s="104"/>
      <c r="KQP29" s="104"/>
      <c r="KQQ29" s="104"/>
      <c r="KQR29" s="104"/>
      <c r="KQS29" s="104"/>
      <c r="KQT29" s="104"/>
      <c r="KQU29" s="104"/>
      <c r="KQV29" s="104"/>
      <c r="KQW29" s="104"/>
      <c r="KQX29" s="104"/>
      <c r="KQY29" s="104"/>
      <c r="KQZ29" s="104"/>
      <c r="KRA29" s="104"/>
      <c r="KRB29" s="104"/>
      <c r="KRC29" s="104"/>
      <c r="KRD29" s="104"/>
      <c r="KRE29" s="104"/>
      <c r="KRF29" s="104"/>
      <c r="KRG29" s="104"/>
      <c r="KRH29" s="104"/>
      <c r="KRI29" s="104"/>
      <c r="KRJ29" s="104"/>
      <c r="KRK29" s="104"/>
      <c r="KRL29" s="104"/>
      <c r="KRM29" s="104"/>
      <c r="KRN29" s="104"/>
      <c r="KRO29" s="104"/>
      <c r="KRP29" s="104"/>
      <c r="KRQ29" s="104"/>
      <c r="KRR29" s="104"/>
      <c r="KRS29" s="104"/>
      <c r="KRT29" s="104"/>
      <c r="KRU29" s="104"/>
      <c r="KRV29" s="104"/>
      <c r="KRW29" s="104"/>
      <c r="KRX29" s="104"/>
      <c r="KRY29" s="104"/>
      <c r="KRZ29" s="104"/>
      <c r="KSA29" s="104"/>
      <c r="KSB29" s="104"/>
      <c r="KSC29" s="104"/>
      <c r="KSD29" s="104"/>
      <c r="KSE29" s="104"/>
      <c r="KSF29" s="104"/>
      <c r="KSG29" s="104"/>
      <c r="KSH29" s="104"/>
      <c r="KSI29" s="104"/>
      <c r="KSJ29" s="104"/>
      <c r="KSK29" s="104"/>
      <c r="KSL29" s="104"/>
      <c r="KSM29" s="104"/>
      <c r="KSN29" s="104"/>
      <c r="KSO29" s="104"/>
      <c r="KSP29" s="104"/>
      <c r="KSQ29" s="104"/>
      <c r="KSR29" s="104"/>
      <c r="KSS29" s="104"/>
      <c r="KST29" s="104"/>
      <c r="KSU29" s="104"/>
      <c r="KSV29" s="104"/>
      <c r="KSW29" s="104"/>
      <c r="KSX29" s="104"/>
      <c r="KSY29" s="104"/>
      <c r="KSZ29" s="104"/>
      <c r="KTA29" s="104"/>
      <c r="KTB29" s="104"/>
      <c r="KTC29" s="104"/>
      <c r="KTD29" s="104"/>
      <c r="KTE29" s="104"/>
      <c r="KTF29" s="104"/>
      <c r="KTG29" s="104"/>
      <c r="KTH29" s="104"/>
      <c r="KTI29" s="104"/>
      <c r="KTJ29" s="104"/>
      <c r="KTK29" s="104"/>
      <c r="KTL29" s="104"/>
      <c r="KTM29" s="104"/>
      <c r="KTN29" s="104"/>
      <c r="KTO29" s="104"/>
      <c r="KTP29" s="104"/>
      <c r="KTQ29" s="104"/>
      <c r="KTR29" s="104"/>
      <c r="KTS29" s="104"/>
      <c r="KTT29" s="104"/>
      <c r="KTU29" s="104"/>
      <c r="KTV29" s="104"/>
      <c r="KTW29" s="104"/>
      <c r="KTX29" s="104"/>
      <c r="KTY29" s="104"/>
      <c r="KTZ29" s="104"/>
      <c r="KUA29" s="104"/>
      <c r="KUB29" s="104"/>
      <c r="KUC29" s="104"/>
      <c r="KUD29" s="104"/>
      <c r="KUE29" s="104"/>
      <c r="KUF29" s="104"/>
      <c r="KUG29" s="104"/>
      <c r="KUH29" s="104"/>
      <c r="KUI29" s="104"/>
      <c r="KUJ29" s="104"/>
      <c r="KUK29" s="104"/>
      <c r="KUL29" s="104"/>
      <c r="KUM29" s="104"/>
      <c r="KUN29" s="104"/>
      <c r="KUO29" s="104"/>
      <c r="KUP29" s="104"/>
      <c r="KUQ29" s="104"/>
      <c r="KUR29" s="104"/>
      <c r="KUS29" s="104"/>
      <c r="KUT29" s="104"/>
      <c r="KUU29" s="104"/>
      <c r="KUV29" s="104"/>
      <c r="KUW29" s="104"/>
      <c r="KUX29" s="104"/>
      <c r="KUY29" s="104"/>
      <c r="KUZ29" s="104"/>
      <c r="KVA29" s="104"/>
      <c r="KVB29" s="104"/>
      <c r="KVC29" s="104"/>
      <c r="KVD29" s="104"/>
      <c r="KVE29" s="104"/>
      <c r="KVF29" s="104"/>
      <c r="KVG29" s="104"/>
      <c r="KVH29" s="104"/>
      <c r="KVI29" s="104"/>
      <c r="KVJ29" s="104"/>
      <c r="KVK29" s="104"/>
      <c r="KVL29" s="104"/>
      <c r="KVM29" s="104"/>
      <c r="KVN29" s="104"/>
      <c r="KVO29" s="104"/>
      <c r="KVP29" s="104"/>
      <c r="KVQ29" s="104"/>
      <c r="KVR29" s="104"/>
      <c r="KVS29" s="104"/>
      <c r="KVT29" s="104"/>
      <c r="KVU29" s="104"/>
      <c r="KVV29" s="104"/>
      <c r="KVW29" s="104"/>
      <c r="KVX29" s="104"/>
      <c r="KVY29" s="104"/>
      <c r="KVZ29" s="104"/>
      <c r="KWA29" s="104"/>
      <c r="KWB29" s="104"/>
      <c r="KWC29" s="104"/>
      <c r="KWD29" s="104"/>
      <c r="KWE29" s="104"/>
      <c r="KWF29" s="104"/>
      <c r="KWG29" s="104"/>
      <c r="KWH29" s="104"/>
      <c r="KWI29" s="104"/>
      <c r="KWJ29" s="104"/>
      <c r="KWK29" s="104"/>
      <c r="KWL29" s="104"/>
      <c r="KWM29" s="104"/>
      <c r="KWN29" s="104"/>
      <c r="KWO29" s="104"/>
      <c r="KWP29" s="104"/>
      <c r="KWQ29" s="104"/>
      <c r="KWR29" s="104"/>
      <c r="KWS29" s="104"/>
      <c r="KWT29" s="104"/>
      <c r="KWU29" s="104"/>
      <c r="KWV29" s="104"/>
      <c r="KWW29" s="104"/>
      <c r="KWX29" s="104"/>
      <c r="KWY29" s="104"/>
      <c r="KWZ29" s="104"/>
      <c r="KXA29" s="104"/>
      <c r="KXB29" s="104"/>
      <c r="KXC29" s="104"/>
      <c r="KXD29" s="104"/>
      <c r="KXE29" s="104"/>
      <c r="KXF29" s="104"/>
      <c r="KXG29" s="104"/>
      <c r="KXH29" s="104"/>
      <c r="KXI29" s="104"/>
      <c r="KXJ29" s="104"/>
      <c r="KXK29" s="104"/>
      <c r="KXL29" s="104"/>
      <c r="KXM29" s="104"/>
      <c r="KXN29" s="104"/>
      <c r="KXO29" s="104"/>
      <c r="KXP29" s="104"/>
      <c r="KXQ29" s="104"/>
      <c r="KXR29" s="104"/>
      <c r="KXS29" s="104"/>
      <c r="KXT29" s="104"/>
      <c r="KXU29" s="104"/>
      <c r="KXV29" s="104"/>
      <c r="KXW29" s="104"/>
      <c r="KXX29" s="104"/>
      <c r="KXY29" s="104"/>
      <c r="KXZ29" s="104"/>
      <c r="KYA29" s="104"/>
      <c r="KYB29" s="104"/>
      <c r="KYC29" s="104"/>
      <c r="KYD29" s="104"/>
      <c r="KYE29" s="104"/>
      <c r="KYF29" s="104"/>
      <c r="KYG29" s="104"/>
      <c r="KYH29" s="104"/>
      <c r="KYI29" s="104"/>
      <c r="KYJ29" s="104"/>
      <c r="KYK29" s="104"/>
      <c r="KYL29" s="104"/>
      <c r="KYM29" s="104"/>
      <c r="KYN29" s="104"/>
      <c r="KYO29" s="104"/>
      <c r="KYP29" s="104"/>
      <c r="KYQ29" s="104"/>
      <c r="KYR29" s="104"/>
      <c r="KYS29" s="104"/>
      <c r="KYT29" s="104"/>
      <c r="KYU29" s="104"/>
      <c r="KYV29" s="104"/>
      <c r="KYW29" s="104"/>
      <c r="KYX29" s="104"/>
      <c r="KYY29" s="104"/>
      <c r="KYZ29" s="104"/>
      <c r="KZA29" s="104"/>
      <c r="KZB29" s="104"/>
      <c r="KZC29" s="104"/>
      <c r="KZD29" s="104"/>
      <c r="KZE29" s="104"/>
      <c r="KZF29" s="104"/>
      <c r="KZG29" s="104"/>
      <c r="KZH29" s="104"/>
      <c r="KZI29" s="104"/>
      <c r="KZJ29" s="104"/>
      <c r="KZK29" s="104"/>
      <c r="KZL29" s="104"/>
      <c r="KZM29" s="104"/>
      <c r="KZN29" s="104"/>
      <c r="KZO29" s="104"/>
      <c r="KZP29" s="104"/>
      <c r="KZQ29" s="104"/>
      <c r="KZR29" s="104"/>
      <c r="KZS29" s="104"/>
      <c r="KZT29" s="104"/>
      <c r="KZU29" s="104"/>
      <c r="KZV29" s="104"/>
      <c r="KZW29" s="104"/>
      <c r="KZX29" s="104"/>
      <c r="KZY29" s="104"/>
      <c r="KZZ29" s="104"/>
      <c r="LAA29" s="104"/>
      <c r="LAB29" s="104"/>
      <c r="LAC29" s="104"/>
      <c r="LAD29" s="104"/>
      <c r="LAE29" s="104"/>
      <c r="LAF29" s="104"/>
      <c r="LAG29" s="104"/>
      <c r="LAH29" s="104"/>
      <c r="LAI29" s="104"/>
      <c r="LAJ29" s="104"/>
      <c r="LAK29" s="104"/>
      <c r="LAL29" s="104"/>
      <c r="LAM29" s="104"/>
      <c r="LAN29" s="104"/>
      <c r="LAO29" s="104"/>
      <c r="LAP29" s="104"/>
      <c r="LAQ29" s="104"/>
      <c r="LAR29" s="104"/>
      <c r="LAS29" s="104"/>
      <c r="LAT29" s="104"/>
      <c r="LAU29" s="104"/>
      <c r="LAV29" s="104"/>
      <c r="LAW29" s="104"/>
      <c r="LAX29" s="104"/>
      <c r="LAY29" s="104"/>
      <c r="LAZ29" s="104"/>
      <c r="LBA29" s="104"/>
      <c r="LBB29" s="104"/>
      <c r="LBC29" s="104"/>
      <c r="LBD29" s="104"/>
      <c r="LBE29" s="104"/>
      <c r="LBF29" s="104"/>
      <c r="LBG29" s="104"/>
      <c r="LBH29" s="104"/>
      <c r="LBI29" s="104"/>
      <c r="LBJ29" s="104"/>
      <c r="LBK29" s="104"/>
      <c r="LBL29" s="104"/>
      <c r="LBM29" s="104"/>
      <c r="LBN29" s="104"/>
      <c r="LBO29" s="104"/>
      <c r="LBP29" s="104"/>
      <c r="LBQ29" s="104"/>
      <c r="LBR29" s="104"/>
      <c r="LBS29" s="104"/>
      <c r="LBT29" s="104"/>
      <c r="LBU29" s="104"/>
      <c r="LBV29" s="104"/>
      <c r="LBW29" s="104"/>
      <c r="LBX29" s="104"/>
      <c r="LBY29" s="104"/>
      <c r="LBZ29" s="104"/>
      <c r="LCA29" s="104"/>
      <c r="LCB29" s="104"/>
      <c r="LCC29" s="104"/>
      <c r="LCD29" s="104"/>
      <c r="LCE29" s="104"/>
      <c r="LCF29" s="104"/>
      <c r="LCG29" s="104"/>
      <c r="LCH29" s="104"/>
      <c r="LCI29" s="104"/>
      <c r="LCJ29" s="104"/>
      <c r="LCK29" s="104"/>
      <c r="LCL29" s="104"/>
      <c r="LCM29" s="104"/>
      <c r="LCN29" s="104"/>
      <c r="LCO29" s="104"/>
      <c r="LCP29" s="104"/>
      <c r="LCQ29" s="104"/>
      <c r="LCR29" s="104"/>
      <c r="LCS29" s="104"/>
      <c r="LCT29" s="104"/>
      <c r="LCU29" s="104"/>
      <c r="LCV29" s="104"/>
      <c r="LCW29" s="104"/>
      <c r="LCX29" s="104"/>
      <c r="LCY29" s="104"/>
      <c r="LCZ29" s="104"/>
      <c r="LDA29" s="104"/>
      <c r="LDB29" s="104"/>
      <c r="LDC29" s="104"/>
      <c r="LDD29" s="104"/>
      <c r="LDE29" s="104"/>
      <c r="LDF29" s="104"/>
      <c r="LDG29" s="104"/>
      <c r="LDH29" s="104"/>
      <c r="LDI29" s="104"/>
      <c r="LDJ29" s="104"/>
      <c r="LDK29" s="104"/>
      <c r="LDL29" s="104"/>
      <c r="LDM29" s="104"/>
      <c r="LDN29" s="104"/>
      <c r="LDO29" s="104"/>
      <c r="LDP29" s="104"/>
      <c r="LDQ29" s="104"/>
      <c r="LDR29" s="104"/>
      <c r="LDS29" s="104"/>
      <c r="LDT29" s="104"/>
      <c r="LDU29" s="104"/>
      <c r="LDV29" s="104"/>
      <c r="LDW29" s="104"/>
      <c r="LDX29" s="104"/>
      <c r="LDY29" s="104"/>
      <c r="LDZ29" s="104"/>
      <c r="LEA29" s="104"/>
      <c r="LEB29" s="104"/>
      <c r="LEC29" s="104"/>
      <c r="LED29" s="104"/>
      <c r="LEE29" s="104"/>
      <c r="LEF29" s="104"/>
      <c r="LEG29" s="104"/>
      <c r="LEH29" s="104"/>
      <c r="LEI29" s="104"/>
      <c r="LEJ29" s="104"/>
      <c r="LEK29" s="104"/>
      <c r="LEL29" s="104"/>
      <c r="LEM29" s="104"/>
      <c r="LEN29" s="104"/>
      <c r="LEO29" s="104"/>
      <c r="LEP29" s="104"/>
      <c r="LEQ29" s="104"/>
      <c r="LER29" s="104"/>
      <c r="LES29" s="104"/>
      <c r="LET29" s="104"/>
      <c r="LEU29" s="104"/>
      <c r="LEV29" s="104"/>
      <c r="LEW29" s="104"/>
      <c r="LEX29" s="104"/>
      <c r="LEY29" s="104"/>
      <c r="LEZ29" s="104"/>
      <c r="LFA29" s="104"/>
      <c r="LFB29" s="104"/>
      <c r="LFC29" s="104"/>
      <c r="LFD29" s="104"/>
      <c r="LFE29" s="104"/>
      <c r="LFF29" s="104"/>
      <c r="LFG29" s="104"/>
      <c r="LFH29" s="104"/>
      <c r="LFI29" s="104"/>
      <c r="LFJ29" s="104"/>
      <c r="LFK29" s="104"/>
      <c r="LFL29" s="104"/>
      <c r="LFM29" s="104"/>
      <c r="LFN29" s="104"/>
      <c r="LFO29" s="104"/>
      <c r="LFP29" s="104"/>
      <c r="LFQ29" s="104"/>
      <c r="LFR29" s="104"/>
      <c r="LFS29" s="104"/>
      <c r="LFT29" s="104"/>
      <c r="LFU29" s="104"/>
      <c r="LFV29" s="104"/>
      <c r="LFW29" s="104"/>
      <c r="LFX29" s="104"/>
      <c r="LFY29" s="104"/>
      <c r="LFZ29" s="104"/>
      <c r="LGA29" s="104"/>
      <c r="LGB29" s="104"/>
      <c r="LGC29" s="104"/>
      <c r="LGD29" s="104"/>
      <c r="LGE29" s="104"/>
      <c r="LGF29" s="104"/>
      <c r="LGG29" s="104"/>
      <c r="LGH29" s="104"/>
      <c r="LGI29" s="104"/>
      <c r="LGJ29" s="104"/>
      <c r="LGK29" s="104"/>
      <c r="LGL29" s="104"/>
      <c r="LGM29" s="104"/>
      <c r="LGN29" s="104"/>
      <c r="LGO29" s="104"/>
      <c r="LGP29" s="104"/>
      <c r="LGQ29" s="104"/>
      <c r="LGR29" s="104"/>
      <c r="LGS29" s="104"/>
      <c r="LGT29" s="104"/>
      <c r="LGU29" s="104"/>
      <c r="LGV29" s="104"/>
      <c r="LGW29" s="104"/>
      <c r="LGX29" s="104"/>
      <c r="LGY29" s="104"/>
      <c r="LGZ29" s="104"/>
      <c r="LHA29" s="104"/>
      <c r="LHB29" s="104"/>
      <c r="LHC29" s="104"/>
      <c r="LHD29" s="104"/>
      <c r="LHE29" s="104"/>
      <c r="LHF29" s="104"/>
      <c r="LHG29" s="104"/>
      <c r="LHH29" s="104"/>
      <c r="LHI29" s="104"/>
      <c r="LHJ29" s="104"/>
      <c r="LHK29" s="104"/>
      <c r="LHL29" s="104"/>
      <c r="LHM29" s="104"/>
      <c r="LHN29" s="104"/>
      <c r="LHO29" s="104"/>
      <c r="LHP29" s="104"/>
      <c r="LHQ29" s="104"/>
      <c r="LHR29" s="104"/>
      <c r="LHS29" s="104"/>
      <c r="LHT29" s="104"/>
      <c r="LHU29" s="104"/>
      <c r="LHV29" s="104"/>
      <c r="LHW29" s="104"/>
      <c r="LHX29" s="104"/>
      <c r="LHY29" s="104"/>
      <c r="LHZ29" s="104"/>
      <c r="LIA29" s="104"/>
      <c r="LIB29" s="104"/>
      <c r="LIC29" s="104"/>
      <c r="LID29" s="104"/>
      <c r="LIE29" s="104"/>
      <c r="LIF29" s="104"/>
      <c r="LIG29" s="104"/>
      <c r="LIH29" s="104"/>
      <c r="LII29" s="104"/>
      <c r="LIJ29" s="104"/>
      <c r="LIK29" s="104"/>
      <c r="LIL29" s="104"/>
      <c r="LIM29" s="104"/>
      <c r="LIN29" s="104"/>
      <c r="LIO29" s="104"/>
      <c r="LIP29" s="104"/>
      <c r="LIQ29" s="104"/>
      <c r="LIR29" s="104"/>
      <c r="LIS29" s="104"/>
      <c r="LIT29" s="104"/>
      <c r="LIU29" s="104"/>
      <c r="LIV29" s="104"/>
      <c r="LIW29" s="104"/>
      <c r="LIX29" s="104"/>
      <c r="LIY29" s="104"/>
      <c r="LIZ29" s="104"/>
      <c r="LJA29" s="104"/>
      <c r="LJB29" s="104"/>
      <c r="LJC29" s="104"/>
      <c r="LJD29" s="104"/>
      <c r="LJE29" s="104"/>
      <c r="LJF29" s="104"/>
      <c r="LJG29" s="104"/>
      <c r="LJH29" s="104"/>
      <c r="LJI29" s="104"/>
      <c r="LJJ29" s="104"/>
      <c r="LJK29" s="104"/>
      <c r="LJL29" s="104"/>
      <c r="LJM29" s="104"/>
      <c r="LJN29" s="104"/>
      <c r="LJO29" s="104"/>
      <c r="LJP29" s="104"/>
      <c r="LJQ29" s="104"/>
      <c r="LJR29" s="104"/>
      <c r="LJS29" s="104"/>
      <c r="LJT29" s="104"/>
      <c r="LJU29" s="104"/>
      <c r="LJV29" s="104"/>
      <c r="LJW29" s="104"/>
      <c r="LJX29" s="104"/>
      <c r="LJY29" s="104"/>
      <c r="LJZ29" s="104"/>
      <c r="LKA29" s="104"/>
      <c r="LKB29" s="104"/>
      <c r="LKC29" s="104"/>
      <c r="LKD29" s="104"/>
      <c r="LKE29" s="104"/>
      <c r="LKF29" s="104"/>
      <c r="LKG29" s="104"/>
      <c r="LKH29" s="104"/>
      <c r="LKI29" s="104"/>
      <c r="LKJ29" s="104"/>
      <c r="LKK29" s="104"/>
      <c r="LKL29" s="104"/>
      <c r="LKM29" s="104"/>
      <c r="LKN29" s="104"/>
      <c r="LKO29" s="104"/>
      <c r="LKP29" s="104"/>
      <c r="LKQ29" s="104"/>
      <c r="LKR29" s="104"/>
      <c r="LKS29" s="104"/>
      <c r="LKT29" s="104"/>
      <c r="LKU29" s="104"/>
      <c r="LKV29" s="104"/>
      <c r="LKW29" s="104"/>
      <c r="LKX29" s="104"/>
      <c r="LKY29" s="104"/>
      <c r="LKZ29" s="104"/>
      <c r="LLA29" s="104"/>
      <c r="LLB29" s="104"/>
      <c r="LLC29" s="104"/>
      <c r="LLD29" s="104"/>
      <c r="LLE29" s="104"/>
      <c r="LLF29" s="104"/>
      <c r="LLG29" s="104"/>
      <c r="LLH29" s="104"/>
      <c r="LLI29" s="104"/>
      <c r="LLJ29" s="104"/>
      <c r="LLK29" s="104"/>
      <c r="LLL29" s="104"/>
      <c r="LLM29" s="104"/>
      <c r="LLN29" s="104"/>
      <c r="LLO29" s="104"/>
      <c r="LLP29" s="104"/>
      <c r="LLQ29" s="104"/>
      <c r="LLR29" s="104"/>
      <c r="LLS29" s="104"/>
      <c r="LLT29" s="104"/>
      <c r="LLU29" s="104"/>
      <c r="LLV29" s="104"/>
      <c r="LLW29" s="104"/>
      <c r="LLX29" s="104"/>
      <c r="LLY29" s="104"/>
      <c r="LLZ29" s="104"/>
      <c r="LMA29" s="104"/>
      <c r="LMB29" s="104"/>
      <c r="LMC29" s="104"/>
      <c r="LMD29" s="104"/>
      <c r="LME29" s="104"/>
      <c r="LMF29" s="104"/>
      <c r="LMG29" s="104"/>
      <c r="LMH29" s="104"/>
      <c r="LMI29" s="104"/>
      <c r="LMJ29" s="104"/>
      <c r="LMK29" s="104"/>
      <c r="LML29" s="104"/>
      <c r="LMM29" s="104"/>
      <c r="LMN29" s="104"/>
      <c r="LMO29" s="104"/>
      <c r="LMP29" s="104"/>
      <c r="LMQ29" s="104"/>
      <c r="LMR29" s="104"/>
      <c r="LMS29" s="104"/>
      <c r="LMT29" s="104"/>
      <c r="LMU29" s="104"/>
      <c r="LMV29" s="104"/>
      <c r="LMW29" s="104"/>
      <c r="LMX29" s="104"/>
      <c r="LMY29" s="104"/>
      <c r="LMZ29" s="104"/>
      <c r="LNA29" s="104"/>
      <c r="LNB29" s="104"/>
      <c r="LNC29" s="104"/>
      <c r="LND29" s="104"/>
      <c r="LNE29" s="104"/>
      <c r="LNF29" s="104"/>
      <c r="LNG29" s="104"/>
      <c r="LNH29" s="104"/>
      <c r="LNI29" s="104"/>
      <c r="LNJ29" s="104"/>
      <c r="LNK29" s="104"/>
      <c r="LNL29" s="104"/>
      <c r="LNM29" s="104"/>
      <c r="LNN29" s="104"/>
      <c r="LNO29" s="104"/>
      <c r="LNP29" s="104"/>
      <c r="LNQ29" s="104"/>
      <c r="LNR29" s="104"/>
      <c r="LNS29" s="104"/>
      <c r="LNT29" s="104"/>
      <c r="LNU29" s="104"/>
      <c r="LNV29" s="104"/>
      <c r="LNW29" s="104"/>
      <c r="LNX29" s="104"/>
      <c r="LNY29" s="104"/>
      <c r="LNZ29" s="104"/>
      <c r="LOA29" s="104"/>
      <c r="LOB29" s="104"/>
      <c r="LOC29" s="104"/>
      <c r="LOD29" s="104"/>
      <c r="LOE29" s="104"/>
      <c r="LOF29" s="104"/>
      <c r="LOG29" s="104"/>
      <c r="LOH29" s="104"/>
      <c r="LOI29" s="104"/>
      <c r="LOJ29" s="104"/>
      <c r="LOK29" s="104"/>
      <c r="LOL29" s="104"/>
      <c r="LOM29" s="104"/>
      <c r="LON29" s="104"/>
      <c r="LOO29" s="104"/>
      <c r="LOP29" s="104"/>
      <c r="LOQ29" s="104"/>
      <c r="LOR29" s="104"/>
      <c r="LOS29" s="104"/>
      <c r="LOT29" s="104"/>
      <c r="LOU29" s="104"/>
      <c r="LOV29" s="104"/>
      <c r="LOW29" s="104"/>
      <c r="LOX29" s="104"/>
      <c r="LOY29" s="104"/>
      <c r="LOZ29" s="104"/>
      <c r="LPA29" s="104"/>
      <c r="LPB29" s="104"/>
      <c r="LPC29" s="104"/>
      <c r="LPD29" s="104"/>
      <c r="LPE29" s="104"/>
      <c r="LPF29" s="104"/>
      <c r="LPG29" s="104"/>
      <c r="LPH29" s="104"/>
      <c r="LPI29" s="104"/>
      <c r="LPJ29" s="104"/>
      <c r="LPK29" s="104"/>
      <c r="LPL29" s="104"/>
      <c r="LPM29" s="104"/>
      <c r="LPN29" s="104"/>
      <c r="LPO29" s="104"/>
      <c r="LPP29" s="104"/>
      <c r="LPQ29" s="104"/>
      <c r="LPR29" s="104"/>
      <c r="LPS29" s="104"/>
      <c r="LPT29" s="104"/>
      <c r="LPU29" s="104"/>
      <c r="LPV29" s="104"/>
      <c r="LPW29" s="104"/>
      <c r="LPX29" s="104"/>
      <c r="LPY29" s="104"/>
      <c r="LPZ29" s="104"/>
      <c r="LQA29" s="104"/>
      <c r="LQB29" s="104"/>
      <c r="LQC29" s="104"/>
      <c r="LQD29" s="104"/>
      <c r="LQE29" s="104"/>
      <c r="LQF29" s="104"/>
      <c r="LQG29" s="104"/>
      <c r="LQH29" s="104"/>
      <c r="LQI29" s="104"/>
      <c r="LQJ29" s="104"/>
      <c r="LQK29" s="104"/>
      <c r="LQL29" s="104"/>
      <c r="LQM29" s="104"/>
      <c r="LQN29" s="104"/>
      <c r="LQO29" s="104"/>
      <c r="LQP29" s="104"/>
      <c r="LQQ29" s="104"/>
      <c r="LQR29" s="104"/>
      <c r="LQS29" s="104"/>
      <c r="LQT29" s="104"/>
      <c r="LQU29" s="104"/>
      <c r="LQV29" s="104"/>
      <c r="LQW29" s="104"/>
      <c r="LQX29" s="104"/>
      <c r="LQY29" s="104"/>
      <c r="LQZ29" s="104"/>
      <c r="LRA29" s="104"/>
      <c r="LRB29" s="104"/>
      <c r="LRC29" s="104"/>
      <c r="LRD29" s="104"/>
      <c r="LRE29" s="104"/>
      <c r="LRF29" s="104"/>
      <c r="LRG29" s="104"/>
      <c r="LRH29" s="104"/>
      <c r="LRI29" s="104"/>
      <c r="LRJ29" s="104"/>
      <c r="LRK29" s="104"/>
      <c r="LRL29" s="104"/>
      <c r="LRM29" s="104"/>
      <c r="LRN29" s="104"/>
      <c r="LRO29" s="104"/>
      <c r="LRP29" s="104"/>
      <c r="LRQ29" s="104"/>
      <c r="LRR29" s="104"/>
      <c r="LRS29" s="104"/>
      <c r="LRT29" s="104"/>
      <c r="LRU29" s="104"/>
      <c r="LRV29" s="104"/>
      <c r="LRW29" s="104"/>
      <c r="LRX29" s="104"/>
      <c r="LRY29" s="104"/>
      <c r="LRZ29" s="104"/>
      <c r="LSA29" s="104"/>
      <c r="LSB29" s="104"/>
      <c r="LSC29" s="104"/>
      <c r="LSD29" s="104"/>
      <c r="LSE29" s="104"/>
      <c r="LSF29" s="104"/>
      <c r="LSG29" s="104"/>
      <c r="LSH29" s="104"/>
      <c r="LSI29" s="104"/>
      <c r="LSJ29" s="104"/>
      <c r="LSK29" s="104"/>
      <c r="LSL29" s="104"/>
      <c r="LSM29" s="104"/>
      <c r="LSN29" s="104"/>
      <c r="LSO29" s="104"/>
      <c r="LSP29" s="104"/>
      <c r="LSQ29" s="104"/>
      <c r="LSR29" s="104"/>
      <c r="LSS29" s="104"/>
      <c r="LST29" s="104"/>
      <c r="LSU29" s="104"/>
      <c r="LSV29" s="104"/>
      <c r="LSW29" s="104"/>
      <c r="LSX29" s="104"/>
      <c r="LSY29" s="104"/>
      <c r="LSZ29" s="104"/>
      <c r="LTA29" s="104"/>
      <c r="LTB29" s="104"/>
      <c r="LTC29" s="104"/>
      <c r="LTD29" s="104"/>
      <c r="LTE29" s="104"/>
      <c r="LTF29" s="104"/>
      <c r="LTG29" s="104"/>
      <c r="LTH29" s="104"/>
      <c r="LTI29" s="104"/>
      <c r="LTJ29" s="104"/>
      <c r="LTK29" s="104"/>
      <c r="LTL29" s="104"/>
      <c r="LTM29" s="104"/>
      <c r="LTN29" s="104"/>
      <c r="LTO29" s="104"/>
      <c r="LTP29" s="104"/>
      <c r="LTQ29" s="104"/>
      <c r="LTR29" s="104"/>
      <c r="LTS29" s="104"/>
      <c r="LTT29" s="104"/>
      <c r="LTU29" s="104"/>
      <c r="LTV29" s="104"/>
      <c r="LTW29" s="104"/>
      <c r="LTX29" s="104"/>
      <c r="LTY29" s="104"/>
      <c r="LTZ29" s="104"/>
      <c r="LUA29" s="104"/>
      <c r="LUB29" s="104"/>
      <c r="LUC29" s="104"/>
      <c r="LUD29" s="104"/>
      <c r="LUE29" s="104"/>
      <c r="LUF29" s="104"/>
      <c r="LUG29" s="104"/>
      <c r="LUH29" s="104"/>
      <c r="LUI29" s="104"/>
      <c r="LUJ29" s="104"/>
      <c r="LUK29" s="104"/>
      <c r="LUL29" s="104"/>
      <c r="LUM29" s="104"/>
      <c r="LUN29" s="104"/>
      <c r="LUO29" s="104"/>
      <c r="LUP29" s="104"/>
      <c r="LUQ29" s="104"/>
      <c r="LUR29" s="104"/>
      <c r="LUS29" s="104"/>
      <c r="LUT29" s="104"/>
      <c r="LUU29" s="104"/>
      <c r="LUV29" s="104"/>
      <c r="LUW29" s="104"/>
      <c r="LUX29" s="104"/>
      <c r="LUY29" s="104"/>
      <c r="LUZ29" s="104"/>
      <c r="LVA29" s="104"/>
      <c r="LVB29" s="104"/>
      <c r="LVC29" s="104"/>
      <c r="LVD29" s="104"/>
      <c r="LVE29" s="104"/>
      <c r="LVF29" s="104"/>
      <c r="LVG29" s="104"/>
      <c r="LVH29" s="104"/>
      <c r="LVI29" s="104"/>
      <c r="LVJ29" s="104"/>
      <c r="LVK29" s="104"/>
      <c r="LVL29" s="104"/>
      <c r="LVM29" s="104"/>
      <c r="LVN29" s="104"/>
      <c r="LVO29" s="104"/>
      <c r="LVP29" s="104"/>
      <c r="LVQ29" s="104"/>
      <c r="LVR29" s="104"/>
      <c r="LVS29" s="104"/>
      <c r="LVT29" s="104"/>
      <c r="LVU29" s="104"/>
      <c r="LVV29" s="104"/>
      <c r="LVW29" s="104"/>
      <c r="LVX29" s="104"/>
      <c r="LVY29" s="104"/>
      <c r="LVZ29" s="104"/>
      <c r="LWA29" s="104"/>
      <c r="LWB29" s="104"/>
      <c r="LWC29" s="104"/>
      <c r="LWD29" s="104"/>
      <c r="LWE29" s="104"/>
      <c r="LWF29" s="104"/>
      <c r="LWG29" s="104"/>
      <c r="LWH29" s="104"/>
      <c r="LWI29" s="104"/>
      <c r="LWJ29" s="104"/>
      <c r="LWK29" s="104"/>
      <c r="LWL29" s="104"/>
      <c r="LWM29" s="104"/>
      <c r="LWN29" s="104"/>
      <c r="LWO29" s="104"/>
      <c r="LWP29" s="104"/>
      <c r="LWQ29" s="104"/>
      <c r="LWR29" s="104"/>
      <c r="LWS29" s="104"/>
      <c r="LWT29" s="104"/>
      <c r="LWU29" s="104"/>
      <c r="LWV29" s="104"/>
      <c r="LWW29" s="104"/>
      <c r="LWX29" s="104"/>
      <c r="LWY29" s="104"/>
      <c r="LWZ29" s="104"/>
      <c r="LXA29" s="104"/>
      <c r="LXB29" s="104"/>
      <c r="LXC29" s="104"/>
      <c r="LXD29" s="104"/>
      <c r="LXE29" s="104"/>
      <c r="LXF29" s="104"/>
      <c r="LXG29" s="104"/>
      <c r="LXH29" s="104"/>
      <c r="LXI29" s="104"/>
      <c r="LXJ29" s="104"/>
      <c r="LXK29" s="104"/>
      <c r="LXL29" s="104"/>
      <c r="LXM29" s="104"/>
      <c r="LXN29" s="104"/>
      <c r="LXO29" s="104"/>
      <c r="LXP29" s="104"/>
      <c r="LXQ29" s="104"/>
      <c r="LXR29" s="104"/>
      <c r="LXS29" s="104"/>
      <c r="LXT29" s="104"/>
      <c r="LXU29" s="104"/>
      <c r="LXV29" s="104"/>
      <c r="LXW29" s="104"/>
      <c r="LXX29" s="104"/>
      <c r="LXY29" s="104"/>
      <c r="LXZ29" s="104"/>
      <c r="LYA29" s="104"/>
      <c r="LYB29" s="104"/>
      <c r="LYC29" s="104"/>
      <c r="LYD29" s="104"/>
      <c r="LYE29" s="104"/>
      <c r="LYF29" s="104"/>
      <c r="LYG29" s="104"/>
      <c r="LYH29" s="104"/>
      <c r="LYI29" s="104"/>
      <c r="LYJ29" s="104"/>
      <c r="LYK29" s="104"/>
      <c r="LYL29" s="104"/>
      <c r="LYM29" s="104"/>
      <c r="LYN29" s="104"/>
      <c r="LYO29" s="104"/>
      <c r="LYP29" s="104"/>
      <c r="LYQ29" s="104"/>
      <c r="LYR29" s="104"/>
      <c r="LYS29" s="104"/>
      <c r="LYT29" s="104"/>
      <c r="LYU29" s="104"/>
      <c r="LYV29" s="104"/>
      <c r="LYW29" s="104"/>
      <c r="LYX29" s="104"/>
      <c r="LYY29" s="104"/>
      <c r="LYZ29" s="104"/>
      <c r="LZA29" s="104"/>
      <c r="LZB29" s="104"/>
      <c r="LZC29" s="104"/>
      <c r="LZD29" s="104"/>
      <c r="LZE29" s="104"/>
      <c r="LZF29" s="104"/>
      <c r="LZG29" s="104"/>
      <c r="LZH29" s="104"/>
      <c r="LZI29" s="104"/>
      <c r="LZJ29" s="104"/>
      <c r="LZK29" s="104"/>
      <c r="LZL29" s="104"/>
      <c r="LZM29" s="104"/>
      <c r="LZN29" s="104"/>
      <c r="LZO29" s="104"/>
      <c r="LZP29" s="104"/>
      <c r="LZQ29" s="104"/>
      <c r="LZR29" s="104"/>
      <c r="LZS29" s="104"/>
      <c r="LZT29" s="104"/>
      <c r="LZU29" s="104"/>
      <c r="LZV29" s="104"/>
      <c r="LZW29" s="104"/>
      <c r="LZX29" s="104"/>
      <c r="LZY29" s="104"/>
      <c r="LZZ29" s="104"/>
      <c r="MAA29" s="104"/>
      <c r="MAB29" s="104"/>
      <c r="MAC29" s="104"/>
      <c r="MAD29" s="104"/>
      <c r="MAE29" s="104"/>
      <c r="MAF29" s="104"/>
      <c r="MAG29" s="104"/>
      <c r="MAH29" s="104"/>
      <c r="MAI29" s="104"/>
      <c r="MAJ29" s="104"/>
      <c r="MAK29" s="104"/>
      <c r="MAL29" s="104"/>
      <c r="MAM29" s="104"/>
      <c r="MAN29" s="104"/>
      <c r="MAO29" s="104"/>
      <c r="MAP29" s="104"/>
      <c r="MAQ29" s="104"/>
      <c r="MAR29" s="104"/>
      <c r="MAS29" s="104"/>
      <c r="MAT29" s="104"/>
      <c r="MAU29" s="104"/>
      <c r="MAV29" s="104"/>
      <c r="MAW29" s="104"/>
      <c r="MAX29" s="104"/>
      <c r="MAY29" s="104"/>
      <c r="MAZ29" s="104"/>
      <c r="MBA29" s="104"/>
      <c r="MBB29" s="104"/>
      <c r="MBC29" s="104"/>
      <c r="MBD29" s="104"/>
      <c r="MBE29" s="104"/>
      <c r="MBF29" s="104"/>
      <c r="MBG29" s="104"/>
      <c r="MBH29" s="104"/>
      <c r="MBI29" s="104"/>
      <c r="MBJ29" s="104"/>
      <c r="MBK29" s="104"/>
      <c r="MBL29" s="104"/>
      <c r="MBM29" s="104"/>
      <c r="MBN29" s="104"/>
      <c r="MBO29" s="104"/>
      <c r="MBP29" s="104"/>
      <c r="MBQ29" s="104"/>
      <c r="MBR29" s="104"/>
      <c r="MBS29" s="104"/>
      <c r="MBT29" s="104"/>
      <c r="MBU29" s="104"/>
      <c r="MBV29" s="104"/>
      <c r="MBW29" s="104"/>
      <c r="MBX29" s="104"/>
      <c r="MBY29" s="104"/>
      <c r="MBZ29" s="104"/>
      <c r="MCA29" s="104"/>
      <c r="MCB29" s="104"/>
      <c r="MCC29" s="104"/>
      <c r="MCD29" s="104"/>
      <c r="MCE29" s="104"/>
      <c r="MCF29" s="104"/>
      <c r="MCG29" s="104"/>
      <c r="MCH29" s="104"/>
      <c r="MCI29" s="104"/>
      <c r="MCJ29" s="104"/>
      <c r="MCK29" s="104"/>
      <c r="MCL29" s="104"/>
      <c r="MCM29" s="104"/>
      <c r="MCN29" s="104"/>
      <c r="MCO29" s="104"/>
      <c r="MCP29" s="104"/>
      <c r="MCQ29" s="104"/>
      <c r="MCR29" s="104"/>
      <c r="MCS29" s="104"/>
      <c r="MCT29" s="104"/>
      <c r="MCU29" s="104"/>
      <c r="MCV29" s="104"/>
      <c r="MCW29" s="104"/>
      <c r="MCX29" s="104"/>
      <c r="MCY29" s="104"/>
      <c r="MCZ29" s="104"/>
      <c r="MDA29" s="104"/>
      <c r="MDB29" s="104"/>
      <c r="MDC29" s="104"/>
      <c r="MDD29" s="104"/>
      <c r="MDE29" s="104"/>
      <c r="MDF29" s="104"/>
      <c r="MDG29" s="104"/>
      <c r="MDH29" s="104"/>
      <c r="MDI29" s="104"/>
      <c r="MDJ29" s="104"/>
      <c r="MDK29" s="104"/>
      <c r="MDL29" s="104"/>
      <c r="MDM29" s="104"/>
      <c r="MDN29" s="104"/>
      <c r="MDO29" s="104"/>
      <c r="MDP29" s="104"/>
      <c r="MDQ29" s="104"/>
      <c r="MDR29" s="104"/>
      <c r="MDS29" s="104"/>
      <c r="MDT29" s="104"/>
      <c r="MDU29" s="104"/>
      <c r="MDV29" s="104"/>
      <c r="MDW29" s="104"/>
      <c r="MDX29" s="104"/>
      <c r="MDY29" s="104"/>
      <c r="MDZ29" s="104"/>
      <c r="MEA29" s="104"/>
      <c r="MEB29" s="104"/>
      <c r="MEC29" s="104"/>
      <c r="MED29" s="104"/>
      <c r="MEE29" s="104"/>
      <c r="MEF29" s="104"/>
      <c r="MEG29" s="104"/>
      <c r="MEH29" s="104"/>
      <c r="MEI29" s="104"/>
      <c r="MEJ29" s="104"/>
      <c r="MEK29" s="104"/>
      <c r="MEL29" s="104"/>
      <c r="MEM29" s="104"/>
      <c r="MEN29" s="104"/>
      <c r="MEO29" s="104"/>
      <c r="MEP29" s="104"/>
      <c r="MEQ29" s="104"/>
      <c r="MER29" s="104"/>
      <c r="MES29" s="104"/>
      <c r="MET29" s="104"/>
      <c r="MEU29" s="104"/>
      <c r="MEV29" s="104"/>
      <c r="MEW29" s="104"/>
      <c r="MEX29" s="104"/>
      <c r="MEY29" s="104"/>
      <c r="MEZ29" s="104"/>
      <c r="MFA29" s="104"/>
      <c r="MFB29" s="104"/>
      <c r="MFC29" s="104"/>
      <c r="MFD29" s="104"/>
      <c r="MFE29" s="104"/>
      <c r="MFF29" s="104"/>
      <c r="MFG29" s="104"/>
      <c r="MFH29" s="104"/>
      <c r="MFI29" s="104"/>
      <c r="MFJ29" s="104"/>
      <c r="MFK29" s="104"/>
      <c r="MFL29" s="104"/>
      <c r="MFM29" s="104"/>
      <c r="MFN29" s="104"/>
      <c r="MFO29" s="104"/>
      <c r="MFP29" s="104"/>
      <c r="MFQ29" s="104"/>
      <c r="MFR29" s="104"/>
      <c r="MFS29" s="104"/>
      <c r="MFT29" s="104"/>
      <c r="MFU29" s="104"/>
      <c r="MFV29" s="104"/>
      <c r="MFW29" s="104"/>
      <c r="MFX29" s="104"/>
      <c r="MFY29" s="104"/>
      <c r="MFZ29" s="104"/>
      <c r="MGA29" s="104"/>
      <c r="MGB29" s="104"/>
      <c r="MGC29" s="104"/>
      <c r="MGD29" s="104"/>
      <c r="MGE29" s="104"/>
      <c r="MGF29" s="104"/>
      <c r="MGG29" s="104"/>
      <c r="MGH29" s="104"/>
      <c r="MGI29" s="104"/>
      <c r="MGJ29" s="104"/>
      <c r="MGK29" s="104"/>
      <c r="MGL29" s="104"/>
      <c r="MGM29" s="104"/>
      <c r="MGN29" s="104"/>
      <c r="MGO29" s="104"/>
      <c r="MGP29" s="104"/>
      <c r="MGQ29" s="104"/>
      <c r="MGR29" s="104"/>
      <c r="MGS29" s="104"/>
      <c r="MGT29" s="104"/>
      <c r="MGU29" s="104"/>
      <c r="MGV29" s="104"/>
      <c r="MGW29" s="104"/>
      <c r="MGX29" s="104"/>
      <c r="MGY29" s="104"/>
      <c r="MGZ29" s="104"/>
      <c r="MHA29" s="104"/>
      <c r="MHB29" s="104"/>
      <c r="MHC29" s="104"/>
      <c r="MHD29" s="104"/>
      <c r="MHE29" s="104"/>
      <c r="MHF29" s="104"/>
      <c r="MHG29" s="104"/>
      <c r="MHH29" s="104"/>
      <c r="MHI29" s="104"/>
      <c r="MHJ29" s="104"/>
      <c r="MHK29" s="104"/>
      <c r="MHL29" s="104"/>
      <c r="MHM29" s="104"/>
      <c r="MHN29" s="104"/>
      <c r="MHO29" s="104"/>
      <c r="MHP29" s="104"/>
      <c r="MHQ29" s="104"/>
      <c r="MHR29" s="104"/>
      <c r="MHS29" s="104"/>
      <c r="MHT29" s="104"/>
      <c r="MHU29" s="104"/>
      <c r="MHV29" s="104"/>
      <c r="MHW29" s="104"/>
      <c r="MHX29" s="104"/>
      <c r="MHY29" s="104"/>
      <c r="MHZ29" s="104"/>
      <c r="MIA29" s="104"/>
      <c r="MIB29" s="104"/>
      <c r="MIC29" s="104"/>
      <c r="MID29" s="104"/>
      <c r="MIE29" s="104"/>
      <c r="MIF29" s="104"/>
      <c r="MIG29" s="104"/>
      <c r="MIH29" s="104"/>
      <c r="MII29" s="104"/>
      <c r="MIJ29" s="104"/>
      <c r="MIK29" s="104"/>
      <c r="MIL29" s="104"/>
      <c r="MIM29" s="104"/>
      <c r="MIN29" s="104"/>
      <c r="MIO29" s="104"/>
      <c r="MIP29" s="104"/>
      <c r="MIQ29" s="104"/>
      <c r="MIR29" s="104"/>
      <c r="MIS29" s="104"/>
      <c r="MIT29" s="104"/>
      <c r="MIU29" s="104"/>
      <c r="MIV29" s="104"/>
      <c r="MIW29" s="104"/>
      <c r="MIX29" s="104"/>
      <c r="MIY29" s="104"/>
      <c r="MIZ29" s="104"/>
      <c r="MJA29" s="104"/>
      <c r="MJB29" s="104"/>
      <c r="MJC29" s="104"/>
      <c r="MJD29" s="104"/>
      <c r="MJE29" s="104"/>
      <c r="MJF29" s="104"/>
      <c r="MJG29" s="104"/>
      <c r="MJH29" s="104"/>
      <c r="MJI29" s="104"/>
      <c r="MJJ29" s="104"/>
      <c r="MJK29" s="104"/>
      <c r="MJL29" s="104"/>
      <c r="MJM29" s="104"/>
      <c r="MJN29" s="104"/>
      <c r="MJO29" s="104"/>
      <c r="MJP29" s="104"/>
      <c r="MJQ29" s="104"/>
      <c r="MJR29" s="104"/>
      <c r="MJS29" s="104"/>
      <c r="MJT29" s="104"/>
      <c r="MJU29" s="104"/>
      <c r="MJV29" s="104"/>
      <c r="MJW29" s="104"/>
      <c r="MJX29" s="104"/>
      <c r="MJY29" s="104"/>
      <c r="MJZ29" s="104"/>
      <c r="MKA29" s="104"/>
      <c r="MKB29" s="104"/>
      <c r="MKC29" s="104"/>
      <c r="MKD29" s="104"/>
      <c r="MKE29" s="104"/>
      <c r="MKF29" s="104"/>
      <c r="MKG29" s="104"/>
      <c r="MKH29" s="104"/>
      <c r="MKI29" s="104"/>
      <c r="MKJ29" s="104"/>
      <c r="MKK29" s="104"/>
      <c r="MKL29" s="104"/>
      <c r="MKM29" s="104"/>
      <c r="MKN29" s="104"/>
      <c r="MKO29" s="104"/>
      <c r="MKP29" s="104"/>
      <c r="MKQ29" s="104"/>
      <c r="MKR29" s="104"/>
      <c r="MKS29" s="104"/>
      <c r="MKT29" s="104"/>
      <c r="MKU29" s="104"/>
      <c r="MKV29" s="104"/>
      <c r="MKW29" s="104"/>
      <c r="MKX29" s="104"/>
      <c r="MKY29" s="104"/>
      <c r="MKZ29" s="104"/>
      <c r="MLA29" s="104"/>
      <c r="MLB29" s="104"/>
      <c r="MLC29" s="104"/>
      <c r="MLD29" s="104"/>
      <c r="MLE29" s="104"/>
      <c r="MLF29" s="104"/>
      <c r="MLG29" s="104"/>
      <c r="MLH29" s="104"/>
      <c r="MLI29" s="104"/>
      <c r="MLJ29" s="104"/>
      <c r="MLK29" s="104"/>
      <c r="MLL29" s="104"/>
      <c r="MLM29" s="104"/>
      <c r="MLN29" s="104"/>
      <c r="MLO29" s="104"/>
      <c r="MLP29" s="104"/>
      <c r="MLQ29" s="104"/>
      <c r="MLR29" s="104"/>
      <c r="MLS29" s="104"/>
      <c r="MLT29" s="104"/>
      <c r="MLU29" s="104"/>
      <c r="MLV29" s="104"/>
      <c r="MLW29" s="104"/>
      <c r="MLX29" s="104"/>
      <c r="MLY29" s="104"/>
      <c r="MLZ29" s="104"/>
      <c r="MMA29" s="104"/>
      <c r="MMB29" s="104"/>
      <c r="MMC29" s="104"/>
      <c r="MMD29" s="104"/>
      <c r="MME29" s="104"/>
      <c r="MMF29" s="104"/>
      <c r="MMG29" s="104"/>
      <c r="MMH29" s="104"/>
      <c r="MMI29" s="104"/>
      <c r="MMJ29" s="104"/>
      <c r="MMK29" s="104"/>
      <c r="MML29" s="104"/>
      <c r="MMM29" s="104"/>
      <c r="MMN29" s="104"/>
      <c r="MMO29" s="104"/>
      <c r="MMP29" s="104"/>
      <c r="MMQ29" s="104"/>
      <c r="MMR29" s="104"/>
      <c r="MMS29" s="104"/>
      <c r="MMT29" s="104"/>
      <c r="MMU29" s="104"/>
      <c r="MMV29" s="104"/>
      <c r="MMW29" s="104"/>
      <c r="MMX29" s="104"/>
      <c r="MMY29" s="104"/>
      <c r="MMZ29" s="104"/>
      <c r="MNA29" s="104"/>
      <c r="MNB29" s="104"/>
      <c r="MNC29" s="104"/>
      <c r="MND29" s="104"/>
      <c r="MNE29" s="104"/>
      <c r="MNF29" s="104"/>
      <c r="MNG29" s="104"/>
      <c r="MNH29" s="104"/>
      <c r="MNI29" s="104"/>
      <c r="MNJ29" s="104"/>
      <c r="MNK29" s="104"/>
      <c r="MNL29" s="104"/>
      <c r="MNM29" s="104"/>
      <c r="MNN29" s="104"/>
      <c r="MNO29" s="104"/>
      <c r="MNP29" s="104"/>
      <c r="MNQ29" s="104"/>
      <c r="MNR29" s="104"/>
      <c r="MNS29" s="104"/>
      <c r="MNT29" s="104"/>
      <c r="MNU29" s="104"/>
      <c r="MNV29" s="104"/>
      <c r="MNW29" s="104"/>
      <c r="MNX29" s="104"/>
      <c r="MNY29" s="104"/>
      <c r="MNZ29" s="104"/>
      <c r="MOA29" s="104"/>
      <c r="MOB29" s="104"/>
      <c r="MOC29" s="104"/>
      <c r="MOD29" s="104"/>
      <c r="MOE29" s="104"/>
      <c r="MOF29" s="104"/>
      <c r="MOG29" s="104"/>
      <c r="MOH29" s="104"/>
      <c r="MOI29" s="104"/>
      <c r="MOJ29" s="104"/>
      <c r="MOK29" s="104"/>
      <c r="MOL29" s="104"/>
      <c r="MOM29" s="104"/>
      <c r="MON29" s="104"/>
      <c r="MOO29" s="104"/>
      <c r="MOP29" s="104"/>
      <c r="MOQ29" s="104"/>
      <c r="MOR29" s="104"/>
      <c r="MOS29" s="104"/>
      <c r="MOT29" s="104"/>
      <c r="MOU29" s="104"/>
      <c r="MOV29" s="104"/>
      <c r="MOW29" s="104"/>
      <c r="MOX29" s="104"/>
      <c r="MOY29" s="104"/>
      <c r="MOZ29" s="104"/>
      <c r="MPA29" s="104"/>
      <c r="MPB29" s="104"/>
      <c r="MPC29" s="104"/>
      <c r="MPD29" s="104"/>
      <c r="MPE29" s="104"/>
      <c r="MPF29" s="104"/>
      <c r="MPG29" s="104"/>
      <c r="MPH29" s="104"/>
      <c r="MPI29" s="104"/>
      <c r="MPJ29" s="104"/>
      <c r="MPK29" s="104"/>
      <c r="MPL29" s="104"/>
      <c r="MPM29" s="104"/>
      <c r="MPN29" s="104"/>
      <c r="MPO29" s="104"/>
      <c r="MPP29" s="104"/>
      <c r="MPQ29" s="104"/>
      <c r="MPR29" s="104"/>
      <c r="MPS29" s="104"/>
      <c r="MPT29" s="104"/>
      <c r="MPU29" s="104"/>
      <c r="MPV29" s="104"/>
      <c r="MPW29" s="104"/>
      <c r="MPX29" s="104"/>
      <c r="MPY29" s="104"/>
      <c r="MPZ29" s="104"/>
      <c r="MQA29" s="104"/>
      <c r="MQB29" s="104"/>
      <c r="MQC29" s="104"/>
      <c r="MQD29" s="104"/>
      <c r="MQE29" s="104"/>
      <c r="MQF29" s="104"/>
      <c r="MQG29" s="104"/>
      <c r="MQH29" s="104"/>
      <c r="MQI29" s="104"/>
      <c r="MQJ29" s="104"/>
      <c r="MQK29" s="104"/>
      <c r="MQL29" s="104"/>
      <c r="MQM29" s="104"/>
      <c r="MQN29" s="104"/>
      <c r="MQO29" s="104"/>
      <c r="MQP29" s="104"/>
      <c r="MQQ29" s="104"/>
      <c r="MQR29" s="104"/>
      <c r="MQS29" s="104"/>
      <c r="MQT29" s="104"/>
      <c r="MQU29" s="104"/>
      <c r="MQV29" s="104"/>
      <c r="MQW29" s="104"/>
      <c r="MQX29" s="104"/>
      <c r="MQY29" s="104"/>
      <c r="MQZ29" s="104"/>
      <c r="MRA29" s="104"/>
      <c r="MRB29" s="104"/>
      <c r="MRC29" s="104"/>
      <c r="MRD29" s="104"/>
      <c r="MRE29" s="104"/>
      <c r="MRF29" s="104"/>
      <c r="MRG29" s="104"/>
      <c r="MRH29" s="104"/>
      <c r="MRI29" s="104"/>
      <c r="MRJ29" s="104"/>
      <c r="MRK29" s="104"/>
      <c r="MRL29" s="104"/>
      <c r="MRM29" s="104"/>
      <c r="MRN29" s="104"/>
      <c r="MRO29" s="104"/>
      <c r="MRP29" s="104"/>
      <c r="MRQ29" s="104"/>
      <c r="MRR29" s="104"/>
      <c r="MRS29" s="104"/>
      <c r="MRT29" s="104"/>
      <c r="MRU29" s="104"/>
      <c r="MRV29" s="104"/>
      <c r="MRW29" s="104"/>
      <c r="MRX29" s="104"/>
      <c r="MRY29" s="104"/>
      <c r="MRZ29" s="104"/>
      <c r="MSA29" s="104"/>
      <c r="MSB29" s="104"/>
      <c r="MSC29" s="104"/>
      <c r="MSD29" s="104"/>
      <c r="MSE29" s="104"/>
      <c r="MSF29" s="104"/>
      <c r="MSG29" s="104"/>
      <c r="MSH29" s="104"/>
      <c r="MSI29" s="104"/>
      <c r="MSJ29" s="104"/>
      <c r="MSK29" s="104"/>
      <c r="MSL29" s="104"/>
      <c r="MSM29" s="104"/>
      <c r="MSN29" s="104"/>
      <c r="MSO29" s="104"/>
      <c r="MSP29" s="104"/>
      <c r="MSQ29" s="104"/>
      <c r="MSR29" s="104"/>
      <c r="MSS29" s="104"/>
      <c r="MST29" s="104"/>
      <c r="MSU29" s="104"/>
      <c r="MSV29" s="104"/>
      <c r="MSW29" s="104"/>
      <c r="MSX29" s="104"/>
      <c r="MSY29" s="104"/>
      <c r="MSZ29" s="104"/>
      <c r="MTA29" s="104"/>
      <c r="MTB29" s="104"/>
      <c r="MTC29" s="104"/>
      <c r="MTD29" s="104"/>
      <c r="MTE29" s="104"/>
      <c r="MTF29" s="104"/>
      <c r="MTG29" s="104"/>
      <c r="MTH29" s="104"/>
      <c r="MTI29" s="104"/>
      <c r="MTJ29" s="104"/>
      <c r="MTK29" s="104"/>
      <c r="MTL29" s="104"/>
      <c r="MTM29" s="104"/>
      <c r="MTN29" s="104"/>
      <c r="MTO29" s="104"/>
      <c r="MTP29" s="104"/>
      <c r="MTQ29" s="104"/>
      <c r="MTR29" s="104"/>
      <c r="MTS29" s="104"/>
      <c r="MTT29" s="104"/>
      <c r="MTU29" s="104"/>
      <c r="MTV29" s="104"/>
      <c r="MTW29" s="104"/>
      <c r="MTX29" s="104"/>
      <c r="MTY29" s="104"/>
      <c r="MTZ29" s="104"/>
      <c r="MUA29" s="104"/>
      <c r="MUB29" s="104"/>
      <c r="MUC29" s="104"/>
      <c r="MUD29" s="104"/>
      <c r="MUE29" s="104"/>
      <c r="MUF29" s="104"/>
      <c r="MUG29" s="104"/>
      <c r="MUH29" s="104"/>
      <c r="MUI29" s="104"/>
      <c r="MUJ29" s="104"/>
      <c r="MUK29" s="104"/>
      <c r="MUL29" s="104"/>
      <c r="MUM29" s="104"/>
      <c r="MUN29" s="104"/>
      <c r="MUO29" s="104"/>
      <c r="MUP29" s="104"/>
      <c r="MUQ29" s="104"/>
      <c r="MUR29" s="104"/>
      <c r="MUS29" s="104"/>
      <c r="MUT29" s="104"/>
      <c r="MUU29" s="104"/>
      <c r="MUV29" s="104"/>
      <c r="MUW29" s="104"/>
      <c r="MUX29" s="104"/>
      <c r="MUY29" s="104"/>
      <c r="MUZ29" s="104"/>
      <c r="MVA29" s="104"/>
      <c r="MVB29" s="104"/>
      <c r="MVC29" s="104"/>
      <c r="MVD29" s="104"/>
      <c r="MVE29" s="104"/>
      <c r="MVF29" s="104"/>
      <c r="MVG29" s="104"/>
      <c r="MVH29" s="104"/>
      <c r="MVI29" s="104"/>
      <c r="MVJ29" s="104"/>
      <c r="MVK29" s="104"/>
      <c r="MVL29" s="104"/>
      <c r="MVM29" s="104"/>
      <c r="MVN29" s="104"/>
      <c r="MVO29" s="104"/>
      <c r="MVP29" s="104"/>
      <c r="MVQ29" s="104"/>
      <c r="MVR29" s="104"/>
      <c r="MVS29" s="104"/>
      <c r="MVT29" s="104"/>
      <c r="MVU29" s="104"/>
      <c r="MVV29" s="104"/>
      <c r="MVW29" s="104"/>
      <c r="MVX29" s="104"/>
      <c r="MVY29" s="104"/>
      <c r="MVZ29" s="104"/>
      <c r="MWA29" s="104"/>
      <c r="MWB29" s="104"/>
      <c r="MWC29" s="104"/>
      <c r="MWD29" s="104"/>
      <c r="MWE29" s="104"/>
      <c r="MWF29" s="104"/>
      <c r="MWG29" s="104"/>
      <c r="MWH29" s="104"/>
      <c r="MWI29" s="104"/>
      <c r="MWJ29" s="104"/>
      <c r="MWK29" s="104"/>
      <c r="MWL29" s="104"/>
      <c r="MWM29" s="104"/>
      <c r="MWN29" s="104"/>
      <c r="MWO29" s="104"/>
      <c r="MWP29" s="104"/>
      <c r="MWQ29" s="104"/>
      <c r="MWR29" s="104"/>
      <c r="MWS29" s="104"/>
      <c r="MWT29" s="104"/>
      <c r="MWU29" s="104"/>
      <c r="MWV29" s="104"/>
      <c r="MWW29" s="104"/>
      <c r="MWX29" s="104"/>
      <c r="MWY29" s="104"/>
      <c r="MWZ29" s="104"/>
      <c r="MXA29" s="104"/>
      <c r="MXB29" s="104"/>
      <c r="MXC29" s="104"/>
      <c r="MXD29" s="104"/>
      <c r="MXE29" s="104"/>
      <c r="MXF29" s="104"/>
      <c r="MXG29" s="104"/>
      <c r="MXH29" s="104"/>
      <c r="MXI29" s="104"/>
      <c r="MXJ29" s="104"/>
      <c r="MXK29" s="104"/>
      <c r="MXL29" s="104"/>
      <c r="MXM29" s="104"/>
      <c r="MXN29" s="104"/>
      <c r="MXO29" s="104"/>
      <c r="MXP29" s="104"/>
      <c r="MXQ29" s="104"/>
      <c r="MXR29" s="104"/>
      <c r="MXS29" s="104"/>
      <c r="MXT29" s="104"/>
      <c r="MXU29" s="104"/>
      <c r="MXV29" s="104"/>
      <c r="MXW29" s="104"/>
      <c r="MXX29" s="104"/>
      <c r="MXY29" s="104"/>
      <c r="MXZ29" s="104"/>
      <c r="MYA29" s="104"/>
      <c r="MYB29" s="104"/>
      <c r="MYC29" s="104"/>
      <c r="MYD29" s="104"/>
      <c r="MYE29" s="104"/>
      <c r="MYF29" s="104"/>
      <c r="MYG29" s="104"/>
      <c r="MYH29" s="104"/>
      <c r="MYI29" s="104"/>
      <c r="MYJ29" s="104"/>
      <c r="MYK29" s="104"/>
      <c r="MYL29" s="104"/>
      <c r="MYM29" s="104"/>
      <c r="MYN29" s="104"/>
      <c r="MYO29" s="104"/>
      <c r="MYP29" s="104"/>
      <c r="MYQ29" s="104"/>
      <c r="MYR29" s="104"/>
      <c r="MYS29" s="104"/>
      <c r="MYT29" s="104"/>
      <c r="MYU29" s="104"/>
      <c r="MYV29" s="104"/>
      <c r="MYW29" s="104"/>
      <c r="MYX29" s="104"/>
      <c r="MYY29" s="104"/>
      <c r="MYZ29" s="104"/>
      <c r="MZA29" s="104"/>
      <c r="MZB29" s="104"/>
      <c r="MZC29" s="104"/>
      <c r="MZD29" s="104"/>
      <c r="MZE29" s="104"/>
      <c r="MZF29" s="104"/>
      <c r="MZG29" s="104"/>
      <c r="MZH29" s="104"/>
      <c r="MZI29" s="104"/>
      <c r="MZJ29" s="104"/>
      <c r="MZK29" s="104"/>
      <c r="MZL29" s="104"/>
      <c r="MZM29" s="104"/>
      <c r="MZN29" s="104"/>
      <c r="MZO29" s="104"/>
      <c r="MZP29" s="104"/>
      <c r="MZQ29" s="104"/>
      <c r="MZR29" s="104"/>
      <c r="MZS29" s="104"/>
      <c r="MZT29" s="104"/>
      <c r="MZU29" s="104"/>
      <c r="MZV29" s="104"/>
      <c r="MZW29" s="104"/>
      <c r="MZX29" s="104"/>
      <c r="MZY29" s="104"/>
      <c r="MZZ29" s="104"/>
      <c r="NAA29" s="104"/>
      <c r="NAB29" s="104"/>
      <c r="NAC29" s="104"/>
      <c r="NAD29" s="104"/>
      <c r="NAE29" s="104"/>
      <c r="NAF29" s="104"/>
      <c r="NAG29" s="104"/>
      <c r="NAH29" s="104"/>
      <c r="NAI29" s="104"/>
      <c r="NAJ29" s="104"/>
      <c r="NAK29" s="104"/>
      <c r="NAL29" s="104"/>
      <c r="NAM29" s="104"/>
      <c r="NAN29" s="104"/>
      <c r="NAO29" s="104"/>
      <c r="NAP29" s="104"/>
      <c r="NAQ29" s="104"/>
      <c r="NAR29" s="104"/>
      <c r="NAS29" s="104"/>
      <c r="NAT29" s="104"/>
      <c r="NAU29" s="104"/>
      <c r="NAV29" s="104"/>
      <c r="NAW29" s="104"/>
      <c r="NAX29" s="104"/>
      <c r="NAY29" s="104"/>
      <c r="NAZ29" s="104"/>
      <c r="NBA29" s="104"/>
      <c r="NBB29" s="104"/>
      <c r="NBC29" s="104"/>
      <c r="NBD29" s="104"/>
      <c r="NBE29" s="104"/>
      <c r="NBF29" s="104"/>
      <c r="NBG29" s="104"/>
      <c r="NBH29" s="104"/>
      <c r="NBI29" s="104"/>
      <c r="NBJ29" s="104"/>
      <c r="NBK29" s="104"/>
      <c r="NBL29" s="104"/>
      <c r="NBM29" s="104"/>
      <c r="NBN29" s="104"/>
      <c r="NBO29" s="104"/>
      <c r="NBP29" s="104"/>
      <c r="NBQ29" s="104"/>
      <c r="NBR29" s="104"/>
      <c r="NBS29" s="104"/>
      <c r="NBT29" s="104"/>
      <c r="NBU29" s="104"/>
      <c r="NBV29" s="104"/>
      <c r="NBW29" s="104"/>
      <c r="NBX29" s="104"/>
      <c r="NBY29" s="104"/>
      <c r="NBZ29" s="104"/>
      <c r="NCA29" s="104"/>
      <c r="NCB29" s="104"/>
      <c r="NCC29" s="104"/>
      <c r="NCD29" s="104"/>
      <c r="NCE29" s="104"/>
      <c r="NCF29" s="104"/>
      <c r="NCG29" s="104"/>
      <c r="NCH29" s="104"/>
      <c r="NCI29" s="104"/>
      <c r="NCJ29" s="104"/>
      <c r="NCK29" s="104"/>
      <c r="NCL29" s="104"/>
      <c r="NCM29" s="104"/>
      <c r="NCN29" s="104"/>
      <c r="NCO29" s="104"/>
      <c r="NCP29" s="104"/>
      <c r="NCQ29" s="104"/>
      <c r="NCR29" s="104"/>
      <c r="NCS29" s="104"/>
      <c r="NCT29" s="104"/>
      <c r="NCU29" s="104"/>
      <c r="NCV29" s="104"/>
      <c r="NCW29" s="104"/>
      <c r="NCX29" s="104"/>
      <c r="NCY29" s="104"/>
      <c r="NCZ29" s="104"/>
      <c r="NDA29" s="104"/>
      <c r="NDB29" s="104"/>
      <c r="NDC29" s="104"/>
      <c r="NDD29" s="104"/>
      <c r="NDE29" s="104"/>
      <c r="NDF29" s="104"/>
      <c r="NDG29" s="104"/>
      <c r="NDH29" s="104"/>
      <c r="NDI29" s="104"/>
      <c r="NDJ29" s="104"/>
      <c r="NDK29" s="104"/>
      <c r="NDL29" s="104"/>
      <c r="NDM29" s="104"/>
      <c r="NDN29" s="104"/>
      <c r="NDO29" s="104"/>
      <c r="NDP29" s="104"/>
      <c r="NDQ29" s="104"/>
      <c r="NDR29" s="104"/>
      <c r="NDS29" s="104"/>
      <c r="NDT29" s="104"/>
      <c r="NDU29" s="104"/>
      <c r="NDV29" s="104"/>
      <c r="NDW29" s="104"/>
      <c r="NDX29" s="104"/>
      <c r="NDY29" s="104"/>
      <c r="NDZ29" s="104"/>
      <c r="NEA29" s="104"/>
      <c r="NEB29" s="104"/>
      <c r="NEC29" s="104"/>
      <c r="NED29" s="104"/>
      <c r="NEE29" s="104"/>
      <c r="NEF29" s="104"/>
      <c r="NEG29" s="104"/>
      <c r="NEH29" s="104"/>
      <c r="NEI29" s="104"/>
      <c r="NEJ29" s="104"/>
      <c r="NEK29" s="104"/>
      <c r="NEL29" s="104"/>
      <c r="NEM29" s="104"/>
      <c r="NEN29" s="104"/>
      <c r="NEO29" s="104"/>
      <c r="NEP29" s="104"/>
      <c r="NEQ29" s="104"/>
      <c r="NER29" s="104"/>
      <c r="NES29" s="104"/>
      <c r="NET29" s="104"/>
      <c r="NEU29" s="104"/>
      <c r="NEV29" s="104"/>
      <c r="NEW29" s="104"/>
      <c r="NEX29" s="104"/>
      <c r="NEY29" s="104"/>
      <c r="NEZ29" s="104"/>
      <c r="NFA29" s="104"/>
      <c r="NFB29" s="104"/>
      <c r="NFC29" s="104"/>
      <c r="NFD29" s="104"/>
      <c r="NFE29" s="104"/>
      <c r="NFF29" s="104"/>
      <c r="NFG29" s="104"/>
      <c r="NFH29" s="104"/>
      <c r="NFI29" s="104"/>
      <c r="NFJ29" s="104"/>
      <c r="NFK29" s="104"/>
      <c r="NFL29" s="104"/>
      <c r="NFM29" s="104"/>
      <c r="NFN29" s="104"/>
      <c r="NFO29" s="104"/>
      <c r="NFP29" s="104"/>
      <c r="NFQ29" s="104"/>
      <c r="NFR29" s="104"/>
      <c r="NFS29" s="104"/>
      <c r="NFT29" s="104"/>
      <c r="NFU29" s="104"/>
      <c r="NFV29" s="104"/>
      <c r="NFW29" s="104"/>
      <c r="NFX29" s="104"/>
      <c r="NFY29" s="104"/>
      <c r="NFZ29" s="104"/>
      <c r="NGA29" s="104"/>
      <c r="NGB29" s="104"/>
      <c r="NGC29" s="104"/>
      <c r="NGD29" s="104"/>
      <c r="NGE29" s="104"/>
      <c r="NGF29" s="104"/>
      <c r="NGG29" s="104"/>
      <c r="NGH29" s="104"/>
      <c r="NGI29" s="104"/>
      <c r="NGJ29" s="104"/>
      <c r="NGK29" s="104"/>
      <c r="NGL29" s="104"/>
      <c r="NGM29" s="104"/>
      <c r="NGN29" s="104"/>
      <c r="NGO29" s="104"/>
      <c r="NGP29" s="104"/>
      <c r="NGQ29" s="104"/>
      <c r="NGR29" s="104"/>
      <c r="NGS29" s="104"/>
      <c r="NGT29" s="104"/>
      <c r="NGU29" s="104"/>
      <c r="NGV29" s="104"/>
      <c r="NGW29" s="104"/>
      <c r="NGX29" s="104"/>
      <c r="NGY29" s="104"/>
      <c r="NGZ29" s="104"/>
      <c r="NHA29" s="104"/>
      <c r="NHB29" s="104"/>
      <c r="NHC29" s="104"/>
      <c r="NHD29" s="104"/>
      <c r="NHE29" s="104"/>
      <c r="NHF29" s="104"/>
      <c r="NHG29" s="104"/>
      <c r="NHH29" s="104"/>
      <c r="NHI29" s="104"/>
      <c r="NHJ29" s="104"/>
      <c r="NHK29" s="104"/>
      <c r="NHL29" s="104"/>
      <c r="NHM29" s="104"/>
      <c r="NHN29" s="104"/>
      <c r="NHO29" s="104"/>
      <c r="NHP29" s="104"/>
      <c r="NHQ29" s="104"/>
      <c r="NHR29" s="104"/>
      <c r="NHS29" s="104"/>
      <c r="NHT29" s="104"/>
      <c r="NHU29" s="104"/>
      <c r="NHV29" s="104"/>
      <c r="NHW29" s="104"/>
      <c r="NHX29" s="104"/>
      <c r="NHY29" s="104"/>
      <c r="NHZ29" s="104"/>
      <c r="NIA29" s="104"/>
      <c r="NIB29" s="104"/>
      <c r="NIC29" s="104"/>
      <c r="NID29" s="104"/>
      <c r="NIE29" s="104"/>
      <c r="NIF29" s="104"/>
      <c r="NIG29" s="104"/>
      <c r="NIH29" s="104"/>
      <c r="NII29" s="104"/>
      <c r="NIJ29" s="104"/>
      <c r="NIK29" s="104"/>
      <c r="NIL29" s="104"/>
      <c r="NIM29" s="104"/>
      <c r="NIN29" s="104"/>
      <c r="NIO29" s="104"/>
      <c r="NIP29" s="104"/>
      <c r="NIQ29" s="104"/>
      <c r="NIR29" s="104"/>
      <c r="NIS29" s="104"/>
      <c r="NIT29" s="104"/>
      <c r="NIU29" s="104"/>
      <c r="NIV29" s="104"/>
      <c r="NIW29" s="104"/>
      <c r="NIX29" s="104"/>
      <c r="NIY29" s="104"/>
      <c r="NIZ29" s="104"/>
      <c r="NJA29" s="104"/>
      <c r="NJB29" s="104"/>
      <c r="NJC29" s="104"/>
      <c r="NJD29" s="104"/>
      <c r="NJE29" s="104"/>
      <c r="NJF29" s="104"/>
      <c r="NJG29" s="104"/>
      <c r="NJH29" s="104"/>
      <c r="NJI29" s="104"/>
      <c r="NJJ29" s="104"/>
      <c r="NJK29" s="104"/>
      <c r="NJL29" s="104"/>
      <c r="NJM29" s="104"/>
      <c r="NJN29" s="104"/>
      <c r="NJO29" s="104"/>
      <c r="NJP29" s="104"/>
      <c r="NJQ29" s="104"/>
      <c r="NJR29" s="104"/>
      <c r="NJS29" s="104"/>
      <c r="NJT29" s="104"/>
      <c r="NJU29" s="104"/>
      <c r="NJV29" s="104"/>
      <c r="NJW29" s="104"/>
      <c r="NJX29" s="104"/>
      <c r="NJY29" s="104"/>
      <c r="NJZ29" s="104"/>
      <c r="NKA29" s="104"/>
      <c r="NKB29" s="104"/>
      <c r="NKC29" s="104"/>
      <c r="NKD29" s="104"/>
      <c r="NKE29" s="104"/>
      <c r="NKF29" s="104"/>
      <c r="NKG29" s="104"/>
      <c r="NKH29" s="104"/>
      <c r="NKI29" s="104"/>
      <c r="NKJ29" s="104"/>
      <c r="NKK29" s="104"/>
      <c r="NKL29" s="104"/>
      <c r="NKM29" s="104"/>
      <c r="NKN29" s="104"/>
      <c r="NKO29" s="104"/>
      <c r="NKP29" s="104"/>
      <c r="NKQ29" s="104"/>
      <c r="NKR29" s="104"/>
      <c r="NKS29" s="104"/>
      <c r="NKT29" s="104"/>
      <c r="NKU29" s="104"/>
      <c r="NKV29" s="104"/>
      <c r="NKW29" s="104"/>
      <c r="NKX29" s="104"/>
      <c r="NKY29" s="104"/>
      <c r="NKZ29" s="104"/>
      <c r="NLA29" s="104"/>
      <c r="NLB29" s="104"/>
      <c r="NLC29" s="104"/>
      <c r="NLD29" s="104"/>
      <c r="NLE29" s="104"/>
      <c r="NLF29" s="104"/>
      <c r="NLG29" s="104"/>
      <c r="NLH29" s="104"/>
      <c r="NLI29" s="104"/>
      <c r="NLJ29" s="104"/>
      <c r="NLK29" s="104"/>
      <c r="NLL29" s="104"/>
      <c r="NLM29" s="104"/>
      <c r="NLN29" s="104"/>
      <c r="NLO29" s="104"/>
      <c r="NLP29" s="104"/>
      <c r="NLQ29" s="104"/>
      <c r="NLR29" s="104"/>
      <c r="NLS29" s="104"/>
      <c r="NLT29" s="104"/>
      <c r="NLU29" s="104"/>
      <c r="NLV29" s="104"/>
      <c r="NLW29" s="104"/>
      <c r="NLX29" s="104"/>
      <c r="NLY29" s="104"/>
      <c r="NLZ29" s="104"/>
      <c r="NMA29" s="104"/>
      <c r="NMB29" s="104"/>
      <c r="NMC29" s="104"/>
      <c r="NMD29" s="104"/>
      <c r="NME29" s="104"/>
      <c r="NMF29" s="104"/>
      <c r="NMG29" s="104"/>
      <c r="NMH29" s="104"/>
      <c r="NMI29" s="104"/>
      <c r="NMJ29" s="104"/>
      <c r="NMK29" s="104"/>
      <c r="NML29" s="104"/>
      <c r="NMM29" s="104"/>
      <c r="NMN29" s="104"/>
      <c r="NMO29" s="104"/>
      <c r="NMP29" s="104"/>
      <c r="NMQ29" s="104"/>
      <c r="NMR29" s="104"/>
      <c r="NMS29" s="104"/>
      <c r="NMT29" s="104"/>
      <c r="NMU29" s="104"/>
      <c r="NMV29" s="104"/>
      <c r="NMW29" s="104"/>
      <c r="NMX29" s="104"/>
      <c r="NMY29" s="104"/>
      <c r="NMZ29" s="104"/>
      <c r="NNA29" s="104"/>
      <c r="NNB29" s="104"/>
      <c r="NNC29" s="104"/>
      <c r="NND29" s="104"/>
      <c r="NNE29" s="104"/>
      <c r="NNF29" s="104"/>
      <c r="NNG29" s="104"/>
      <c r="NNH29" s="104"/>
      <c r="NNI29" s="104"/>
      <c r="NNJ29" s="104"/>
      <c r="NNK29" s="104"/>
      <c r="NNL29" s="104"/>
      <c r="NNM29" s="104"/>
      <c r="NNN29" s="104"/>
      <c r="NNO29" s="104"/>
      <c r="NNP29" s="104"/>
      <c r="NNQ29" s="104"/>
      <c r="NNR29" s="104"/>
      <c r="NNS29" s="104"/>
      <c r="NNT29" s="104"/>
      <c r="NNU29" s="104"/>
      <c r="NNV29" s="104"/>
      <c r="NNW29" s="104"/>
      <c r="NNX29" s="104"/>
      <c r="NNY29" s="104"/>
      <c r="NNZ29" s="104"/>
      <c r="NOA29" s="104"/>
      <c r="NOB29" s="104"/>
      <c r="NOC29" s="104"/>
      <c r="NOD29" s="104"/>
      <c r="NOE29" s="104"/>
      <c r="NOF29" s="104"/>
      <c r="NOG29" s="104"/>
      <c r="NOH29" s="104"/>
      <c r="NOI29" s="104"/>
      <c r="NOJ29" s="104"/>
      <c r="NOK29" s="104"/>
      <c r="NOL29" s="104"/>
      <c r="NOM29" s="104"/>
      <c r="NON29" s="104"/>
      <c r="NOO29" s="104"/>
      <c r="NOP29" s="104"/>
      <c r="NOQ29" s="104"/>
      <c r="NOR29" s="104"/>
      <c r="NOS29" s="104"/>
      <c r="NOT29" s="104"/>
      <c r="NOU29" s="104"/>
      <c r="NOV29" s="104"/>
      <c r="NOW29" s="104"/>
      <c r="NOX29" s="104"/>
      <c r="NOY29" s="104"/>
      <c r="NOZ29" s="104"/>
      <c r="NPA29" s="104"/>
      <c r="NPB29" s="104"/>
      <c r="NPC29" s="104"/>
      <c r="NPD29" s="104"/>
      <c r="NPE29" s="104"/>
      <c r="NPF29" s="104"/>
      <c r="NPG29" s="104"/>
      <c r="NPH29" s="104"/>
      <c r="NPI29" s="104"/>
      <c r="NPJ29" s="104"/>
      <c r="NPK29" s="104"/>
      <c r="NPL29" s="104"/>
      <c r="NPM29" s="104"/>
      <c r="NPN29" s="104"/>
      <c r="NPO29" s="104"/>
      <c r="NPP29" s="104"/>
      <c r="NPQ29" s="104"/>
      <c r="NPR29" s="104"/>
      <c r="NPS29" s="104"/>
      <c r="NPT29" s="104"/>
      <c r="NPU29" s="104"/>
      <c r="NPV29" s="104"/>
      <c r="NPW29" s="104"/>
      <c r="NPX29" s="104"/>
      <c r="NPY29" s="104"/>
      <c r="NPZ29" s="104"/>
      <c r="NQA29" s="104"/>
      <c r="NQB29" s="104"/>
      <c r="NQC29" s="104"/>
      <c r="NQD29" s="104"/>
      <c r="NQE29" s="104"/>
      <c r="NQF29" s="104"/>
      <c r="NQG29" s="104"/>
      <c r="NQH29" s="104"/>
      <c r="NQI29" s="104"/>
      <c r="NQJ29" s="104"/>
      <c r="NQK29" s="104"/>
      <c r="NQL29" s="104"/>
      <c r="NQM29" s="104"/>
      <c r="NQN29" s="104"/>
      <c r="NQO29" s="104"/>
      <c r="NQP29" s="104"/>
      <c r="NQQ29" s="104"/>
      <c r="NQR29" s="104"/>
      <c r="NQS29" s="104"/>
      <c r="NQT29" s="104"/>
      <c r="NQU29" s="104"/>
      <c r="NQV29" s="104"/>
      <c r="NQW29" s="104"/>
      <c r="NQX29" s="104"/>
      <c r="NQY29" s="104"/>
      <c r="NQZ29" s="104"/>
      <c r="NRA29" s="104"/>
      <c r="NRB29" s="104"/>
      <c r="NRC29" s="104"/>
      <c r="NRD29" s="104"/>
      <c r="NRE29" s="104"/>
      <c r="NRF29" s="104"/>
      <c r="NRG29" s="104"/>
      <c r="NRH29" s="104"/>
      <c r="NRI29" s="104"/>
      <c r="NRJ29" s="104"/>
      <c r="NRK29" s="104"/>
      <c r="NRL29" s="104"/>
      <c r="NRM29" s="104"/>
      <c r="NRN29" s="104"/>
      <c r="NRO29" s="104"/>
      <c r="NRP29" s="104"/>
      <c r="NRQ29" s="104"/>
      <c r="NRR29" s="104"/>
      <c r="NRS29" s="104"/>
      <c r="NRT29" s="104"/>
      <c r="NRU29" s="104"/>
      <c r="NRV29" s="104"/>
      <c r="NRW29" s="104"/>
      <c r="NRX29" s="104"/>
      <c r="NRY29" s="104"/>
      <c r="NRZ29" s="104"/>
      <c r="NSA29" s="104"/>
      <c r="NSB29" s="104"/>
      <c r="NSC29" s="104"/>
      <c r="NSD29" s="104"/>
      <c r="NSE29" s="104"/>
      <c r="NSF29" s="104"/>
      <c r="NSG29" s="104"/>
      <c r="NSH29" s="104"/>
      <c r="NSI29" s="104"/>
      <c r="NSJ29" s="104"/>
      <c r="NSK29" s="104"/>
      <c r="NSL29" s="104"/>
      <c r="NSM29" s="104"/>
      <c r="NSN29" s="104"/>
      <c r="NSO29" s="104"/>
      <c r="NSP29" s="104"/>
      <c r="NSQ29" s="104"/>
      <c r="NSR29" s="104"/>
      <c r="NSS29" s="104"/>
      <c r="NST29" s="104"/>
      <c r="NSU29" s="104"/>
      <c r="NSV29" s="104"/>
      <c r="NSW29" s="104"/>
      <c r="NSX29" s="104"/>
      <c r="NSY29" s="104"/>
      <c r="NSZ29" s="104"/>
      <c r="NTA29" s="104"/>
      <c r="NTB29" s="104"/>
      <c r="NTC29" s="104"/>
      <c r="NTD29" s="104"/>
      <c r="NTE29" s="104"/>
      <c r="NTF29" s="104"/>
      <c r="NTG29" s="104"/>
      <c r="NTH29" s="104"/>
      <c r="NTI29" s="104"/>
      <c r="NTJ29" s="104"/>
      <c r="NTK29" s="104"/>
      <c r="NTL29" s="104"/>
      <c r="NTM29" s="104"/>
      <c r="NTN29" s="104"/>
      <c r="NTO29" s="104"/>
      <c r="NTP29" s="104"/>
      <c r="NTQ29" s="104"/>
      <c r="NTR29" s="104"/>
      <c r="NTS29" s="104"/>
      <c r="NTT29" s="104"/>
      <c r="NTU29" s="104"/>
      <c r="NTV29" s="104"/>
      <c r="NTW29" s="104"/>
      <c r="NTX29" s="104"/>
      <c r="NTY29" s="104"/>
      <c r="NTZ29" s="104"/>
      <c r="NUA29" s="104"/>
      <c r="NUB29" s="104"/>
      <c r="NUC29" s="104"/>
      <c r="NUD29" s="104"/>
      <c r="NUE29" s="104"/>
      <c r="NUF29" s="104"/>
      <c r="NUG29" s="104"/>
      <c r="NUH29" s="104"/>
      <c r="NUI29" s="104"/>
      <c r="NUJ29" s="104"/>
      <c r="NUK29" s="104"/>
      <c r="NUL29" s="104"/>
      <c r="NUM29" s="104"/>
      <c r="NUN29" s="104"/>
      <c r="NUO29" s="104"/>
      <c r="NUP29" s="104"/>
      <c r="NUQ29" s="104"/>
      <c r="NUR29" s="104"/>
      <c r="NUS29" s="104"/>
      <c r="NUT29" s="104"/>
      <c r="NUU29" s="104"/>
      <c r="NUV29" s="104"/>
      <c r="NUW29" s="104"/>
      <c r="NUX29" s="104"/>
      <c r="NUY29" s="104"/>
      <c r="NUZ29" s="104"/>
      <c r="NVA29" s="104"/>
      <c r="NVB29" s="104"/>
      <c r="NVC29" s="104"/>
      <c r="NVD29" s="104"/>
      <c r="NVE29" s="104"/>
      <c r="NVF29" s="104"/>
      <c r="NVG29" s="104"/>
      <c r="NVH29" s="104"/>
      <c r="NVI29" s="104"/>
      <c r="NVJ29" s="104"/>
      <c r="NVK29" s="104"/>
      <c r="NVL29" s="104"/>
      <c r="NVM29" s="104"/>
      <c r="NVN29" s="104"/>
      <c r="NVO29" s="104"/>
      <c r="NVP29" s="104"/>
      <c r="NVQ29" s="104"/>
      <c r="NVR29" s="104"/>
      <c r="NVS29" s="104"/>
      <c r="NVT29" s="104"/>
      <c r="NVU29" s="104"/>
      <c r="NVV29" s="104"/>
      <c r="NVW29" s="104"/>
      <c r="NVX29" s="104"/>
      <c r="NVY29" s="104"/>
      <c r="NVZ29" s="104"/>
      <c r="NWA29" s="104"/>
      <c r="NWB29" s="104"/>
      <c r="NWC29" s="104"/>
      <c r="NWD29" s="104"/>
      <c r="NWE29" s="104"/>
      <c r="NWF29" s="104"/>
      <c r="NWG29" s="104"/>
      <c r="NWH29" s="104"/>
      <c r="NWI29" s="104"/>
      <c r="NWJ29" s="104"/>
      <c r="NWK29" s="104"/>
      <c r="NWL29" s="104"/>
      <c r="NWM29" s="104"/>
      <c r="NWN29" s="104"/>
      <c r="NWO29" s="104"/>
      <c r="NWP29" s="104"/>
      <c r="NWQ29" s="104"/>
      <c r="NWR29" s="104"/>
      <c r="NWS29" s="104"/>
      <c r="NWT29" s="104"/>
      <c r="NWU29" s="104"/>
      <c r="NWV29" s="104"/>
      <c r="NWW29" s="104"/>
      <c r="NWX29" s="104"/>
      <c r="NWY29" s="104"/>
      <c r="NWZ29" s="104"/>
      <c r="NXA29" s="104"/>
      <c r="NXB29" s="104"/>
      <c r="NXC29" s="104"/>
      <c r="NXD29" s="104"/>
      <c r="NXE29" s="104"/>
      <c r="NXF29" s="104"/>
      <c r="NXG29" s="104"/>
      <c r="NXH29" s="104"/>
      <c r="NXI29" s="104"/>
      <c r="NXJ29" s="104"/>
      <c r="NXK29" s="104"/>
      <c r="NXL29" s="104"/>
      <c r="NXM29" s="104"/>
      <c r="NXN29" s="104"/>
      <c r="NXO29" s="104"/>
      <c r="NXP29" s="104"/>
      <c r="NXQ29" s="104"/>
      <c r="NXR29" s="104"/>
      <c r="NXS29" s="104"/>
      <c r="NXT29" s="104"/>
      <c r="NXU29" s="104"/>
      <c r="NXV29" s="104"/>
      <c r="NXW29" s="104"/>
      <c r="NXX29" s="104"/>
      <c r="NXY29" s="104"/>
      <c r="NXZ29" s="104"/>
      <c r="NYA29" s="104"/>
      <c r="NYB29" s="104"/>
      <c r="NYC29" s="104"/>
      <c r="NYD29" s="104"/>
      <c r="NYE29" s="104"/>
      <c r="NYF29" s="104"/>
      <c r="NYG29" s="104"/>
      <c r="NYH29" s="104"/>
      <c r="NYI29" s="104"/>
      <c r="NYJ29" s="104"/>
      <c r="NYK29" s="104"/>
      <c r="NYL29" s="104"/>
      <c r="NYM29" s="104"/>
      <c r="NYN29" s="104"/>
      <c r="NYO29" s="104"/>
      <c r="NYP29" s="104"/>
      <c r="NYQ29" s="104"/>
      <c r="NYR29" s="104"/>
      <c r="NYS29" s="104"/>
      <c r="NYT29" s="104"/>
      <c r="NYU29" s="104"/>
      <c r="NYV29" s="104"/>
      <c r="NYW29" s="104"/>
      <c r="NYX29" s="104"/>
      <c r="NYY29" s="104"/>
      <c r="NYZ29" s="104"/>
      <c r="NZA29" s="104"/>
      <c r="NZB29" s="104"/>
      <c r="NZC29" s="104"/>
      <c r="NZD29" s="104"/>
      <c r="NZE29" s="104"/>
      <c r="NZF29" s="104"/>
      <c r="NZG29" s="104"/>
      <c r="NZH29" s="104"/>
      <c r="NZI29" s="104"/>
      <c r="NZJ29" s="104"/>
      <c r="NZK29" s="104"/>
      <c r="NZL29" s="104"/>
      <c r="NZM29" s="104"/>
      <c r="NZN29" s="104"/>
      <c r="NZO29" s="104"/>
      <c r="NZP29" s="104"/>
      <c r="NZQ29" s="104"/>
      <c r="NZR29" s="104"/>
      <c r="NZS29" s="104"/>
      <c r="NZT29" s="104"/>
      <c r="NZU29" s="104"/>
      <c r="NZV29" s="104"/>
      <c r="NZW29" s="104"/>
      <c r="NZX29" s="104"/>
      <c r="NZY29" s="104"/>
      <c r="NZZ29" s="104"/>
      <c r="OAA29" s="104"/>
      <c r="OAB29" s="104"/>
      <c r="OAC29" s="104"/>
      <c r="OAD29" s="104"/>
      <c r="OAE29" s="104"/>
      <c r="OAF29" s="104"/>
      <c r="OAG29" s="104"/>
      <c r="OAH29" s="104"/>
      <c r="OAI29" s="104"/>
      <c r="OAJ29" s="104"/>
      <c r="OAK29" s="104"/>
      <c r="OAL29" s="104"/>
      <c r="OAM29" s="104"/>
      <c r="OAN29" s="104"/>
      <c r="OAO29" s="104"/>
      <c r="OAP29" s="104"/>
      <c r="OAQ29" s="104"/>
      <c r="OAR29" s="104"/>
      <c r="OAS29" s="104"/>
      <c r="OAT29" s="104"/>
      <c r="OAU29" s="104"/>
      <c r="OAV29" s="104"/>
      <c r="OAW29" s="104"/>
      <c r="OAX29" s="104"/>
      <c r="OAY29" s="104"/>
      <c r="OAZ29" s="104"/>
      <c r="OBA29" s="104"/>
      <c r="OBB29" s="104"/>
      <c r="OBC29" s="104"/>
      <c r="OBD29" s="104"/>
      <c r="OBE29" s="104"/>
      <c r="OBF29" s="104"/>
      <c r="OBG29" s="104"/>
      <c r="OBH29" s="104"/>
      <c r="OBI29" s="104"/>
      <c r="OBJ29" s="104"/>
      <c r="OBK29" s="104"/>
      <c r="OBL29" s="104"/>
      <c r="OBM29" s="104"/>
      <c r="OBN29" s="104"/>
      <c r="OBO29" s="104"/>
      <c r="OBP29" s="104"/>
      <c r="OBQ29" s="104"/>
      <c r="OBR29" s="104"/>
      <c r="OBS29" s="104"/>
      <c r="OBT29" s="104"/>
      <c r="OBU29" s="104"/>
      <c r="OBV29" s="104"/>
      <c r="OBW29" s="104"/>
      <c r="OBX29" s="104"/>
      <c r="OBY29" s="104"/>
      <c r="OBZ29" s="104"/>
      <c r="OCA29" s="104"/>
      <c r="OCB29" s="104"/>
      <c r="OCC29" s="104"/>
      <c r="OCD29" s="104"/>
      <c r="OCE29" s="104"/>
      <c r="OCF29" s="104"/>
      <c r="OCG29" s="104"/>
      <c r="OCH29" s="104"/>
      <c r="OCI29" s="104"/>
      <c r="OCJ29" s="104"/>
      <c r="OCK29" s="104"/>
      <c r="OCL29" s="104"/>
      <c r="OCM29" s="104"/>
      <c r="OCN29" s="104"/>
      <c r="OCO29" s="104"/>
      <c r="OCP29" s="104"/>
      <c r="OCQ29" s="104"/>
      <c r="OCR29" s="104"/>
      <c r="OCS29" s="104"/>
      <c r="OCT29" s="104"/>
      <c r="OCU29" s="104"/>
      <c r="OCV29" s="104"/>
      <c r="OCW29" s="104"/>
      <c r="OCX29" s="104"/>
      <c r="OCY29" s="104"/>
      <c r="OCZ29" s="104"/>
      <c r="ODA29" s="104"/>
      <c r="ODB29" s="104"/>
      <c r="ODC29" s="104"/>
      <c r="ODD29" s="104"/>
      <c r="ODE29" s="104"/>
      <c r="ODF29" s="104"/>
      <c r="ODG29" s="104"/>
      <c r="ODH29" s="104"/>
      <c r="ODI29" s="104"/>
      <c r="ODJ29" s="104"/>
      <c r="ODK29" s="104"/>
      <c r="ODL29" s="104"/>
      <c r="ODM29" s="104"/>
      <c r="ODN29" s="104"/>
      <c r="ODO29" s="104"/>
      <c r="ODP29" s="104"/>
      <c r="ODQ29" s="104"/>
      <c r="ODR29" s="104"/>
      <c r="ODS29" s="104"/>
      <c r="ODT29" s="104"/>
      <c r="ODU29" s="104"/>
      <c r="ODV29" s="104"/>
      <c r="ODW29" s="104"/>
      <c r="ODX29" s="104"/>
      <c r="ODY29" s="104"/>
      <c r="ODZ29" s="104"/>
      <c r="OEA29" s="104"/>
      <c r="OEB29" s="104"/>
      <c r="OEC29" s="104"/>
      <c r="OED29" s="104"/>
      <c r="OEE29" s="104"/>
      <c r="OEF29" s="104"/>
      <c r="OEG29" s="104"/>
      <c r="OEH29" s="104"/>
      <c r="OEI29" s="104"/>
      <c r="OEJ29" s="104"/>
      <c r="OEK29" s="104"/>
      <c r="OEL29" s="104"/>
      <c r="OEM29" s="104"/>
      <c r="OEN29" s="104"/>
      <c r="OEO29" s="104"/>
      <c r="OEP29" s="104"/>
      <c r="OEQ29" s="104"/>
      <c r="OER29" s="104"/>
      <c r="OES29" s="104"/>
      <c r="OET29" s="104"/>
      <c r="OEU29" s="104"/>
      <c r="OEV29" s="104"/>
      <c r="OEW29" s="104"/>
      <c r="OEX29" s="104"/>
      <c r="OEY29" s="104"/>
      <c r="OEZ29" s="104"/>
      <c r="OFA29" s="104"/>
      <c r="OFB29" s="104"/>
      <c r="OFC29" s="104"/>
      <c r="OFD29" s="104"/>
      <c r="OFE29" s="104"/>
      <c r="OFF29" s="104"/>
      <c r="OFG29" s="104"/>
      <c r="OFH29" s="104"/>
      <c r="OFI29" s="104"/>
      <c r="OFJ29" s="104"/>
      <c r="OFK29" s="104"/>
      <c r="OFL29" s="104"/>
      <c r="OFM29" s="104"/>
      <c r="OFN29" s="104"/>
      <c r="OFO29" s="104"/>
      <c r="OFP29" s="104"/>
      <c r="OFQ29" s="104"/>
      <c r="OFR29" s="104"/>
      <c r="OFS29" s="104"/>
      <c r="OFT29" s="104"/>
      <c r="OFU29" s="104"/>
      <c r="OFV29" s="104"/>
      <c r="OFW29" s="104"/>
      <c r="OFX29" s="104"/>
      <c r="OFY29" s="104"/>
      <c r="OFZ29" s="104"/>
      <c r="OGA29" s="104"/>
      <c r="OGB29" s="104"/>
      <c r="OGC29" s="104"/>
      <c r="OGD29" s="104"/>
      <c r="OGE29" s="104"/>
      <c r="OGF29" s="104"/>
      <c r="OGG29" s="104"/>
      <c r="OGH29" s="104"/>
      <c r="OGI29" s="104"/>
      <c r="OGJ29" s="104"/>
      <c r="OGK29" s="104"/>
      <c r="OGL29" s="104"/>
      <c r="OGM29" s="104"/>
      <c r="OGN29" s="104"/>
      <c r="OGO29" s="104"/>
      <c r="OGP29" s="104"/>
      <c r="OGQ29" s="104"/>
      <c r="OGR29" s="104"/>
      <c r="OGS29" s="104"/>
      <c r="OGT29" s="104"/>
      <c r="OGU29" s="104"/>
      <c r="OGV29" s="104"/>
      <c r="OGW29" s="104"/>
      <c r="OGX29" s="104"/>
      <c r="OGY29" s="104"/>
      <c r="OGZ29" s="104"/>
      <c r="OHA29" s="104"/>
      <c r="OHB29" s="104"/>
      <c r="OHC29" s="104"/>
      <c r="OHD29" s="104"/>
      <c r="OHE29" s="104"/>
      <c r="OHF29" s="104"/>
      <c r="OHG29" s="104"/>
      <c r="OHH29" s="104"/>
      <c r="OHI29" s="104"/>
      <c r="OHJ29" s="104"/>
      <c r="OHK29" s="104"/>
      <c r="OHL29" s="104"/>
      <c r="OHM29" s="104"/>
      <c r="OHN29" s="104"/>
      <c r="OHO29" s="104"/>
      <c r="OHP29" s="104"/>
      <c r="OHQ29" s="104"/>
      <c r="OHR29" s="104"/>
      <c r="OHS29" s="104"/>
      <c r="OHT29" s="104"/>
      <c r="OHU29" s="104"/>
      <c r="OHV29" s="104"/>
      <c r="OHW29" s="104"/>
      <c r="OHX29" s="104"/>
      <c r="OHY29" s="104"/>
      <c r="OHZ29" s="104"/>
      <c r="OIA29" s="104"/>
      <c r="OIB29" s="104"/>
      <c r="OIC29" s="104"/>
      <c r="OID29" s="104"/>
      <c r="OIE29" s="104"/>
      <c r="OIF29" s="104"/>
      <c r="OIG29" s="104"/>
      <c r="OIH29" s="104"/>
      <c r="OII29" s="104"/>
      <c r="OIJ29" s="104"/>
      <c r="OIK29" s="104"/>
      <c r="OIL29" s="104"/>
      <c r="OIM29" s="104"/>
      <c r="OIN29" s="104"/>
      <c r="OIO29" s="104"/>
      <c r="OIP29" s="104"/>
      <c r="OIQ29" s="104"/>
      <c r="OIR29" s="104"/>
      <c r="OIS29" s="104"/>
      <c r="OIT29" s="104"/>
      <c r="OIU29" s="104"/>
      <c r="OIV29" s="104"/>
      <c r="OIW29" s="104"/>
      <c r="OIX29" s="104"/>
      <c r="OIY29" s="104"/>
      <c r="OIZ29" s="104"/>
      <c r="OJA29" s="104"/>
      <c r="OJB29" s="104"/>
      <c r="OJC29" s="104"/>
      <c r="OJD29" s="104"/>
      <c r="OJE29" s="104"/>
      <c r="OJF29" s="104"/>
      <c r="OJG29" s="104"/>
      <c r="OJH29" s="104"/>
      <c r="OJI29" s="104"/>
      <c r="OJJ29" s="104"/>
      <c r="OJK29" s="104"/>
      <c r="OJL29" s="104"/>
      <c r="OJM29" s="104"/>
      <c r="OJN29" s="104"/>
      <c r="OJO29" s="104"/>
      <c r="OJP29" s="104"/>
      <c r="OJQ29" s="104"/>
      <c r="OJR29" s="104"/>
      <c r="OJS29" s="104"/>
      <c r="OJT29" s="104"/>
      <c r="OJU29" s="104"/>
      <c r="OJV29" s="104"/>
      <c r="OJW29" s="104"/>
      <c r="OJX29" s="104"/>
      <c r="OJY29" s="104"/>
      <c r="OJZ29" s="104"/>
      <c r="OKA29" s="104"/>
      <c r="OKB29" s="104"/>
      <c r="OKC29" s="104"/>
      <c r="OKD29" s="104"/>
      <c r="OKE29" s="104"/>
      <c r="OKF29" s="104"/>
      <c r="OKG29" s="104"/>
      <c r="OKH29" s="104"/>
      <c r="OKI29" s="104"/>
      <c r="OKJ29" s="104"/>
      <c r="OKK29" s="104"/>
      <c r="OKL29" s="104"/>
      <c r="OKM29" s="104"/>
      <c r="OKN29" s="104"/>
      <c r="OKO29" s="104"/>
      <c r="OKP29" s="104"/>
      <c r="OKQ29" s="104"/>
      <c r="OKR29" s="104"/>
      <c r="OKS29" s="104"/>
      <c r="OKT29" s="104"/>
      <c r="OKU29" s="104"/>
      <c r="OKV29" s="104"/>
      <c r="OKW29" s="104"/>
      <c r="OKX29" s="104"/>
      <c r="OKY29" s="104"/>
      <c r="OKZ29" s="104"/>
      <c r="OLA29" s="104"/>
      <c r="OLB29" s="104"/>
      <c r="OLC29" s="104"/>
      <c r="OLD29" s="104"/>
      <c r="OLE29" s="104"/>
      <c r="OLF29" s="104"/>
      <c r="OLG29" s="104"/>
      <c r="OLH29" s="104"/>
      <c r="OLI29" s="104"/>
      <c r="OLJ29" s="104"/>
      <c r="OLK29" s="104"/>
      <c r="OLL29" s="104"/>
      <c r="OLM29" s="104"/>
      <c r="OLN29" s="104"/>
      <c r="OLO29" s="104"/>
      <c r="OLP29" s="104"/>
      <c r="OLQ29" s="104"/>
      <c r="OLR29" s="104"/>
      <c r="OLS29" s="104"/>
      <c r="OLT29" s="104"/>
      <c r="OLU29" s="104"/>
      <c r="OLV29" s="104"/>
      <c r="OLW29" s="104"/>
      <c r="OLX29" s="104"/>
      <c r="OLY29" s="104"/>
      <c r="OLZ29" s="104"/>
      <c r="OMA29" s="104"/>
      <c r="OMB29" s="104"/>
      <c r="OMC29" s="104"/>
      <c r="OMD29" s="104"/>
      <c r="OME29" s="104"/>
      <c r="OMF29" s="104"/>
      <c r="OMG29" s="104"/>
      <c r="OMH29" s="104"/>
      <c r="OMI29" s="104"/>
      <c r="OMJ29" s="104"/>
      <c r="OMK29" s="104"/>
      <c r="OML29" s="104"/>
      <c r="OMM29" s="104"/>
      <c r="OMN29" s="104"/>
      <c r="OMO29" s="104"/>
      <c r="OMP29" s="104"/>
      <c r="OMQ29" s="104"/>
      <c r="OMR29" s="104"/>
      <c r="OMS29" s="104"/>
      <c r="OMT29" s="104"/>
      <c r="OMU29" s="104"/>
      <c r="OMV29" s="104"/>
      <c r="OMW29" s="104"/>
      <c r="OMX29" s="104"/>
      <c r="OMY29" s="104"/>
      <c r="OMZ29" s="104"/>
      <c r="ONA29" s="104"/>
      <c r="ONB29" s="104"/>
      <c r="ONC29" s="104"/>
      <c r="OND29" s="104"/>
      <c r="ONE29" s="104"/>
      <c r="ONF29" s="104"/>
      <c r="ONG29" s="104"/>
      <c r="ONH29" s="104"/>
      <c r="ONI29" s="104"/>
      <c r="ONJ29" s="104"/>
      <c r="ONK29" s="104"/>
      <c r="ONL29" s="104"/>
      <c r="ONM29" s="104"/>
      <c r="ONN29" s="104"/>
      <c r="ONO29" s="104"/>
      <c r="ONP29" s="104"/>
      <c r="ONQ29" s="104"/>
      <c r="ONR29" s="104"/>
      <c r="ONS29" s="104"/>
      <c r="ONT29" s="104"/>
      <c r="ONU29" s="104"/>
      <c r="ONV29" s="104"/>
      <c r="ONW29" s="104"/>
      <c r="ONX29" s="104"/>
      <c r="ONY29" s="104"/>
      <c r="ONZ29" s="104"/>
      <c r="OOA29" s="104"/>
      <c r="OOB29" s="104"/>
      <c r="OOC29" s="104"/>
      <c r="OOD29" s="104"/>
      <c r="OOE29" s="104"/>
      <c r="OOF29" s="104"/>
      <c r="OOG29" s="104"/>
      <c r="OOH29" s="104"/>
      <c r="OOI29" s="104"/>
      <c r="OOJ29" s="104"/>
      <c r="OOK29" s="104"/>
      <c r="OOL29" s="104"/>
      <c r="OOM29" s="104"/>
      <c r="OON29" s="104"/>
      <c r="OOO29" s="104"/>
      <c r="OOP29" s="104"/>
      <c r="OOQ29" s="104"/>
      <c r="OOR29" s="104"/>
      <c r="OOS29" s="104"/>
      <c r="OOT29" s="104"/>
      <c r="OOU29" s="104"/>
      <c r="OOV29" s="104"/>
      <c r="OOW29" s="104"/>
      <c r="OOX29" s="104"/>
      <c r="OOY29" s="104"/>
      <c r="OOZ29" s="104"/>
      <c r="OPA29" s="104"/>
      <c r="OPB29" s="104"/>
      <c r="OPC29" s="104"/>
      <c r="OPD29" s="104"/>
      <c r="OPE29" s="104"/>
      <c r="OPF29" s="104"/>
      <c r="OPG29" s="104"/>
      <c r="OPH29" s="104"/>
      <c r="OPI29" s="104"/>
      <c r="OPJ29" s="104"/>
      <c r="OPK29" s="104"/>
      <c r="OPL29" s="104"/>
      <c r="OPM29" s="104"/>
      <c r="OPN29" s="104"/>
      <c r="OPO29" s="104"/>
      <c r="OPP29" s="104"/>
      <c r="OPQ29" s="104"/>
      <c r="OPR29" s="104"/>
      <c r="OPS29" s="104"/>
      <c r="OPT29" s="104"/>
      <c r="OPU29" s="104"/>
      <c r="OPV29" s="104"/>
      <c r="OPW29" s="104"/>
      <c r="OPX29" s="104"/>
      <c r="OPY29" s="104"/>
      <c r="OPZ29" s="104"/>
      <c r="OQA29" s="104"/>
      <c r="OQB29" s="104"/>
      <c r="OQC29" s="104"/>
      <c r="OQD29" s="104"/>
      <c r="OQE29" s="104"/>
      <c r="OQF29" s="104"/>
      <c r="OQG29" s="104"/>
      <c r="OQH29" s="104"/>
      <c r="OQI29" s="104"/>
      <c r="OQJ29" s="104"/>
      <c r="OQK29" s="104"/>
      <c r="OQL29" s="104"/>
      <c r="OQM29" s="104"/>
      <c r="OQN29" s="104"/>
      <c r="OQO29" s="104"/>
      <c r="OQP29" s="104"/>
      <c r="OQQ29" s="104"/>
      <c r="OQR29" s="104"/>
      <c r="OQS29" s="104"/>
      <c r="OQT29" s="104"/>
      <c r="OQU29" s="104"/>
      <c r="OQV29" s="104"/>
      <c r="OQW29" s="104"/>
      <c r="OQX29" s="104"/>
      <c r="OQY29" s="104"/>
      <c r="OQZ29" s="104"/>
      <c r="ORA29" s="104"/>
      <c r="ORB29" s="104"/>
      <c r="ORC29" s="104"/>
      <c r="ORD29" s="104"/>
      <c r="ORE29" s="104"/>
      <c r="ORF29" s="104"/>
      <c r="ORG29" s="104"/>
      <c r="ORH29" s="104"/>
      <c r="ORI29" s="104"/>
      <c r="ORJ29" s="104"/>
      <c r="ORK29" s="104"/>
      <c r="ORL29" s="104"/>
      <c r="ORM29" s="104"/>
      <c r="ORN29" s="104"/>
      <c r="ORO29" s="104"/>
      <c r="ORP29" s="104"/>
      <c r="ORQ29" s="104"/>
      <c r="ORR29" s="104"/>
      <c r="ORS29" s="104"/>
      <c r="ORT29" s="104"/>
      <c r="ORU29" s="104"/>
      <c r="ORV29" s="104"/>
      <c r="ORW29" s="104"/>
      <c r="ORX29" s="104"/>
      <c r="ORY29" s="104"/>
      <c r="ORZ29" s="104"/>
      <c r="OSA29" s="104"/>
      <c r="OSB29" s="104"/>
      <c r="OSC29" s="104"/>
      <c r="OSD29" s="104"/>
      <c r="OSE29" s="104"/>
      <c r="OSF29" s="104"/>
      <c r="OSG29" s="104"/>
      <c r="OSH29" s="104"/>
      <c r="OSI29" s="104"/>
      <c r="OSJ29" s="104"/>
      <c r="OSK29" s="104"/>
      <c r="OSL29" s="104"/>
      <c r="OSM29" s="104"/>
      <c r="OSN29" s="104"/>
      <c r="OSO29" s="104"/>
      <c r="OSP29" s="104"/>
      <c r="OSQ29" s="104"/>
      <c r="OSR29" s="104"/>
      <c r="OSS29" s="104"/>
      <c r="OST29" s="104"/>
      <c r="OSU29" s="104"/>
      <c r="OSV29" s="104"/>
      <c r="OSW29" s="104"/>
      <c r="OSX29" s="104"/>
      <c r="OSY29" s="104"/>
      <c r="OSZ29" s="104"/>
      <c r="OTA29" s="104"/>
      <c r="OTB29" s="104"/>
      <c r="OTC29" s="104"/>
      <c r="OTD29" s="104"/>
      <c r="OTE29" s="104"/>
      <c r="OTF29" s="104"/>
      <c r="OTG29" s="104"/>
      <c r="OTH29" s="104"/>
      <c r="OTI29" s="104"/>
      <c r="OTJ29" s="104"/>
      <c r="OTK29" s="104"/>
      <c r="OTL29" s="104"/>
      <c r="OTM29" s="104"/>
      <c r="OTN29" s="104"/>
      <c r="OTO29" s="104"/>
      <c r="OTP29" s="104"/>
      <c r="OTQ29" s="104"/>
      <c r="OTR29" s="104"/>
      <c r="OTS29" s="104"/>
      <c r="OTT29" s="104"/>
      <c r="OTU29" s="104"/>
      <c r="OTV29" s="104"/>
      <c r="OTW29" s="104"/>
      <c r="OTX29" s="104"/>
      <c r="OTY29" s="104"/>
      <c r="OTZ29" s="104"/>
      <c r="OUA29" s="104"/>
      <c r="OUB29" s="104"/>
      <c r="OUC29" s="104"/>
      <c r="OUD29" s="104"/>
      <c r="OUE29" s="104"/>
      <c r="OUF29" s="104"/>
      <c r="OUG29" s="104"/>
      <c r="OUH29" s="104"/>
      <c r="OUI29" s="104"/>
      <c r="OUJ29" s="104"/>
      <c r="OUK29" s="104"/>
      <c r="OUL29" s="104"/>
      <c r="OUM29" s="104"/>
      <c r="OUN29" s="104"/>
      <c r="OUO29" s="104"/>
      <c r="OUP29" s="104"/>
      <c r="OUQ29" s="104"/>
      <c r="OUR29" s="104"/>
      <c r="OUS29" s="104"/>
      <c r="OUT29" s="104"/>
      <c r="OUU29" s="104"/>
      <c r="OUV29" s="104"/>
      <c r="OUW29" s="104"/>
      <c r="OUX29" s="104"/>
      <c r="OUY29" s="104"/>
      <c r="OUZ29" s="104"/>
      <c r="OVA29" s="104"/>
      <c r="OVB29" s="104"/>
      <c r="OVC29" s="104"/>
      <c r="OVD29" s="104"/>
      <c r="OVE29" s="104"/>
      <c r="OVF29" s="104"/>
      <c r="OVG29" s="104"/>
      <c r="OVH29" s="104"/>
      <c r="OVI29" s="104"/>
      <c r="OVJ29" s="104"/>
      <c r="OVK29" s="104"/>
      <c r="OVL29" s="104"/>
      <c r="OVM29" s="104"/>
      <c r="OVN29" s="104"/>
      <c r="OVO29" s="104"/>
      <c r="OVP29" s="104"/>
      <c r="OVQ29" s="104"/>
      <c r="OVR29" s="104"/>
      <c r="OVS29" s="104"/>
      <c r="OVT29" s="104"/>
      <c r="OVU29" s="104"/>
      <c r="OVV29" s="104"/>
      <c r="OVW29" s="104"/>
      <c r="OVX29" s="104"/>
      <c r="OVY29" s="104"/>
      <c r="OVZ29" s="104"/>
      <c r="OWA29" s="104"/>
      <c r="OWB29" s="104"/>
      <c r="OWC29" s="104"/>
      <c r="OWD29" s="104"/>
      <c r="OWE29" s="104"/>
      <c r="OWF29" s="104"/>
      <c r="OWG29" s="104"/>
      <c r="OWH29" s="104"/>
      <c r="OWI29" s="104"/>
      <c r="OWJ29" s="104"/>
      <c r="OWK29" s="104"/>
      <c r="OWL29" s="104"/>
      <c r="OWM29" s="104"/>
      <c r="OWN29" s="104"/>
      <c r="OWO29" s="104"/>
      <c r="OWP29" s="104"/>
      <c r="OWQ29" s="104"/>
      <c r="OWR29" s="104"/>
      <c r="OWS29" s="104"/>
      <c r="OWT29" s="104"/>
      <c r="OWU29" s="104"/>
      <c r="OWV29" s="104"/>
      <c r="OWW29" s="104"/>
      <c r="OWX29" s="104"/>
      <c r="OWY29" s="104"/>
      <c r="OWZ29" s="104"/>
      <c r="OXA29" s="104"/>
      <c r="OXB29" s="104"/>
      <c r="OXC29" s="104"/>
      <c r="OXD29" s="104"/>
      <c r="OXE29" s="104"/>
      <c r="OXF29" s="104"/>
      <c r="OXG29" s="104"/>
      <c r="OXH29" s="104"/>
      <c r="OXI29" s="104"/>
      <c r="OXJ29" s="104"/>
      <c r="OXK29" s="104"/>
      <c r="OXL29" s="104"/>
      <c r="OXM29" s="104"/>
      <c r="OXN29" s="104"/>
      <c r="OXO29" s="104"/>
      <c r="OXP29" s="104"/>
      <c r="OXQ29" s="104"/>
      <c r="OXR29" s="104"/>
      <c r="OXS29" s="104"/>
      <c r="OXT29" s="104"/>
      <c r="OXU29" s="104"/>
      <c r="OXV29" s="104"/>
      <c r="OXW29" s="104"/>
      <c r="OXX29" s="104"/>
      <c r="OXY29" s="104"/>
      <c r="OXZ29" s="104"/>
      <c r="OYA29" s="104"/>
      <c r="OYB29" s="104"/>
      <c r="OYC29" s="104"/>
      <c r="OYD29" s="104"/>
      <c r="OYE29" s="104"/>
      <c r="OYF29" s="104"/>
      <c r="OYG29" s="104"/>
      <c r="OYH29" s="104"/>
      <c r="OYI29" s="104"/>
      <c r="OYJ29" s="104"/>
      <c r="OYK29" s="104"/>
      <c r="OYL29" s="104"/>
      <c r="OYM29" s="104"/>
      <c r="OYN29" s="104"/>
      <c r="OYO29" s="104"/>
      <c r="OYP29" s="104"/>
      <c r="OYQ29" s="104"/>
      <c r="OYR29" s="104"/>
      <c r="OYS29" s="104"/>
      <c r="OYT29" s="104"/>
      <c r="OYU29" s="104"/>
      <c r="OYV29" s="104"/>
      <c r="OYW29" s="104"/>
      <c r="OYX29" s="104"/>
      <c r="OYY29" s="104"/>
      <c r="OYZ29" s="104"/>
      <c r="OZA29" s="104"/>
      <c r="OZB29" s="104"/>
      <c r="OZC29" s="104"/>
      <c r="OZD29" s="104"/>
      <c r="OZE29" s="104"/>
      <c r="OZF29" s="104"/>
      <c r="OZG29" s="104"/>
      <c r="OZH29" s="104"/>
      <c r="OZI29" s="104"/>
      <c r="OZJ29" s="104"/>
      <c r="OZK29" s="104"/>
      <c r="OZL29" s="104"/>
      <c r="OZM29" s="104"/>
      <c r="OZN29" s="104"/>
      <c r="OZO29" s="104"/>
      <c r="OZP29" s="104"/>
      <c r="OZQ29" s="104"/>
      <c r="OZR29" s="104"/>
      <c r="OZS29" s="104"/>
      <c r="OZT29" s="104"/>
      <c r="OZU29" s="104"/>
      <c r="OZV29" s="104"/>
      <c r="OZW29" s="104"/>
      <c r="OZX29" s="104"/>
      <c r="OZY29" s="104"/>
      <c r="OZZ29" s="104"/>
      <c r="PAA29" s="104"/>
      <c r="PAB29" s="104"/>
      <c r="PAC29" s="104"/>
      <c r="PAD29" s="104"/>
      <c r="PAE29" s="104"/>
      <c r="PAF29" s="104"/>
      <c r="PAG29" s="104"/>
      <c r="PAH29" s="104"/>
      <c r="PAI29" s="104"/>
      <c r="PAJ29" s="104"/>
      <c r="PAK29" s="104"/>
      <c r="PAL29" s="104"/>
      <c r="PAM29" s="104"/>
      <c r="PAN29" s="104"/>
      <c r="PAO29" s="104"/>
      <c r="PAP29" s="104"/>
      <c r="PAQ29" s="104"/>
      <c r="PAR29" s="104"/>
      <c r="PAS29" s="104"/>
      <c r="PAT29" s="104"/>
      <c r="PAU29" s="104"/>
      <c r="PAV29" s="104"/>
      <c r="PAW29" s="104"/>
      <c r="PAX29" s="104"/>
      <c r="PAY29" s="104"/>
      <c r="PAZ29" s="104"/>
      <c r="PBA29" s="104"/>
      <c r="PBB29" s="104"/>
      <c r="PBC29" s="104"/>
      <c r="PBD29" s="104"/>
      <c r="PBE29" s="104"/>
      <c r="PBF29" s="104"/>
      <c r="PBG29" s="104"/>
      <c r="PBH29" s="104"/>
      <c r="PBI29" s="104"/>
      <c r="PBJ29" s="104"/>
      <c r="PBK29" s="104"/>
      <c r="PBL29" s="104"/>
      <c r="PBM29" s="104"/>
      <c r="PBN29" s="104"/>
      <c r="PBO29" s="104"/>
      <c r="PBP29" s="104"/>
      <c r="PBQ29" s="104"/>
      <c r="PBR29" s="104"/>
      <c r="PBS29" s="104"/>
      <c r="PBT29" s="104"/>
      <c r="PBU29" s="104"/>
      <c r="PBV29" s="104"/>
      <c r="PBW29" s="104"/>
      <c r="PBX29" s="104"/>
      <c r="PBY29" s="104"/>
      <c r="PBZ29" s="104"/>
      <c r="PCA29" s="104"/>
      <c r="PCB29" s="104"/>
      <c r="PCC29" s="104"/>
      <c r="PCD29" s="104"/>
      <c r="PCE29" s="104"/>
      <c r="PCF29" s="104"/>
      <c r="PCG29" s="104"/>
      <c r="PCH29" s="104"/>
      <c r="PCI29" s="104"/>
      <c r="PCJ29" s="104"/>
      <c r="PCK29" s="104"/>
      <c r="PCL29" s="104"/>
      <c r="PCM29" s="104"/>
      <c r="PCN29" s="104"/>
      <c r="PCO29" s="104"/>
      <c r="PCP29" s="104"/>
      <c r="PCQ29" s="104"/>
      <c r="PCR29" s="104"/>
      <c r="PCS29" s="104"/>
      <c r="PCT29" s="104"/>
      <c r="PCU29" s="104"/>
      <c r="PCV29" s="104"/>
      <c r="PCW29" s="104"/>
      <c r="PCX29" s="104"/>
      <c r="PCY29" s="104"/>
      <c r="PCZ29" s="104"/>
      <c r="PDA29" s="104"/>
      <c r="PDB29" s="104"/>
      <c r="PDC29" s="104"/>
      <c r="PDD29" s="104"/>
      <c r="PDE29" s="104"/>
      <c r="PDF29" s="104"/>
      <c r="PDG29" s="104"/>
      <c r="PDH29" s="104"/>
      <c r="PDI29" s="104"/>
      <c r="PDJ29" s="104"/>
      <c r="PDK29" s="104"/>
      <c r="PDL29" s="104"/>
      <c r="PDM29" s="104"/>
      <c r="PDN29" s="104"/>
      <c r="PDO29" s="104"/>
      <c r="PDP29" s="104"/>
      <c r="PDQ29" s="104"/>
      <c r="PDR29" s="104"/>
      <c r="PDS29" s="104"/>
      <c r="PDT29" s="104"/>
      <c r="PDU29" s="104"/>
      <c r="PDV29" s="104"/>
      <c r="PDW29" s="104"/>
      <c r="PDX29" s="104"/>
      <c r="PDY29" s="104"/>
      <c r="PDZ29" s="104"/>
      <c r="PEA29" s="104"/>
      <c r="PEB29" s="104"/>
      <c r="PEC29" s="104"/>
      <c r="PED29" s="104"/>
      <c r="PEE29" s="104"/>
      <c r="PEF29" s="104"/>
      <c r="PEG29" s="104"/>
      <c r="PEH29" s="104"/>
      <c r="PEI29" s="104"/>
      <c r="PEJ29" s="104"/>
      <c r="PEK29" s="104"/>
      <c r="PEL29" s="104"/>
      <c r="PEM29" s="104"/>
      <c r="PEN29" s="104"/>
      <c r="PEO29" s="104"/>
      <c r="PEP29" s="104"/>
      <c r="PEQ29" s="104"/>
      <c r="PER29" s="104"/>
      <c r="PES29" s="104"/>
      <c r="PET29" s="104"/>
      <c r="PEU29" s="104"/>
      <c r="PEV29" s="104"/>
      <c r="PEW29" s="104"/>
      <c r="PEX29" s="104"/>
      <c r="PEY29" s="104"/>
      <c r="PEZ29" s="104"/>
      <c r="PFA29" s="104"/>
      <c r="PFB29" s="104"/>
      <c r="PFC29" s="104"/>
      <c r="PFD29" s="104"/>
      <c r="PFE29" s="104"/>
      <c r="PFF29" s="104"/>
      <c r="PFG29" s="104"/>
      <c r="PFH29" s="104"/>
      <c r="PFI29" s="104"/>
      <c r="PFJ29" s="104"/>
      <c r="PFK29" s="104"/>
      <c r="PFL29" s="104"/>
      <c r="PFM29" s="104"/>
      <c r="PFN29" s="104"/>
      <c r="PFO29" s="104"/>
      <c r="PFP29" s="104"/>
      <c r="PFQ29" s="104"/>
      <c r="PFR29" s="104"/>
      <c r="PFS29" s="104"/>
      <c r="PFT29" s="104"/>
      <c r="PFU29" s="104"/>
      <c r="PFV29" s="104"/>
      <c r="PFW29" s="104"/>
      <c r="PFX29" s="104"/>
      <c r="PFY29" s="104"/>
      <c r="PFZ29" s="104"/>
      <c r="PGA29" s="104"/>
      <c r="PGB29" s="104"/>
      <c r="PGC29" s="104"/>
      <c r="PGD29" s="104"/>
      <c r="PGE29" s="104"/>
      <c r="PGF29" s="104"/>
      <c r="PGG29" s="104"/>
      <c r="PGH29" s="104"/>
      <c r="PGI29" s="104"/>
      <c r="PGJ29" s="104"/>
      <c r="PGK29" s="104"/>
      <c r="PGL29" s="104"/>
      <c r="PGM29" s="104"/>
      <c r="PGN29" s="104"/>
      <c r="PGO29" s="104"/>
      <c r="PGP29" s="104"/>
      <c r="PGQ29" s="104"/>
      <c r="PGR29" s="104"/>
      <c r="PGS29" s="104"/>
      <c r="PGT29" s="104"/>
      <c r="PGU29" s="104"/>
      <c r="PGV29" s="104"/>
      <c r="PGW29" s="104"/>
      <c r="PGX29" s="104"/>
      <c r="PGY29" s="104"/>
      <c r="PGZ29" s="104"/>
      <c r="PHA29" s="104"/>
      <c r="PHB29" s="104"/>
      <c r="PHC29" s="104"/>
      <c r="PHD29" s="104"/>
      <c r="PHE29" s="104"/>
      <c r="PHF29" s="104"/>
      <c r="PHG29" s="104"/>
      <c r="PHH29" s="104"/>
      <c r="PHI29" s="104"/>
      <c r="PHJ29" s="104"/>
      <c r="PHK29" s="104"/>
      <c r="PHL29" s="104"/>
      <c r="PHM29" s="104"/>
      <c r="PHN29" s="104"/>
      <c r="PHO29" s="104"/>
      <c r="PHP29" s="104"/>
      <c r="PHQ29" s="104"/>
      <c r="PHR29" s="104"/>
      <c r="PHS29" s="104"/>
      <c r="PHT29" s="104"/>
      <c r="PHU29" s="104"/>
      <c r="PHV29" s="104"/>
      <c r="PHW29" s="104"/>
      <c r="PHX29" s="104"/>
      <c r="PHY29" s="104"/>
      <c r="PHZ29" s="104"/>
      <c r="PIA29" s="104"/>
      <c r="PIB29" s="104"/>
      <c r="PIC29" s="104"/>
      <c r="PID29" s="104"/>
      <c r="PIE29" s="104"/>
      <c r="PIF29" s="104"/>
      <c r="PIG29" s="104"/>
      <c r="PIH29" s="104"/>
      <c r="PII29" s="104"/>
      <c r="PIJ29" s="104"/>
      <c r="PIK29" s="104"/>
      <c r="PIL29" s="104"/>
      <c r="PIM29" s="104"/>
      <c r="PIN29" s="104"/>
      <c r="PIO29" s="104"/>
      <c r="PIP29" s="104"/>
      <c r="PIQ29" s="104"/>
      <c r="PIR29" s="104"/>
      <c r="PIS29" s="104"/>
      <c r="PIT29" s="104"/>
      <c r="PIU29" s="104"/>
      <c r="PIV29" s="104"/>
      <c r="PIW29" s="104"/>
      <c r="PIX29" s="104"/>
      <c r="PIY29" s="104"/>
      <c r="PIZ29" s="104"/>
      <c r="PJA29" s="104"/>
      <c r="PJB29" s="104"/>
      <c r="PJC29" s="104"/>
      <c r="PJD29" s="104"/>
      <c r="PJE29" s="104"/>
      <c r="PJF29" s="104"/>
      <c r="PJG29" s="104"/>
      <c r="PJH29" s="104"/>
      <c r="PJI29" s="104"/>
      <c r="PJJ29" s="104"/>
      <c r="PJK29" s="104"/>
      <c r="PJL29" s="104"/>
      <c r="PJM29" s="104"/>
      <c r="PJN29" s="104"/>
      <c r="PJO29" s="104"/>
      <c r="PJP29" s="104"/>
      <c r="PJQ29" s="104"/>
      <c r="PJR29" s="104"/>
      <c r="PJS29" s="104"/>
      <c r="PJT29" s="104"/>
      <c r="PJU29" s="104"/>
      <c r="PJV29" s="104"/>
      <c r="PJW29" s="104"/>
      <c r="PJX29" s="104"/>
      <c r="PJY29" s="104"/>
      <c r="PJZ29" s="104"/>
      <c r="PKA29" s="104"/>
      <c r="PKB29" s="104"/>
      <c r="PKC29" s="104"/>
      <c r="PKD29" s="104"/>
      <c r="PKE29" s="104"/>
      <c r="PKF29" s="104"/>
      <c r="PKG29" s="104"/>
      <c r="PKH29" s="104"/>
      <c r="PKI29" s="104"/>
      <c r="PKJ29" s="104"/>
      <c r="PKK29" s="104"/>
      <c r="PKL29" s="104"/>
      <c r="PKM29" s="104"/>
      <c r="PKN29" s="104"/>
      <c r="PKO29" s="104"/>
      <c r="PKP29" s="104"/>
      <c r="PKQ29" s="104"/>
      <c r="PKR29" s="104"/>
      <c r="PKS29" s="104"/>
      <c r="PKT29" s="104"/>
      <c r="PKU29" s="104"/>
      <c r="PKV29" s="104"/>
      <c r="PKW29" s="104"/>
      <c r="PKX29" s="104"/>
      <c r="PKY29" s="104"/>
      <c r="PKZ29" s="104"/>
      <c r="PLA29" s="104"/>
      <c r="PLB29" s="104"/>
      <c r="PLC29" s="104"/>
      <c r="PLD29" s="104"/>
      <c r="PLE29" s="104"/>
      <c r="PLF29" s="104"/>
      <c r="PLG29" s="104"/>
      <c r="PLH29" s="104"/>
      <c r="PLI29" s="104"/>
      <c r="PLJ29" s="104"/>
      <c r="PLK29" s="104"/>
      <c r="PLL29" s="104"/>
      <c r="PLM29" s="104"/>
      <c r="PLN29" s="104"/>
      <c r="PLO29" s="104"/>
      <c r="PLP29" s="104"/>
      <c r="PLQ29" s="104"/>
      <c r="PLR29" s="104"/>
      <c r="PLS29" s="104"/>
      <c r="PLT29" s="104"/>
      <c r="PLU29" s="104"/>
      <c r="PLV29" s="104"/>
      <c r="PLW29" s="104"/>
      <c r="PLX29" s="104"/>
      <c r="PLY29" s="104"/>
      <c r="PLZ29" s="104"/>
      <c r="PMA29" s="104"/>
      <c r="PMB29" s="104"/>
      <c r="PMC29" s="104"/>
      <c r="PMD29" s="104"/>
      <c r="PME29" s="104"/>
      <c r="PMF29" s="104"/>
      <c r="PMG29" s="104"/>
      <c r="PMH29" s="104"/>
      <c r="PMI29" s="104"/>
      <c r="PMJ29" s="104"/>
      <c r="PMK29" s="104"/>
      <c r="PML29" s="104"/>
      <c r="PMM29" s="104"/>
      <c r="PMN29" s="104"/>
      <c r="PMO29" s="104"/>
      <c r="PMP29" s="104"/>
      <c r="PMQ29" s="104"/>
      <c r="PMR29" s="104"/>
      <c r="PMS29" s="104"/>
      <c r="PMT29" s="104"/>
      <c r="PMU29" s="104"/>
      <c r="PMV29" s="104"/>
      <c r="PMW29" s="104"/>
      <c r="PMX29" s="104"/>
      <c r="PMY29" s="104"/>
      <c r="PMZ29" s="104"/>
      <c r="PNA29" s="104"/>
      <c r="PNB29" s="104"/>
      <c r="PNC29" s="104"/>
      <c r="PND29" s="104"/>
      <c r="PNE29" s="104"/>
      <c r="PNF29" s="104"/>
      <c r="PNG29" s="104"/>
      <c r="PNH29" s="104"/>
      <c r="PNI29" s="104"/>
      <c r="PNJ29" s="104"/>
      <c r="PNK29" s="104"/>
      <c r="PNL29" s="104"/>
      <c r="PNM29" s="104"/>
      <c r="PNN29" s="104"/>
      <c r="PNO29" s="104"/>
      <c r="PNP29" s="104"/>
      <c r="PNQ29" s="104"/>
      <c r="PNR29" s="104"/>
      <c r="PNS29" s="104"/>
      <c r="PNT29" s="104"/>
      <c r="PNU29" s="104"/>
      <c r="PNV29" s="104"/>
      <c r="PNW29" s="104"/>
      <c r="PNX29" s="104"/>
      <c r="PNY29" s="104"/>
      <c r="PNZ29" s="104"/>
      <c r="POA29" s="104"/>
      <c r="POB29" s="104"/>
      <c r="POC29" s="104"/>
      <c r="POD29" s="104"/>
      <c r="POE29" s="104"/>
      <c r="POF29" s="104"/>
      <c r="POG29" s="104"/>
      <c r="POH29" s="104"/>
      <c r="POI29" s="104"/>
      <c r="POJ29" s="104"/>
      <c r="POK29" s="104"/>
      <c r="POL29" s="104"/>
      <c r="POM29" s="104"/>
      <c r="PON29" s="104"/>
      <c r="POO29" s="104"/>
      <c r="POP29" s="104"/>
      <c r="POQ29" s="104"/>
      <c r="POR29" s="104"/>
      <c r="POS29" s="104"/>
      <c r="POT29" s="104"/>
      <c r="POU29" s="104"/>
      <c r="POV29" s="104"/>
      <c r="POW29" s="104"/>
      <c r="POX29" s="104"/>
      <c r="POY29" s="104"/>
      <c r="POZ29" s="104"/>
      <c r="PPA29" s="104"/>
      <c r="PPB29" s="104"/>
      <c r="PPC29" s="104"/>
      <c r="PPD29" s="104"/>
      <c r="PPE29" s="104"/>
      <c r="PPF29" s="104"/>
      <c r="PPG29" s="104"/>
      <c r="PPH29" s="104"/>
      <c r="PPI29" s="104"/>
      <c r="PPJ29" s="104"/>
      <c r="PPK29" s="104"/>
      <c r="PPL29" s="104"/>
      <c r="PPM29" s="104"/>
      <c r="PPN29" s="104"/>
      <c r="PPO29" s="104"/>
      <c r="PPP29" s="104"/>
      <c r="PPQ29" s="104"/>
      <c r="PPR29" s="104"/>
      <c r="PPS29" s="104"/>
      <c r="PPT29" s="104"/>
      <c r="PPU29" s="104"/>
      <c r="PPV29" s="104"/>
      <c r="PPW29" s="104"/>
      <c r="PPX29" s="104"/>
      <c r="PPY29" s="104"/>
      <c r="PPZ29" s="104"/>
      <c r="PQA29" s="104"/>
      <c r="PQB29" s="104"/>
      <c r="PQC29" s="104"/>
      <c r="PQD29" s="104"/>
      <c r="PQE29" s="104"/>
      <c r="PQF29" s="104"/>
      <c r="PQG29" s="104"/>
      <c r="PQH29" s="104"/>
      <c r="PQI29" s="104"/>
      <c r="PQJ29" s="104"/>
      <c r="PQK29" s="104"/>
      <c r="PQL29" s="104"/>
      <c r="PQM29" s="104"/>
      <c r="PQN29" s="104"/>
      <c r="PQO29" s="104"/>
      <c r="PQP29" s="104"/>
      <c r="PQQ29" s="104"/>
      <c r="PQR29" s="104"/>
      <c r="PQS29" s="104"/>
      <c r="PQT29" s="104"/>
      <c r="PQU29" s="104"/>
      <c r="PQV29" s="104"/>
      <c r="PQW29" s="104"/>
      <c r="PQX29" s="104"/>
      <c r="PQY29" s="104"/>
      <c r="PQZ29" s="104"/>
      <c r="PRA29" s="104"/>
      <c r="PRB29" s="104"/>
      <c r="PRC29" s="104"/>
      <c r="PRD29" s="104"/>
      <c r="PRE29" s="104"/>
      <c r="PRF29" s="104"/>
      <c r="PRG29" s="104"/>
      <c r="PRH29" s="104"/>
      <c r="PRI29" s="104"/>
      <c r="PRJ29" s="104"/>
      <c r="PRK29" s="104"/>
      <c r="PRL29" s="104"/>
      <c r="PRM29" s="104"/>
      <c r="PRN29" s="104"/>
      <c r="PRO29" s="104"/>
      <c r="PRP29" s="104"/>
      <c r="PRQ29" s="104"/>
      <c r="PRR29" s="104"/>
      <c r="PRS29" s="104"/>
      <c r="PRT29" s="104"/>
      <c r="PRU29" s="104"/>
      <c r="PRV29" s="104"/>
      <c r="PRW29" s="104"/>
      <c r="PRX29" s="104"/>
      <c r="PRY29" s="104"/>
      <c r="PRZ29" s="104"/>
      <c r="PSA29" s="104"/>
      <c r="PSB29" s="104"/>
      <c r="PSC29" s="104"/>
      <c r="PSD29" s="104"/>
      <c r="PSE29" s="104"/>
      <c r="PSF29" s="104"/>
      <c r="PSG29" s="104"/>
      <c r="PSH29" s="104"/>
      <c r="PSI29" s="104"/>
      <c r="PSJ29" s="104"/>
      <c r="PSK29" s="104"/>
      <c r="PSL29" s="104"/>
      <c r="PSM29" s="104"/>
      <c r="PSN29" s="104"/>
      <c r="PSO29" s="104"/>
      <c r="PSP29" s="104"/>
      <c r="PSQ29" s="104"/>
      <c r="PSR29" s="104"/>
      <c r="PSS29" s="104"/>
      <c r="PST29" s="104"/>
      <c r="PSU29" s="104"/>
      <c r="PSV29" s="104"/>
      <c r="PSW29" s="104"/>
      <c r="PSX29" s="104"/>
      <c r="PSY29" s="104"/>
      <c r="PSZ29" s="104"/>
      <c r="PTA29" s="104"/>
      <c r="PTB29" s="104"/>
      <c r="PTC29" s="104"/>
      <c r="PTD29" s="104"/>
      <c r="PTE29" s="104"/>
      <c r="PTF29" s="104"/>
      <c r="PTG29" s="104"/>
      <c r="PTH29" s="104"/>
      <c r="PTI29" s="104"/>
      <c r="PTJ29" s="104"/>
      <c r="PTK29" s="104"/>
      <c r="PTL29" s="104"/>
      <c r="PTM29" s="104"/>
      <c r="PTN29" s="104"/>
      <c r="PTO29" s="104"/>
      <c r="PTP29" s="104"/>
      <c r="PTQ29" s="104"/>
      <c r="PTR29" s="104"/>
      <c r="PTS29" s="104"/>
      <c r="PTT29" s="104"/>
      <c r="PTU29" s="104"/>
      <c r="PTV29" s="104"/>
      <c r="PTW29" s="104"/>
      <c r="PTX29" s="104"/>
      <c r="PTY29" s="104"/>
      <c r="PTZ29" s="104"/>
      <c r="PUA29" s="104"/>
      <c r="PUB29" s="104"/>
      <c r="PUC29" s="104"/>
      <c r="PUD29" s="104"/>
      <c r="PUE29" s="104"/>
      <c r="PUF29" s="104"/>
      <c r="PUG29" s="104"/>
      <c r="PUH29" s="104"/>
      <c r="PUI29" s="104"/>
      <c r="PUJ29" s="104"/>
      <c r="PUK29" s="104"/>
      <c r="PUL29" s="104"/>
      <c r="PUM29" s="104"/>
      <c r="PUN29" s="104"/>
      <c r="PUO29" s="104"/>
      <c r="PUP29" s="104"/>
      <c r="PUQ29" s="104"/>
      <c r="PUR29" s="104"/>
      <c r="PUS29" s="104"/>
      <c r="PUT29" s="104"/>
      <c r="PUU29" s="104"/>
      <c r="PUV29" s="104"/>
      <c r="PUW29" s="104"/>
      <c r="PUX29" s="104"/>
      <c r="PUY29" s="104"/>
      <c r="PUZ29" s="104"/>
      <c r="PVA29" s="104"/>
      <c r="PVB29" s="104"/>
      <c r="PVC29" s="104"/>
      <c r="PVD29" s="104"/>
      <c r="PVE29" s="104"/>
      <c r="PVF29" s="104"/>
      <c r="PVG29" s="104"/>
      <c r="PVH29" s="104"/>
      <c r="PVI29" s="104"/>
      <c r="PVJ29" s="104"/>
      <c r="PVK29" s="104"/>
      <c r="PVL29" s="104"/>
      <c r="PVM29" s="104"/>
      <c r="PVN29" s="104"/>
      <c r="PVO29" s="104"/>
      <c r="PVP29" s="104"/>
      <c r="PVQ29" s="104"/>
      <c r="PVR29" s="104"/>
      <c r="PVS29" s="104"/>
      <c r="PVT29" s="104"/>
      <c r="PVU29" s="104"/>
      <c r="PVV29" s="104"/>
      <c r="PVW29" s="104"/>
      <c r="PVX29" s="104"/>
      <c r="PVY29" s="104"/>
      <c r="PVZ29" s="104"/>
      <c r="PWA29" s="104"/>
      <c r="PWB29" s="104"/>
      <c r="PWC29" s="104"/>
      <c r="PWD29" s="104"/>
      <c r="PWE29" s="104"/>
      <c r="PWF29" s="104"/>
      <c r="PWG29" s="104"/>
      <c r="PWH29" s="104"/>
      <c r="PWI29" s="104"/>
      <c r="PWJ29" s="104"/>
      <c r="PWK29" s="104"/>
      <c r="PWL29" s="104"/>
      <c r="PWM29" s="104"/>
      <c r="PWN29" s="104"/>
      <c r="PWO29" s="104"/>
      <c r="PWP29" s="104"/>
      <c r="PWQ29" s="104"/>
      <c r="PWR29" s="104"/>
      <c r="PWS29" s="104"/>
      <c r="PWT29" s="104"/>
      <c r="PWU29" s="104"/>
      <c r="PWV29" s="104"/>
      <c r="PWW29" s="104"/>
      <c r="PWX29" s="104"/>
      <c r="PWY29" s="104"/>
      <c r="PWZ29" s="104"/>
      <c r="PXA29" s="104"/>
      <c r="PXB29" s="104"/>
      <c r="PXC29" s="104"/>
      <c r="PXD29" s="104"/>
      <c r="PXE29" s="104"/>
      <c r="PXF29" s="104"/>
      <c r="PXG29" s="104"/>
      <c r="PXH29" s="104"/>
      <c r="PXI29" s="104"/>
      <c r="PXJ29" s="104"/>
      <c r="PXK29" s="104"/>
      <c r="PXL29" s="104"/>
      <c r="PXM29" s="104"/>
      <c r="PXN29" s="104"/>
      <c r="PXO29" s="104"/>
      <c r="PXP29" s="104"/>
      <c r="PXQ29" s="104"/>
      <c r="PXR29" s="104"/>
      <c r="PXS29" s="104"/>
      <c r="PXT29" s="104"/>
      <c r="PXU29" s="104"/>
      <c r="PXV29" s="104"/>
      <c r="PXW29" s="104"/>
      <c r="PXX29" s="104"/>
      <c r="PXY29" s="104"/>
      <c r="PXZ29" s="104"/>
      <c r="PYA29" s="104"/>
      <c r="PYB29" s="104"/>
      <c r="PYC29" s="104"/>
      <c r="PYD29" s="104"/>
      <c r="PYE29" s="104"/>
      <c r="PYF29" s="104"/>
      <c r="PYG29" s="104"/>
      <c r="PYH29" s="104"/>
      <c r="PYI29" s="104"/>
      <c r="PYJ29" s="104"/>
      <c r="PYK29" s="104"/>
      <c r="PYL29" s="104"/>
      <c r="PYM29" s="104"/>
      <c r="PYN29" s="104"/>
      <c r="PYO29" s="104"/>
      <c r="PYP29" s="104"/>
      <c r="PYQ29" s="104"/>
      <c r="PYR29" s="104"/>
      <c r="PYS29" s="104"/>
      <c r="PYT29" s="104"/>
      <c r="PYU29" s="104"/>
      <c r="PYV29" s="104"/>
      <c r="PYW29" s="104"/>
      <c r="PYX29" s="104"/>
      <c r="PYY29" s="104"/>
      <c r="PYZ29" s="104"/>
      <c r="PZA29" s="104"/>
      <c r="PZB29" s="104"/>
      <c r="PZC29" s="104"/>
      <c r="PZD29" s="104"/>
      <c r="PZE29" s="104"/>
      <c r="PZF29" s="104"/>
      <c r="PZG29" s="104"/>
      <c r="PZH29" s="104"/>
      <c r="PZI29" s="104"/>
      <c r="PZJ29" s="104"/>
      <c r="PZK29" s="104"/>
      <c r="PZL29" s="104"/>
      <c r="PZM29" s="104"/>
      <c r="PZN29" s="104"/>
      <c r="PZO29" s="104"/>
      <c r="PZP29" s="104"/>
      <c r="PZQ29" s="104"/>
      <c r="PZR29" s="104"/>
      <c r="PZS29" s="104"/>
      <c r="PZT29" s="104"/>
      <c r="PZU29" s="104"/>
      <c r="PZV29" s="104"/>
      <c r="PZW29" s="104"/>
      <c r="PZX29" s="104"/>
      <c r="PZY29" s="104"/>
      <c r="PZZ29" s="104"/>
      <c r="QAA29" s="104"/>
      <c r="QAB29" s="104"/>
      <c r="QAC29" s="104"/>
      <c r="QAD29" s="104"/>
      <c r="QAE29" s="104"/>
      <c r="QAF29" s="104"/>
      <c r="QAG29" s="104"/>
      <c r="QAH29" s="104"/>
      <c r="QAI29" s="104"/>
      <c r="QAJ29" s="104"/>
      <c r="QAK29" s="104"/>
      <c r="QAL29" s="104"/>
      <c r="QAM29" s="104"/>
      <c r="QAN29" s="104"/>
      <c r="QAO29" s="104"/>
      <c r="QAP29" s="104"/>
      <c r="QAQ29" s="104"/>
      <c r="QAR29" s="104"/>
      <c r="QAS29" s="104"/>
      <c r="QAT29" s="104"/>
      <c r="QAU29" s="104"/>
      <c r="QAV29" s="104"/>
      <c r="QAW29" s="104"/>
      <c r="QAX29" s="104"/>
      <c r="QAY29" s="104"/>
      <c r="QAZ29" s="104"/>
      <c r="QBA29" s="104"/>
      <c r="QBB29" s="104"/>
      <c r="QBC29" s="104"/>
      <c r="QBD29" s="104"/>
      <c r="QBE29" s="104"/>
      <c r="QBF29" s="104"/>
      <c r="QBG29" s="104"/>
      <c r="QBH29" s="104"/>
      <c r="QBI29" s="104"/>
      <c r="QBJ29" s="104"/>
      <c r="QBK29" s="104"/>
      <c r="QBL29" s="104"/>
      <c r="QBM29" s="104"/>
      <c r="QBN29" s="104"/>
      <c r="QBO29" s="104"/>
      <c r="QBP29" s="104"/>
      <c r="QBQ29" s="104"/>
      <c r="QBR29" s="104"/>
      <c r="QBS29" s="104"/>
      <c r="QBT29" s="104"/>
      <c r="QBU29" s="104"/>
      <c r="QBV29" s="104"/>
      <c r="QBW29" s="104"/>
      <c r="QBX29" s="104"/>
      <c r="QBY29" s="104"/>
      <c r="QBZ29" s="104"/>
      <c r="QCA29" s="104"/>
      <c r="QCB29" s="104"/>
      <c r="QCC29" s="104"/>
      <c r="QCD29" s="104"/>
      <c r="QCE29" s="104"/>
      <c r="QCF29" s="104"/>
      <c r="QCG29" s="104"/>
      <c r="QCH29" s="104"/>
      <c r="QCI29" s="104"/>
      <c r="QCJ29" s="104"/>
      <c r="QCK29" s="104"/>
      <c r="QCL29" s="104"/>
      <c r="QCM29" s="104"/>
      <c r="QCN29" s="104"/>
      <c r="QCO29" s="104"/>
      <c r="QCP29" s="104"/>
      <c r="QCQ29" s="104"/>
      <c r="QCR29" s="104"/>
      <c r="QCS29" s="104"/>
      <c r="QCT29" s="104"/>
      <c r="QCU29" s="104"/>
      <c r="QCV29" s="104"/>
      <c r="QCW29" s="104"/>
      <c r="QCX29" s="104"/>
      <c r="QCY29" s="104"/>
      <c r="QCZ29" s="104"/>
      <c r="QDA29" s="104"/>
      <c r="QDB29" s="104"/>
      <c r="QDC29" s="104"/>
      <c r="QDD29" s="104"/>
      <c r="QDE29" s="104"/>
      <c r="QDF29" s="104"/>
      <c r="QDG29" s="104"/>
      <c r="QDH29" s="104"/>
      <c r="QDI29" s="104"/>
      <c r="QDJ29" s="104"/>
      <c r="QDK29" s="104"/>
      <c r="QDL29" s="104"/>
      <c r="QDM29" s="104"/>
      <c r="QDN29" s="104"/>
      <c r="QDO29" s="104"/>
      <c r="QDP29" s="104"/>
      <c r="QDQ29" s="104"/>
      <c r="QDR29" s="104"/>
      <c r="QDS29" s="104"/>
      <c r="QDT29" s="104"/>
      <c r="QDU29" s="104"/>
      <c r="QDV29" s="104"/>
      <c r="QDW29" s="104"/>
      <c r="QDX29" s="104"/>
      <c r="QDY29" s="104"/>
      <c r="QDZ29" s="104"/>
      <c r="QEA29" s="104"/>
      <c r="QEB29" s="104"/>
      <c r="QEC29" s="104"/>
      <c r="QED29" s="104"/>
      <c r="QEE29" s="104"/>
      <c r="QEF29" s="104"/>
      <c r="QEG29" s="104"/>
      <c r="QEH29" s="104"/>
      <c r="QEI29" s="104"/>
      <c r="QEJ29" s="104"/>
      <c r="QEK29" s="104"/>
      <c r="QEL29" s="104"/>
      <c r="QEM29" s="104"/>
      <c r="QEN29" s="104"/>
      <c r="QEO29" s="104"/>
      <c r="QEP29" s="104"/>
      <c r="QEQ29" s="104"/>
      <c r="QER29" s="104"/>
      <c r="QES29" s="104"/>
      <c r="QET29" s="104"/>
      <c r="QEU29" s="104"/>
      <c r="QEV29" s="104"/>
      <c r="QEW29" s="104"/>
      <c r="QEX29" s="104"/>
      <c r="QEY29" s="104"/>
      <c r="QEZ29" s="104"/>
      <c r="QFA29" s="104"/>
      <c r="QFB29" s="104"/>
      <c r="QFC29" s="104"/>
      <c r="QFD29" s="104"/>
      <c r="QFE29" s="104"/>
      <c r="QFF29" s="104"/>
      <c r="QFG29" s="104"/>
      <c r="QFH29" s="104"/>
      <c r="QFI29" s="104"/>
      <c r="QFJ29" s="104"/>
      <c r="QFK29" s="104"/>
      <c r="QFL29" s="104"/>
      <c r="QFM29" s="104"/>
      <c r="QFN29" s="104"/>
      <c r="QFO29" s="104"/>
      <c r="QFP29" s="104"/>
      <c r="QFQ29" s="104"/>
      <c r="QFR29" s="104"/>
      <c r="QFS29" s="104"/>
      <c r="QFT29" s="104"/>
      <c r="QFU29" s="104"/>
      <c r="QFV29" s="104"/>
      <c r="QFW29" s="104"/>
      <c r="QFX29" s="104"/>
      <c r="QFY29" s="104"/>
      <c r="QFZ29" s="104"/>
      <c r="QGA29" s="104"/>
      <c r="QGB29" s="104"/>
      <c r="QGC29" s="104"/>
      <c r="QGD29" s="104"/>
      <c r="QGE29" s="104"/>
      <c r="QGF29" s="104"/>
      <c r="QGG29" s="104"/>
      <c r="QGH29" s="104"/>
      <c r="QGI29" s="104"/>
      <c r="QGJ29" s="104"/>
      <c r="QGK29" s="104"/>
      <c r="QGL29" s="104"/>
      <c r="QGM29" s="104"/>
      <c r="QGN29" s="104"/>
      <c r="QGO29" s="104"/>
      <c r="QGP29" s="104"/>
      <c r="QGQ29" s="104"/>
      <c r="QGR29" s="104"/>
      <c r="QGS29" s="104"/>
      <c r="QGT29" s="104"/>
      <c r="QGU29" s="104"/>
      <c r="QGV29" s="104"/>
      <c r="QGW29" s="104"/>
      <c r="QGX29" s="104"/>
      <c r="QGY29" s="104"/>
      <c r="QGZ29" s="104"/>
      <c r="QHA29" s="104"/>
      <c r="QHB29" s="104"/>
      <c r="QHC29" s="104"/>
      <c r="QHD29" s="104"/>
      <c r="QHE29" s="104"/>
      <c r="QHF29" s="104"/>
      <c r="QHG29" s="104"/>
      <c r="QHH29" s="104"/>
      <c r="QHI29" s="104"/>
      <c r="QHJ29" s="104"/>
      <c r="QHK29" s="104"/>
      <c r="QHL29" s="104"/>
      <c r="QHM29" s="104"/>
      <c r="QHN29" s="104"/>
      <c r="QHO29" s="104"/>
      <c r="QHP29" s="104"/>
      <c r="QHQ29" s="104"/>
      <c r="QHR29" s="104"/>
      <c r="QHS29" s="104"/>
      <c r="QHT29" s="104"/>
      <c r="QHU29" s="104"/>
      <c r="QHV29" s="104"/>
      <c r="QHW29" s="104"/>
      <c r="QHX29" s="104"/>
      <c r="QHY29" s="104"/>
      <c r="QHZ29" s="104"/>
      <c r="QIA29" s="104"/>
      <c r="QIB29" s="104"/>
      <c r="QIC29" s="104"/>
      <c r="QID29" s="104"/>
      <c r="QIE29" s="104"/>
      <c r="QIF29" s="104"/>
      <c r="QIG29" s="104"/>
      <c r="QIH29" s="104"/>
      <c r="QII29" s="104"/>
      <c r="QIJ29" s="104"/>
      <c r="QIK29" s="104"/>
      <c r="QIL29" s="104"/>
      <c r="QIM29" s="104"/>
      <c r="QIN29" s="104"/>
      <c r="QIO29" s="104"/>
      <c r="QIP29" s="104"/>
      <c r="QIQ29" s="104"/>
      <c r="QIR29" s="104"/>
      <c r="QIS29" s="104"/>
      <c r="QIT29" s="104"/>
      <c r="QIU29" s="104"/>
      <c r="QIV29" s="104"/>
      <c r="QIW29" s="104"/>
      <c r="QIX29" s="104"/>
      <c r="QIY29" s="104"/>
      <c r="QIZ29" s="104"/>
      <c r="QJA29" s="104"/>
      <c r="QJB29" s="104"/>
      <c r="QJC29" s="104"/>
      <c r="QJD29" s="104"/>
      <c r="QJE29" s="104"/>
      <c r="QJF29" s="104"/>
      <c r="QJG29" s="104"/>
      <c r="QJH29" s="104"/>
      <c r="QJI29" s="104"/>
      <c r="QJJ29" s="104"/>
      <c r="QJK29" s="104"/>
      <c r="QJL29" s="104"/>
      <c r="QJM29" s="104"/>
      <c r="QJN29" s="104"/>
      <c r="QJO29" s="104"/>
      <c r="QJP29" s="104"/>
      <c r="QJQ29" s="104"/>
      <c r="QJR29" s="104"/>
      <c r="QJS29" s="104"/>
      <c r="QJT29" s="104"/>
      <c r="QJU29" s="104"/>
      <c r="QJV29" s="104"/>
      <c r="QJW29" s="104"/>
      <c r="QJX29" s="104"/>
      <c r="QJY29" s="104"/>
      <c r="QJZ29" s="104"/>
      <c r="QKA29" s="104"/>
      <c r="QKB29" s="104"/>
      <c r="QKC29" s="104"/>
      <c r="QKD29" s="104"/>
      <c r="QKE29" s="104"/>
      <c r="QKF29" s="104"/>
      <c r="QKG29" s="104"/>
      <c r="QKH29" s="104"/>
      <c r="QKI29" s="104"/>
      <c r="QKJ29" s="104"/>
      <c r="QKK29" s="104"/>
      <c r="QKL29" s="104"/>
      <c r="QKM29" s="104"/>
      <c r="QKN29" s="104"/>
      <c r="QKO29" s="104"/>
      <c r="QKP29" s="104"/>
      <c r="QKQ29" s="104"/>
      <c r="QKR29" s="104"/>
      <c r="QKS29" s="104"/>
      <c r="QKT29" s="104"/>
      <c r="QKU29" s="104"/>
      <c r="QKV29" s="104"/>
      <c r="QKW29" s="104"/>
      <c r="QKX29" s="104"/>
      <c r="QKY29" s="104"/>
      <c r="QKZ29" s="104"/>
      <c r="QLA29" s="104"/>
      <c r="QLB29" s="104"/>
      <c r="QLC29" s="104"/>
      <c r="QLD29" s="104"/>
      <c r="QLE29" s="104"/>
      <c r="QLF29" s="104"/>
      <c r="QLG29" s="104"/>
      <c r="QLH29" s="104"/>
      <c r="QLI29" s="104"/>
      <c r="QLJ29" s="104"/>
      <c r="QLK29" s="104"/>
      <c r="QLL29" s="104"/>
      <c r="QLM29" s="104"/>
      <c r="QLN29" s="104"/>
      <c r="QLO29" s="104"/>
      <c r="QLP29" s="104"/>
      <c r="QLQ29" s="104"/>
      <c r="QLR29" s="104"/>
      <c r="QLS29" s="104"/>
      <c r="QLT29" s="104"/>
      <c r="QLU29" s="104"/>
      <c r="QLV29" s="104"/>
      <c r="QLW29" s="104"/>
      <c r="QLX29" s="104"/>
      <c r="QLY29" s="104"/>
      <c r="QLZ29" s="104"/>
      <c r="QMA29" s="104"/>
      <c r="QMB29" s="104"/>
      <c r="QMC29" s="104"/>
      <c r="QMD29" s="104"/>
      <c r="QME29" s="104"/>
      <c r="QMF29" s="104"/>
      <c r="QMG29" s="104"/>
      <c r="QMH29" s="104"/>
      <c r="QMI29" s="104"/>
      <c r="QMJ29" s="104"/>
      <c r="QMK29" s="104"/>
      <c r="QML29" s="104"/>
      <c r="QMM29" s="104"/>
      <c r="QMN29" s="104"/>
      <c r="QMO29" s="104"/>
      <c r="QMP29" s="104"/>
      <c r="QMQ29" s="104"/>
      <c r="QMR29" s="104"/>
      <c r="QMS29" s="104"/>
      <c r="QMT29" s="104"/>
      <c r="QMU29" s="104"/>
      <c r="QMV29" s="104"/>
      <c r="QMW29" s="104"/>
      <c r="QMX29" s="104"/>
      <c r="QMY29" s="104"/>
      <c r="QMZ29" s="104"/>
      <c r="QNA29" s="104"/>
      <c r="QNB29" s="104"/>
      <c r="QNC29" s="104"/>
      <c r="QND29" s="104"/>
      <c r="QNE29" s="104"/>
      <c r="QNF29" s="104"/>
      <c r="QNG29" s="104"/>
      <c r="QNH29" s="104"/>
      <c r="QNI29" s="104"/>
      <c r="QNJ29" s="104"/>
      <c r="QNK29" s="104"/>
      <c r="QNL29" s="104"/>
      <c r="QNM29" s="104"/>
      <c r="QNN29" s="104"/>
      <c r="QNO29" s="104"/>
      <c r="QNP29" s="104"/>
      <c r="QNQ29" s="104"/>
      <c r="QNR29" s="104"/>
      <c r="QNS29" s="104"/>
      <c r="QNT29" s="104"/>
      <c r="QNU29" s="104"/>
      <c r="QNV29" s="104"/>
      <c r="QNW29" s="104"/>
      <c r="QNX29" s="104"/>
      <c r="QNY29" s="104"/>
      <c r="QNZ29" s="104"/>
      <c r="QOA29" s="104"/>
      <c r="QOB29" s="104"/>
      <c r="QOC29" s="104"/>
      <c r="QOD29" s="104"/>
      <c r="QOE29" s="104"/>
      <c r="QOF29" s="104"/>
      <c r="QOG29" s="104"/>
      <c r="QOH29" s="104"/>
      <c r="QOI29" s="104"/>
      <c r="QOJ29" s="104"/>
      <c r="QOK29" s="104"/>
      <c r="QOL29" s="104"/>
      <c r="QOM29" s="104"/>
      <c r="QON29" s="104"/>
      <c r="QOO29" s="104"/>
      <c r="QOP29" s="104"/>
      <c r="QOQ29" s="104"/>
      <c r="QOR29" s="104"/>
      <c r="QOS29" s="104"/>
      <c r="QOT29" s="104"/>
      <c r="QOU29" s="104"/>
      <c r="QOV29" s="104"/>
      <c r="QOW29" s="104"/>
      <c r="QOX29" s="104"/>
      <c r="QOY29" s="104"/>
      <c r="QOZ29" s="104"/>
      <c r="QPA29" s="104"/>
      <c r="QPB29" s="104"/>
      <c r="QPC29" s="104"/>
      <c r="QPD29" s="104"/>
      <c r="QPE29" s="104"/>
      <c r="QPF29" s="104"/>
      <c r="QPG29" s="104"/>
      <c r="QPH29" s="104"/>
      <c r="QPI29" s="104"/>
      <c r="QPJ29" s="104"/>
      <c r="QPK29" s="104"/>
      <c r="QPL29" s="104"/>
      <c r="QPM29" s="104"/>
      <c r="QPN29" s="104"/>
      <c r="QPO29" s="104"/>
      <c r="QPP29" s="104"/>
      <c r="QPQ29" s="104"/>
      <c r="QPR29" s="104"/>
      <c r="QPS29" s="104"/>
      <c r="QPT29" s="104"/>
      <c r="QPU29" s="104"/>
      <c r="QPV29" s="104"/>
      <c r="QPW29" s="104"/>
      <c r="QPX29" s="104"/>
      <c r="QPY29" s="104"/>
      <c r="QPZ29" s="104"/>
      <c r="QQA29" s="104"/>
      <c r="QQB29" s="104"/>
      <c r="QQC29" s="104"/>
      <c r="QQD29" s="104"/>
      <c r="QQE29" s="104"/>
      <c r="QQF29" s="104"/>
      <c r="QQG29" s="104"/>
      <c r="QQH29" s="104"/>
      <c r="QQI29" s="104"/>
      <c r="QQJ29" s="104"/>
      <c r="QQK29" s="104"/>
      <c r="QQL29" s="104"/>
      <c r="QQM29" s="104"/>
      <c r="QQN29" s="104"/>
      <c r="QQO29" s="104"/>
      <c r="QQP29" s="104"/>
      <c r="QQQ29" s="104"/>
      <c r="QQR29" s="104"/>
      <c r="QQS29" s="104"/>
      <c r="QQT29" s="104"/>
      <c r="QQU29" s="104"/>
      <c r="QQV29" s="104"/>
      <c r="QQW29" s="104"/>
      <c r="QQX29" s="104"/>
      <c r="QQY29" s="104"/>
      <c r="QQZ29" s="104"/>
      <c r="QRA29" s="104"/>
      <c r="QRB29" s="104"/>
      <c r="QRC29" s="104"/>
      <c r="QRD29" s="104"/>
      <c r="QRE29" s="104"/>
      <c r="QRF29" s="104"/>
      <c r="QRG29" s="104"/>
      <c r="QRH29" s="104"/>
      <c r="QRI29" s="104"/>
      <c r="QRJ29" s="104"/>
      <c r="QRK29" s="104"/>
      <c r="QRL29" s="104"/>
      <c r="QRM29" s="104"/>
      <c r="QRN29" s="104"/>
      <c r="QRO29" s="104"/>
      <c r="QRP29" s="104"/>
      <c r="QRQ29" s="104"/>
      <c r="QRR29" s="104"/>
      <c r="QRS29" s="104"/>
      <c r="QRT29" s="104"/>
      <c r="QRU29" s="104"/>
      <c r="QRV29" s="104"/>
      <c r="QRW29" s="104"/>
      <c r="QRX29" s="104"/>
      <c r="QRY29" s="104"/>
      <c r="QRZ29" s="104"/>
      <c r="QSA29" s="104"/>
      <c r="QSB29" s="104"/>
      <c r="QSC29" s="104"/>
      <c r="QSD29" s="104"/>
      <c r="QSE29" s="104"/>
      <c r="QSF29" s="104"/>
      <c r="QSG29" s="104"/>
      <c r="QSH29" s="104"/>
      <c r="QSI29" s="104"/>
      <c r="QSJ29" s="104"/>
      <c r="QSK29" s="104"/>
      <c r="QSL29" s="104"/>
      <c r="QSM29" s="104"/>
      <c r="QSN29" s="104"/>
      <c r="QSO29" s="104"/>
      <c r="QSP29" s="104"/>
      <c r="QSQ29" s="104"/>
      <c r="QSR29" s="104"/>
      <c r="QSS29" s="104"/>
      <c r="QST29" s="104"/>
      <c r="QSU29" s="104"/>
      <c r="QSV29" s="104"/>
      <c r="QSW29" s="104"/>
      <c r="QSX29" s="104"/>
      <c r="QSY29" s="104"/>
      <c r="QSZ29" s="104"/>
      <c r="QTA29" s="104"/>
      <c r="QTB29" s="104"/>
      <c r="QTC29" s="104"/>
      <c r="QTD29" s="104"/>
      <c r="QTE29" s="104"/>
      <c r="QTF29" s="104"/>
      <c r="QTG29" s="104"/>
      <c r="QTH29" s="104"/>
      <c r="QTI29" s="104"/>
      <c r="QTJ29" s="104"/>
      <c r="QTK29" s="104"/>
      <c r="QTL29" s="104"/>
      <c r="QTM29" s="104"/>
      <c r="QTN29" s="104"/>
      <c r="QTO29" s="104"/>
      <c r="QTP29" s="104"/>
      <c r="QTQ29" s="104"/>
      <c r="QTR29" s="104"/>
      <c r="QTS29" s="104"/>
      <c r="QTT29" s="104"/>
      <c r="QTU29" s="104"/>
      <c r="QTV29" s="104"/>
      <c r="QTW29" s="104"/>
      <c r="QTX29" s="104"/>
      <c r="QTY29" s="104"/>
      <c r="QTZ29" s="104"/>
      <c r="QUA29" s="104"/>
      <c r="QUB29" s="104"/>
      <c r="QUC29" s="104"/>
      <c r="QUD29" s="104"/>
      <c r="QUE29" s="104"/>
      <c r="QUF29" s="104"/>
      <c r="QUG29" s="104"/>
      <c r="QUH29" s="104"/>
      <c r="QUI29" s="104"/>
      <c r="QUJ29" s="104"/>
      <c r="QUK29" s="104"/>
      <c r="QUL29" s="104"/>
      <c r="QUM29" s="104"/>
      <c r="QUN29" s="104"/>
      <c r="QUO29" s="104"/>
      <c r="QUP29" s="104"/>
      <c r="QUQ29" s="104"/>
      <c r="QUR29" s="104"/>
      <c r="QUS29" s="104"/>
      <c r="QUT29" s="104"/>
      <c r="QUU29" s="104"/>
      <c r="QUV29" s="104"/>
      <c r="QUW29" s="104"/>
      <c r="QUX29" s="104"/>
      <c r="QUY29" s="104"/>
      <c r="QUZ29" s="104"/>
      <c r="QVA29" s="104"/>
      <c r="QVB29" s="104"/>
      <c r="QVC29" s="104"/>
      <c r="QVD29" s="104"/>
      <c r="QVE29" s="104"/>
      <c r="QVF29" s="104"/>
      <c r="QVG29" s="104"/>
      <c r="QVH29" s="104"/>
      <c r="QVI29" s="104"/>
      <c r="QVJ29" s="104"/>
      <c r="QVK29" s="104"/>
      <c r="QVL29" s="104"/>
      <c r="QVM29" s="104"/>
      <c r="QVN29" s="104"/>
      <c r="QVO29" s="104"/>
      <c r="QVP29" s="104"/>
      <c r="QVQ29" s="104"/>
      <c r="QVR29" s="104"/>
      <c r="QVS29" s="104"/>
      <c r="QVT29" s="104"/>
      <c r="QVU29" s="104"/>
      <c r="QVV29" s="104"/>
      <c r="QVW29" s="104"/>
      <c r="QVX29" s="104"/>
      <c r="QVY29" s="104"/>
      <c r="QVZ29" s="104"/>
      <c r="QWA29" s="104"/>
      <c r="QWB29" s="104"/>
      <c r="QWC29" s="104"/>
      <c r="QWD29" s="104"/>
      <c r="QWE29" s="104"/>
      <c r="QWF29" s="104"/>
      <c r="QWG29" s="104"/>
      <c r="QWH29" s="104"/>
      <c r="QWI29" s="104"/>
      <c r="QWJ29" s="104"/>
      <c r="QWK29" s="104"/>
      <c r="QWL29" s="104"/>
      <c r="QWM29" s="104"/>
      <c r="QWN29" s="104"/>
      <c r="QWO29" s="104"/>
      <c r="QWP29" s="104"/>
      <c r="QWQ29" s="104"/>
      <c r="QWR29" s="104"/>
      <c r="QWS29" s="104"/>
      <c r="QWT29" s="104"/>
      <c r="QWU29" s="104"/>
      <c r="QWV29" s="104"/>
      <c r="QWW29" s="104"/>
      <c r="QWX29" s="104"/>
      <c r="QWY29" s="104"/>
      <c r="QWZ29" s="104"/>
      <c r="QXA29" s="104"/>
      <c r="QXB29" s="104"/>
      <c r="QXC29" s="104"/>
      <c r="QXD29" s="104"/>
      <c r="QXE29" s="104"/>
      <c r="QXF29" s="104"/>
      <c r="QXG29" s="104"/>
      <c r="QXH29" s="104"/>
      <c r="QXI29" s="104"/>
      <c r="QXJ29" s="104"/>
      <c r="QXK29" s="104"/>
      <c r="QXL29" s="104"/>
      <c r="QXM29" s="104"/>
      <c r="QXN29" s="104"/>
      <c r="QXO29" s="104"/>
      <c r="QXP29" s="104"/>
      <c r="QXQ29" s="104"/>
      <c r="QXR29" s="104"/>
      <c r="QXS29" s="104"/>
      <c r="QXT29" s="104"/>
      <c r="QXU29" s="104"/>
      <c r="QXV29" s="104"/>
      <c r="QXW29" s="104"/>
      <c r="QXX29" s="104"/>
      <c r="QXY29" s="104"/>
      <c r="QXZ29" s="104"/>
      <c r="QYA29" s="104"/>
      <c r="QYB29" s="104"/>
      <c r="QYC29" s="104"/>
      <c r="QYD29" s="104"/>
      <c r="QYE29" s="104"/>
      <c r="QYF29" s="104"/>
      <c r="QYG29" s="104"/>
      <c r="QYH29" s="104"/>
      <c r="QYI29" s="104"/>
      <c r="QYJ29" s="104"/>
      <c r="QYK29" s="104"/>
      <c r="QYL29" s="104"/>
      <c r="QYM29" s="104"/>
      <c r="QYN29" s="104"/>
      <c r="QYO29" s="104"/>
      <c r="QYP29" s="104"/>
      <c r="QYQ29" s="104"/>
      <c r="QYR29" s="104"/>
      <c r="QYS29" s="104"/>
      <c r="QYT29" s="104"/>
      <c r="QYU29" s="104"/>
      <c r="QYV29" s="104"/>
      <c r="QYW29" s="104"/>
      <c r="QYX29" s="104"/>
      <c r="QYY29" s="104"/>
      <c r="QYZ29" s="104"/>
      <c r="QZA29" s="104"/>
      <c r="QZB29" s="104"/>
      <c r="QZC29" s="104"/>
      <c r="QZD29" s="104"/>
      <c r="QZE29" s="104"/>
      <c r="QZF29" s="104"/>
      <c r="QZG29" s="104"/>
      <c r="QZH29" s="104"/>
      <c r="QZI29" s="104"/>
      <c r="QZJ29" s="104"/>
      <c r="QZK29" s="104"/>
      <c r="QZL29" s="104"/>
      <c r="QZM29" s="104"/>
      <c r="QZN29" s="104"/>
      <c r="QZO29" s="104"/>
      <c r="QZP29" s="104"/>
      <c r="QZQ29" s="104"/>
      <c r="QZR29" s="104"/>
      <c r="QZS29" s="104"/>
      <c r="QZT29" s="104"/>
      <c r="QZU29" s="104"/>
      <c r="QZV29" s="104"/>
      <c r="QZW29" s="104"/>
      <c r="QZX29" s="104"/>
      <c r="QZY29" s="104"/>
      <c r="QZZ29" s="104"/>
      <c r="RAA29" s="104"/>
      <c r="RAB29" s="104"/>
      <c r="RAC29" s="104"/>
      <c r="RAD29" s="104"/>
      <c r="RAE29" s="104"/>
      <c r="RAF29" s="104"/>
      <c r="RAG29" s="104"/>
      <c r="RAH29" s="104"/>
      <c r="RAI29" s="104"/>
      <c r="RAJ29" s="104"/>
      <c r="RAK29" s="104"/>
      <c r="RAL29" s="104"/>
      <c r="RAM29" s="104"/>
      <c r="RAN29" s="104"/>
      <c r="RAO29" s="104"/>
      <c r="RAP29" s="104"/>
      <c r="RAQ29" s="104"/>
      <c r="RAR29" s="104"/>
      <c r="RAS29" s="104"/>
      <c r="RAT29" s="104"/>
      <c r="RAU29" s="104"/>
      <c r="RAV29" s="104"/>
      <c r="RAW29" s="104"/>
      <c r="RAX29" s="104"/>
      <c r="RAY29" s="104"/>
      <c r="RAZ29" s="104"/>
      <c r="RBA29" s="104"/>
      <c r="RBB29" s="104"/>
      <c r="RBC29" s="104"/>
      <c r="RBD29" s="104"/>
      <c r="RBE29" s="104"/>
      <c r="RBF29" s="104"/>
      <c r="RBG29" s="104"/>
      <c r="RBH29" s="104"/>
      <c r="RBI29" s="104"/>
      <c r="RBJ29" s="104"/>
      <c r="RBK29" s="104"/>
      <c r="RBL29" s="104"/>
      <c r="RBM29" s="104"/>
      <c r="RBN29" s="104"/>
      <c r="RBO29" s="104"/>
      <c r="RBP29" s="104"/>
      <c r="RBQ29" s="104"/>
      <c r="RBR29" s="104"/>
      <c r="RBS29" s="104"/>
      <c r="RBT29" s="104"/>
      <c r="RBU29" s="104"/>
      <c r="RBV29" s="104"/>
      <c r="RBW29" s="104"/>
      <c r="RBX29" s="104"/>
      <c r="RBY29" s="104"/>
      <c r="RBZ29" s="104"/>
      <c r="RCA29" s="104"/>
      <c r="RCB29" s="104"/>
      <c r="RCC29" s="104"/>
      <c r="RCD29" s="104"/>
      <c r="RCE29" s="104"/>
      <c r="RCF29" s="104"/>
      <c r="RCG29" s="104"/>
      <c r="RCH29" s="104"/>
      <c r="RCI29" s="104"/>
      <c r="RCJ29" s="104"/>
      <c r="RCK29" s="104"/>
      <c r="RCL29" s="104"/>
      <c r="RCM29" s="104"/>
      <c r="RCN29" s="104"/>
      <c r="RCO29" s="104"/>
      <c r="RCP29" s="104"/>
      <c r="RCQ29" s="104"/>
      <c r="RCR29" s="104"/>
      <c r="RCS29" s="104"/>
      <c r="RCT29" s="104"/>
      <c r="RCU29" s="104"/>
      <c r="RCV29" s="104"/>
      <c r="RCW29" s="104"/>
      <c r="RCX29" s="104"/>
      <c r="RCY29" s="104"/>
      <c r="RCZ29" s="104"/>
      <c r="RDA29" s="104"/>
      <c r="RDB29" s="104"/>
      <c r="RDC29" s="104"/>
      <c r="RDD29" s="104"/>
      <c r="RDE29" s="104"/>
      <c r="RDF29" s="104"/>
      <c r="RDG29" s="104"/>
      <c r="RDH29" s="104"/>
      <c r="RDI29" s="104"/>
      <c r="RDJ29" s="104"/>
      <c r="RDK29" s="104"/>
      <c r="RDL29" s="104"/>
      <c r="RDM29" s="104"/>
      <c r="RDN29" s="104"/>
      <c r="RDO29" s="104"/>
      <c r="RDP29" s="104"/>
      <c r="RDQ29" s="104"/>
      <c r="RDR29" s="104"/>
      <c r="RDS29" s="104"/>
      <c r="RDT29" s="104"/>
      <c r="RDU29" s="104"/>
      <c r="RDV29" s="104"/>
      <c r="RDW29" s="104"/>
      <c r="RDX29" s="104"/>
      <c r="RDY29" s="104"/>
      <c r="RDZ29" s="104"/>
      <c r="REA29" s="104"/>
      <c r="REB29" s="104"/>
      <c r="REC29" s="104"/>
      <c r="RED29" s="104"/>
      <c r="REE29" s="104"/>
      <c r="REF29" s="104"/>
      <c r="REG29" s="104"/>
      <c r="REH29" s="104"/>
      <c r="REI29" s="104"/>
      <c r="REJ29" s="104"/>
      <c r="REK29" s="104"/>
      <c r="REL29" s="104"/>
      <c r="REM29" s="104"/>
      <c r="REN29" s="104"/>
      <c r="REO29" s="104"/>
      <c r="REP29" s="104"/>
      <c r="REQ29" s="104"/>
      <c r="RER29" s="104"/>
      <c r="RES29" s="104"/>
      <c r="RET29" s="104"/>
      <c r="REU29" s="104"/>
      <c r="REV29" s="104"/>
      <c r="REW29" s="104"/>
      <c r="REX29" s="104"/>
      <c r="REY29" s="104"/>
      <c r="REZ29" s="104"/>
      <c r="RFA29" s="104"/>
      <c r="RFB29" s="104"/>
      <c r="RFC29" s="104"/>
      <c r="RFD29" s="104"/>
      <c r="RFE29" s="104"/>
      <c r="RFF29" s="104"/>
      <c r="RFG29" s="104"/>
      <c r="RFH29" s="104"/>
      <c r="RFI29" s="104"/>
      <c r="RFJ29" s="104"/>
      <c r="RFK29" s="104"/>
      <c r="RFL29" s="104"/>
      <c r="RFM29" s="104"/>
      <c r="RFN29" s="104"/>
      <c r="RFO29" s="104"/>
      <c r="RFP29" s="104"/>
      <c r="RFQ29" s="104"/>
      <c r="RFR29" s="104"/>
      <c r="RFS29" s="104"/>
      <c r="RFT29" s="104"/>
      <c r="RFU29" s="104"/>
      <c r="RFV29" s="104"/>
      <c r="RFW29" s="104"/>
      <c r="RFX29" s="104"/>
      <c r="RFY29" s="104"/>
      <c r="RFZ29" s="104"/>
      <c r="RGA29" s="104"/>
      <c r="RGB29" s="104"/>
      <c r="RGC29" s="104"/>
      <c r="RGD29" s="104"/>
      <c r="RGE29" s="104"/>
      <c r="RGF29" s="104"/>
      <c r="RGG29" s="104"/>
      <c r="RGH29" s="104"/>
      <c r="RGI29" s="104"/>
      <c r="RGJ29" s="104"/>
      <c r="RGK29" s="104"/>
      <c r="RGL29" s="104"/>
      <c r="RGM29" s="104"/>
      <c r="RGN29" s="104"/>
      <c r="RGO29" s="104"/>
      <c r="RGP29" s="104"/>
      <c r="RGQ29" s="104"/>
      <c r="RGR29" s="104"/>
      <c r="RGS29" s="104"/>
      <c r="RGT29" s="104"/>
      <c r="RGU29" s="104"/>
      <c r="RGV29" s="104"/>
      <c r="RGW29" s="104"/>
      <c r="RGX29" s="104"/>
      <c r="RGY29" s="104"/>
      <c r="RGZ29" s="104"/>
      <c r="RHA29" s="104"/>
      <c r="RHB29" s="104"/>
      <c r="RHC29" s="104"/>
      <c r="RHD29" s="104"/>
      <c r="RHE29" s="104"/>
      <c r="RHF29" s="104"/>
      <c r="RHG29" s="104"/>
      <c r="RHH29" s="104"/>
      <c r="RHI29" s="104"/>
      <c r="RHJ29" s="104"/>
      <c r="RHK29" s="104"/>
      <c r="RHL29" s="104"/>
      <c r="RHM29" s="104"/>
      <c r="RHN29" s="104"/>
      <c r="RHO29" s="104"/>
      <c r="RHP29" s="104"/>
      <c r="RHQ29" s="104"/>
      <c r="RHR29" s="104"/>
      <c r="RHS29" s="104"/>
      <c r="RHT29" s="104"/>
      <c r="RHU29" s="104"/>
      <c r="RHV29" s="104"/>
      <c r="RHW29" s="104"/>
      <c r="RHX29" s="104"/>
      <c r="RHY29" s="104"/>
      <c r="RHZ29" s="104"/>
      <c r="RIA29" s="104"/>
      <c r="RIB29" s="104"/>
      <c r="RIC29" s="104"/>
      <c r="RID29" s="104"/>
      <c r="RIE29" s="104"/>
      <c r="RIF29" s="104"/>
      <c r="RIG29" s="104"/>
      <c r="RIH29" s="104"/>
      <c r="RII29" s="104"/>
      <c r="RIJ29" s="104"/>
      <c r="RIK29" s="104"/>
      <c r="RIL29" s="104"/>
      <c r="RIM29" s="104"/>
      <c r="RIN29" s="104"/>
      <c r="RIO29" s="104"/>
      <c r="RIP29" s="104"/>
      <c r="RIQ29" s="104"/>
      <c r="RIR29" s="104"/>
      <c r="RIS29" s="104"/>
      <c r="RIT29" s="104"/>
      <c r="RIU29" s="104"/>
      <c r="RIV29" s="104"/>
      <c r="RIW29" s="104"/>
      <c r="RIX29" s="104"/>
      <c r="RIY29" s="104"/>
      <c r="RIZ29" s="104"/>
      <c r="RJA29" s="104"/>
      <c r="RJB29" s="104"/>
      <c r="RJC29" s="104"/>
      <c r="RJD29" s="104"/>
      <c r="RJE29" s="104"/>
      <c r="RJF29" s="104"/>
      <c r="RJG29" s="104"/>
      <c r="RJH29" s="104"/>
      <c r="RJI29" s="104"/>
      <c r="RJJ29" s="104"/>
      <c r="RJK29" s="104"/>
      <c r="RJL29" s="104"/>
      <c r="RJM29" s="104"/>
      <c r="RJN29" s="104"/>
      <c r="RJO29" s="104"/>
      <c r="RJP29" s="104"/>
      <c r="RJQ29" s="104"/>
      <c r="RJR29" s="104"/>
      <c r="RJS29" s="104"/>
      <c r="RJT29" s="104"/>
      <c r="RJU29" s="104"/>
      <c r="RJV29" s="104"/>
      <c r="RJW29" s="104"/>
      <c r="RJX29" s="104"/>
      <c r="RJY29" s="104"/>
      <c r="RJZ29" s="104"/>
      <c r="RKA29" s="104"/>
      <c r="RKB29" s="104"/>
      <c r="RKC29" s="104"/>
      <c r="RKD29" s="104"/>
      <c r="RKE29" s="104"/>
      <c r="RKF29" s="104"/>
      <c r="RKG29" s="104"/>
      <c r="RKH29" s="104"/>
      <c r="RKI29" s="104"/>
      <c r="RKJ29" s="104"/>
      <c r="RKK29" s="104"/>
      <c r="RKL29" s="104"/>
      <c r="RKM29" s="104"/>
      <c r="RKN29" s="104"/>
      <c r="RKO29" s="104"/>
      <c r="RKP29" s="104"/>
      <c r="RKQ29" s="104"/>
      <c r="RKR29" s="104"/>
      <c r="RKS29" s="104"/>
      <c r="RKT29" s="104"/>
      <c r="RKU29" s="104"/>
      <c r="RKV29" s="104"/>
      <c r="RKW29" s="104"/>
      <c r="RKX29" s="104"/>
      <c r="RKY29" s="104"/>
      <c r="RKZ29" s="104"/>
      <c r="RLA29" s="104"/>
      <c r="RLB29" s="104"/>
      <c r="RLC29" s="104"/>
      <c r="RLD29" s="104"/>
      <c r="RLE29" s="104"/>
      <c r="RLF29" s="104"/>
      <c r="RLG29" s="104"/>
      <c r="RLH29" s="104"/>
      <c r="RLI29" s="104"/>
      <c r="RLJ29" s="104"/>
      <c r="RLK29" s="104"/>
      <c r="RLL29" s="104"/>
      <c r="RLM29" s="104"/>
      <c r="RLN29" s="104"/>
      <c r="RLO29" s="104"/>
      <c r="RLP29" s="104"/>
      <c r="RLQ29" s="104"/>
      <c r="RLR29" s="104"/>
      <c r="RLS29" s="104"/>
      <c r="RLT29" s="104"/>
      <c r="RLU29" s="104"/>
      <c r="RLV29" s="104"/>
      <c r="RLW29" s="104"/>
      <c r="RLX29" s="104"/>
      <c r="RLY29" s="104"/>
      <c r="RLZ29" s="104"/>
      <c r="RMA29" s="104"/>
      <c r="RMB29" s="104"/>
      <c r="RMC29" s="104"/>
      <c r="RMD29" s="104"/>
      <c r="RME29" s="104"/>
      <c r="RMF29" s="104"/>
      <c r="RMG29" s="104"/>
      <c r="RMH29" s="104"/>
      <c r="RMI29" s="104"/>
      <c r="RMJ29" s="104"/>
      <c r="RMK29" s="104"/>
      <c r="RML29" s="104"/>
      <c r="RMM29" s="104"/>
      <c r="RMN29" s="104"/>
      <c r="RMO29" s="104"/>
      <c r="RMP29" s="104"/>
      <c r="RMQ29" s="104"/>
      <c r="RMR29" s="104"/>
      <c r="RMS29" s="104"/>
      <c r="RMT29" s="104"/>
      <c r="RMU29" s="104"/>
      <c r="RMV29" s="104"/>
      <c r="RMW29" s="104"/>
      <c r="RMX29" s="104"/>
      <c r="RMY29" s="104"/>
      <c r="RMZ29" s="104"/>
      <c r="RNA29" s="104"/>
      <c r="RNB29" s="104"/>
      <c r="RNC29" s="104"/>
      <c r="RND29" s="104"/>
      <c r="RNE29" s="104"/>
      <c r="RNF29" s="104"/>
      <c r="RNG29" s="104"/>
      <c r="RNH29" s="104"/>
      <c r="RNI29" s="104"/>
      <c r="RNJ29" s="104"/>
      <c r="RNK29" s="104"/>
      <c r="RNL29" s="104"/>
      <c r="RNM29" s="104"/>
      <c r="RNN29" s="104"/>
      <c r="RNO29" s="104"/>
      <c r="RNP29" s="104"/>
      <c r="RNQ29" s="104"/>
      <c r="RNR29" s="104"/>
      <c r="RNS29" s="104"/>
      <c r="RNT29" s="104"/>
      <c r="RNU29" s="104"/>
      <c r="RNV29" s="104"/>
      <c r="RNW29" s="104"/>
      <c r="RNX29" s="104"/>
      <c r="RNY29" s="104"/>
      <c r="RNZ29" s="104"/>
      <c r="ROA29" s="104"/>
      <c r="ROB29" s="104"/>
      <c r="ROC29" s="104"/>
      <c r="ROD29" s="104"/>
      <c r="ROE29" s="104"/>
      <c r="ROF29" s="104"/>
      <c r="ROG29" s="104"/>
      <c r="ROH29" s="104"/>
      <c r="ROI29" s="104"/>
      <c r="ROJ29" s="104"/>
      <c r="ROK29" s="104"/>
      <c r="ROL29" s="104"/>
      <c r="ROM29" s="104"/>
      <c r="RON29" s="104"/>
      <c r="ROO29" s="104"/>
      <c r="ROP29" s="104"/>
      <c r="ROQ29" s="104"/>
      <c r="ROR29" s="104"/>
      <c r="ROS29" s="104"/>
      <c r="ROT29" s="104"/>
      <c r="ROU29" s="104"/>
      <c r="ROV29" s="104"/>
      <c r="ROW29" s="104"/>
      <c r="ROX29" s="104"/>
      <c r="ROY29" s="104"/>
      <c r="ROZ29" s="104"/>
      <c r="RPA29" s="104"/>
      <c r="RPB29" s="104"/>
      <c r="RPC29" s="104"/>
      <c r="RPD29" s="104"/>
      <c r="RPE29" s="104"/>
      <c r="RPF29" s="104"/>
      <c r="RPG29" s="104"/>
      <c r="RPH29" s="104"/>
      <c r="RPI29" s="104"/>
      <c r="RPJ29" s="104"/>
      <c r="RPK29" s="104"/>
      <c r="RPL29" s="104"/>
      <c r="RPM29" s="104"/>
      <c r="RPN29" s="104"/>
      <c r="RPO29" s="104"/>
      <c r="RPP29" s="104"/>
      <c r="RPQ29" s="104"/>
      <c r="RPR29" s="104"/>
      <c r="RPS29" s="104"/>
      <c r="RPT29" s="104"/>
      <c r="RPU29" s="104"/>
      <c r="RPV29" s="104"/>
      <c r="RPW29" s="104"/>
      <c r="RPX29" s="104"/>
      <c r="RPY29" s="104"/>
      <c r="RPZ29" s="104"/>
      <c r="RQA29" s="104"/>
      <c r="RQB29" s="104"/>
      <c r="RQC29" s="104"/>
      <c r="RQD29" s="104"/>
      <c r="RQE29" s="104"/>
      <c r="RQF29" s="104"/>
      <c r="RQG29" s="104"/>
      <c r="RQH29" s="104"/>
      <c r="RQI29" s="104"/>
      <c r="RQJ29" s="104"/>
      <c r="RQK29" s="104"/>
      <c r="RQL29" s="104"/>
      <c r="RQM29" s="104"/>
      <c r="RQN29" s="104"/>
      <c r="RQO29" s="104"/>
      <c r="RQP29" s="104"/>
      <c r="RQQ29" s="104"/>
      <c r="RQR29" s="104"/>
      <c r="RQS29" s="104"/>
      <c r="RQT29" s="104"/>
      <c r="RQU29" s="104"/>
      <c r="RQV29" s="104"/>
      <c r="RQW29" s="104"/>
      <c r="RQX29" s="104"/>
      <c r="RQY29" s="104"/>
      <c r="RQZ29" s="104"/>
      <c r="RRA29" s="104"/>
      <c r="RRB29" s="104"/>
      <c r="RRC29" s="104"/>
      <c r="RRD29" s="104"/>
      <c r="RRE29" s="104"/>
      <c r="RRF29" s="104"/>
      <c r="RRG29" s="104"/>
      <c r="RRH29" s="104"/>
      <c r="RRI29" s="104"/>
      <c r="RRJ29" s="104"/>
      <c r="RRK29" s="104"/>
      <c r="RRL29" s="104"/>
      <c r="RRM29" s="104"/>
      <c r="RRN29" s="104"/>
      <c r="RRO29" s="104"/>
      <c r="RRP29" s="104"/>
      <c r="RRQ29" s="104"/>
      <c r="RRR29" s="104"/>
      <c r="RRS29" s="104"/>
      <c r="RRT29" s="104"/>
      <c r="RRU29" s="104"/>
      <c r="RRV29" s="104"/>
      <c r="RRW29" s="104"/>
      <c r="RRX29" s="104"/>
      <c r="RRY29" s="104"/>
      <c r="RRZ29" s="104"/>
      <c r="RSA29" s="104"/>
      <c r="RSB29" s="104"/>
      <c r="RSC29" s="104"/>
      <c r="RSD29" s="104"/>
      <c r="RSE29" s="104"/>
      <c r="RSF29" s="104"/>
      <c r="RSG29" s="104"/>
      <c r="RSH29" s="104"/>
      <c r="RSI29" s="104"/>
      <c r="RSJ29" s="104"/>
      <c r="RSK29" s="104"/>
      <c r="RSL29" s="104"/>
      <c r="RSM29" s="104"/>
      <c r="RSN29" s="104"/>
      <c r="RSO29" s="104"/>
      <c r="RSP29" s="104"/>
      <c r="RSQ29" s="104"/>
      <c r="RSR29" s="104"/>
      <c r="RSS29" s="104"/>
      <c r="RST29" s="104"/>
      <c r="RSU29" s="104"/>
      <c r="RSV29" s="104"/>
      <c r="RSW29" s="104"/>
      <c r="RSX29" s="104"/>
      <c r="RSY29" s="104"/>
      <c r="RSZ29" s="104"/>
      <c r="RTA29" s="104"/>
      <c r="RTB29" s="104"/>
      <c r="RTC29" s="104"/>
      <c r="RTD29" s="104"/>
      <c r="RTE29" s="104"/>
      <c r="RTF29" s="104"/>
      <c r="RTG29" s="104"/>
      <c r="RTH29" s="104"/>
      <c r="RTI29" s="104"/>
      <c r="RTJ29" s="104"/>
      <c r="RTK29" s="104"/>
      <c r="RTL29" s="104"/>
      <c r="RTM29" s="104"/>
      <c r="RTN29" s="104"/>
      <c r="RTO29" s="104"/>
      <c r="RTP29" s="104"/>
      <c r="RTQ29" s="104"/>
      <c r="RTR29" s="104"/>
      <c r="RTS29" s="104"/>
      <c r="RTT29" s="104"/>
      <c r="RTU29" s="104"/>
      <c r="RTV29" s="104"/>
      <c r="RTW29" s="104"/>
      <c r="RTX29" s="104"/>
      <c r="RTY29" s="104"/>
      <c r="RTZ29" s="104"/>
      <c r="RUA29" s="104"/>
      <c r="RUB29" s="104"/>
      <c r="RUC29" s="104"/>
      <c r="RUD29" s="104"/>
      <c r="RUE29" s="104"/>
      <c r="RUF29" s="104"/>
      <c r="RUG29" s="104"/>
      <c r="RUH29" s="104"/>
      <c r="RUI29" s="104"/>
      <c r="RUJ29" s="104"/>
      <c r="RUK29" s="104"/>
      <c r="RUL29" s="104"/>
      <c r="RUM29" s="104"/>
      <c r="RUN29" s="104"/>
      <c r="RUO29" s="104"/>
      <c r="RUP29" s="104"/>
      <c r="RUQ29" s="104"/>
      <c r="RUR29" s="104"/>
      <c r="RUS29" s="104"/>
      <c r="RUT29" s="104"/>
      <c r="RUU29" s="104"/>
      <c r="RUV29" s="104"/>
      <c r="RUW29" s="104"/>
      <c r="RUX29" s="104"/>
      <c r="RUY29" s="104"/>
      <c r="RUZ29" s="104"/>
      <c r="RVA29" s="104"/>
      <c r="RVB29" s="104"/>
      <c r="RVC29" s="104"/>
      <c r="RVD29" s="104"/>
      <c r="RVE29" s="104"/>
      <c r="RVF29" s="104"/>
      <c r="RVG29" s="104"/>
      <c r="RVH29" s="104"/>
      <c r="RVI29" s="104"/>
      <c r="RVJ29" s="104"/>
      <c r="RVK29" s="104"/>
      <c r="RVL29" s="104"/>
      <c r="RVM29" s="104"/>
      <c r="RVN29" s="104"/>
      <c r="RVO29" s="104"/>
      <c r="RVP29" s="104"/>
      <c r="RVQ29" s="104"/>
      <c r="RVR29" s="104"/>
      <c r="RVS29" s="104"/>
      <c r="RVT29" s="104"/>
      <c r="RVU29" s="104"/>
      <c r="RVV29" s="104"/>
      <c r="RVW29" s="104"/>
      <c r="RVX29" s="104"/>
      <c r="RVY29" s="104"/>
      <c r="RVZ29" s="104"/>
      <c r="RWA29" s="104"/>
      <c r="RWB29" s="104"/>
      <c r="RWC29" s="104"/>
      <c r="RWD29" s="104"/>
      <c r="RWE29" s="104"/>
      <c r="RWF29" s="104"/>
      <c r="RWG29" s="104"/>
      <c r="RWH29" s="104"/>
      <c r="RWI29" s="104"/>
      <c r="RWJ29" s="104"/>
      <c r="RWK29" s="104"/>
      <c r="RWL29" s="104"/>
      <c r="RWM29" s="104"/>
      <c r="RWN29" s="104"/>
      <c r="RWO29" s="104"/>
      <c r="RWP29" s="104"/>
      <c r="RWQ29" s="104"/>
      <c r="RWR29" s="104"/>
      <c r="RWS29" s="104"/>
      <c r="RWT29" s="104"/>
      <c r="RWU29" s="104"/>
      <c r="RWV29" s="104"/>
      <c r="RWW29" s="104"/>
      <c r="RWX29" s="104"/>
      <c r="RWY29" s="104"/>
      <c r="RWZ29" s="104"/>
      <c r="RXA29" s="104"/>
      <c r="RXB29" s="104"/>
      <c r="RXC29" s="104"/>
      <c r="RXD29" s="104"/>
      <c r="RXE29" s="104"/>
      <c r="RXF29" s="104"/>
      <c r="RXG29" s="104"/>
      <c r="RXH29" s="104"/>
      <c r="RXI29" s="104"/>
      <c r="RXJ29" s="104"/>
      <c r="RXK29" s="104"/>
      <c r="RXL29" s="104"/>
      <c r="RXM29" s="104"/>
      <c r="RXN29" s="104"/>
      <c r="RXO29" s="104"/>
      <c r="RXP29" s="104"/>
      <c r="RXQ29" s="104"/>
      <c r="RXR29" s="104"/>
      <c r="RXS29" s="104"/>
      <c r="RXT29" s="104"/>
      <c r="RXU29" s="104"/>
      <c r="RXV29" s="104"/>
      <c r="RXW29" s="104"/>
      <c r="RXX29" s="104"/>
      <c r="RXY29" s="104"/>
      <c r="RXZ29" s="104"/>
      <c r="RYA29" s="104"/>
      <c r="RYB29" s="104"/>
      <c r="RYC29" s="104"/>
      <c r="RYD29" s="104"/>
      <c r="RYE29" s="104"/>
      <c r="RYF29" s="104"/>
      <c r="RYG29" s="104"/>
      <c r="RYH29" s="104"/>
      <c r="RYI29" s="104"/>
      <c r="RYJ29" s="104"/>
      <c r="RYK29" s="104"/>
      <c r="RYL29" s="104"/>
      <c r="RYM29" s="104"/>
      <c r="RYN29" s="104"/>
      <c r="RYO29" s="104"/>
      <c r="RYP29" s="104"/>
      <c r="RYQ29" s="104"/>
      <c r="RYR29" s="104"/>
      <c r="RYS29" s="104"/>
      <c r="RYT29" s="104"/>
      <c r="RYU29" s="104"/>
      <c r="RYV29" s="104"/>
      <c r="RYW29" s="104"/>
      <c r="RYX29" s="104"/>
      <c r="RYY29" s="104"/>
      <c r="RYZ29" s="104"/>
      <c r="RZA29" s="104"/>
      <c r="RZB29" s="104"/>
      <c r="RZC29" s="104"/>
      <c r="RZD29" s="104"/>
      <c r="RZE29" s="104"/>
      <c r="RZF29" s="104"/>
      <c r="RZG29" s="104"/>
      <c r="RZH29" s="104"/>
      <c r="RZI29" s="104"/>
      <c r="RZJ29" s="104"/>
      <c r="RZK29" s="104"/>
      <c r="RZL29" s="104"/>
      <c r="RZM29" s="104"/>
      <c r="RZN29" s="104"/>
      <c r="RZO29" s="104"/>
      <c r="RZP29" s="104"/>
      <c r="RZQ29" s="104"/>
      <c r="RZR29" s="104"/>
      <c r="RZS29" s="104"/>
      <c r="RZT29" s="104"/>
      <c r="RZU29" s="104"/>
      <c r="RZV29" s="104"/>
      <c r="RZW29" s="104"/>
      <c r="RZX29" s="104"/>
      <c r="RZY29" s="104"/>
      <c r="RZZ29" s="104"/>
      <c r="SAA29" s="104"/>
      <c r="SAB29" s="104"/>
      <c r="SAC29" s="104"/>
      <c r="SAD29" s="104"/>
      <c r="SAE29" s="104"/>
      <c r="SAF29" s="104"/>
      <c r="SAG29" s="104"/>
      <c r="SAH29" s="104"/>
      <c r="SAI29" s="104"/>
      <c r="SAJ29" s="104"/>
      <c r="SAK29" s="104"/>
      <c r="SAL29" s="104"/>
      <c r="SAM29" s="104"/>
      <c r="SAN29" s="104"/>
      <c r="SAO29" s="104"/>
      <c r="SAP29" s="104"/>
      <c r="SAQ29" s="104"/>
      <c r="SAR29" s="104"/>
      <c r="SAS29" s="104"/>
      <c r="SAT29" s="104"/>
      <c r="SAU29" s="104"/>
      <c r="SAV29" s="104"/>
      <c r="SAW29" s="104"/>
      <c r="SAX29" s="104"/>
      <c r="SAY29" s="104"/>
      <c r="SAZ29" s="104"/>
      <c r="SBA29" s="104"/>
      <c r="SBB29" s="104"/>
      <c r="SBC29" s="104"/>
      <c r="SBD29" s="104"/>
      <c r="SBE29" s="104"/>
      <c r="SBF29" s="104"/>
      <c r="SBG29" s="104"/>
      <c r="SBH29" s="104"/>
      <c r="SBI29" s="104"/>
      <c r="SBJ29" s="104"/>
      <c r="SBK29" s="104"/>
      <c r="SBL29" s="104"/>
      <c r="SBM29" s="104"/>
      <c r="SBN29" s="104"/>
      <c r="SBO29" s="104"/>
      <c r="SBP29" s="104"/>
      <c r="SBQ29" s="104"/>
      <c r="SBR29" s="104"/>
      <c r="SBS29" s="104"/>
      <c r="SBT29" s="104"/>
      <c r="SBU29" s="104"/>
      <c r="SBV29" s="104"/>
      <c r="SBW29" s="104"/>
      <c r="SBX29" s="104"/>
      <c r="SBY29" s="104"/>
      <c r="SBZ29" s="104"/>
      <c r="SCA29" s="104"/>
      <c r="SCB29" s="104"/>
      <c r="SCC29" s="104"/>
      <c r="SCD29" s="104"/>
      <c r="SCE29" s="104"/>
      <c r="SCF29" s="104"/>
      <c r="SCG29" s="104"/>
      <c r="SCH29" s="104"/>
      <c r="SCI29" s="104"/>
      <c r="SCJ29" s="104"/>
      <c r="SCK29" s="104"/>
      <c r="SCL29" s="104"/>
      <c r="SCM29" s="104"/>
      <c r="SCN29" s="104"/>
      <c r="SCO29" s="104"/>
      <c r="SCP29" s="104"/>
      <c r="SCQ29" s="104"/>
      <c r="SCR29" s="104"/>
      <c r="SCS29" s="104"/>
      <c r="SCT29" s="104"/>
      <c r="SCU29" s="104"/>
      <c r="SCV29" s="104"/>
      <c r="SCW29" s="104"/>
      <c r="SCX29" s="104"/>
      <c r="SCY29" s="104"/>
      <c r="SCZ29" s="104"/>
      <c r="SDA29" s="104"/>
      <c r="SDB29" s="104"/>
      <c r="SDC29" s="104"/>
      <c r="SDD29" s="104"/>
      <c r="SDE29" s="104"/>
      <c r="SDF29" s="104"/>
      <c r="SDG29" s="104"/>
      <c r="SDH29" s="104"/>
      <c r="SDI29" s="104"/>
      <c r="SDJ29" s="104"/>
      <c r="SDK29" s="104"/>
      <c r="SDL29" s="104"/>
      <c r="SDM29" s="104"/>
      <c r="SDN29" s="104"/>
      <c r="SDO29" s="104"/>
      <c r="SDP29" s="104"/>
      <c r="SDQ29" s="104"/>
      <c r="SDR29" s="104"/>
      <c r="SDS29" s="104"/>
      <c r="SDT29" s="104"/>
      <c r="SDU29" s="104"/>
      <c r="SDV29" s="104"/>
      <c r="SDW29" s="104"/>
      <c r="SDX29" s="104"/>
      <c r="SDY29" s="104"/>
      <c r="SDZ29" s="104"/>
      <c r="SEA29" s="104"/>
      <c r="SEB29" s="104"/>
      <c r="SEC29" s="104"/>
      <c r="SED29" s="104"/>
      <c r="SEE29" s="104"/>
      <c r="SEF29" s="104"/>
      <c r="SEG29" s="104"/>
      <c r="SEH29" s="104"/>
      <c r="SEI29" s="104"/>
      <c r="SEJ29" s="104"/>
      <c r="SEK29" s="104"/>
      <c r="SEL29" s="104"/>
      <c r="SEM29" s="104"/>
      <c r="SEN29" s="104"/>
      <c r="SEO29" s="104"/>
      <c r="SEP29" s="104"/>
      <c r="SEQ29" s="104"/>
      <c r="SER29" s="104"/>
      <c r="SES29" s="104"/>
      <c r="SET29" s="104"/>
      <c r="SEU29" s="104"/>
      <c r="SEV29" s="104"/>
      <c r="SEW29" s="104"/>
      <c r="SEX29" s="104"/>
      <c r="SEY29" s="104"/>
      <c r="SEZ29" s="104"/>
      <c r="SFA29" s="104"/>
      <c r="SFB29" s="104"/>
      <c r="SFC29" s="104"/>
      <c r="SFD29" s="104"/>
      <c r="SFE29" s="104"/>
      <c r="SFF29" s="104"/>
      <c r="SFG29" s="104"/>
      <c r="SFH29" s="104"/>
      <c r="SFI29" s="104"/>
      <c r="SFJ29" s="104"/>
      <c r="SFK29" s="104"/>
      <c r="SFL29" s="104"/>
      <c r="SFM29" s="104"/>
      <c r="SFN29" s="104"/>
      <c r="SFO29" s="104"/>
      <c r="SFP29" s="104"/>
      <c r="SFQ29" s="104"/>
      <c r="SFR29" s="104"/>
      <c r="SFS29" s="104"/>
      <c r="SFT29" s="104"/>
      <c r="SFU29" s="104"/>
      <c r="SFV29" s="104"/>
      <c r="SFW29" s="104"/>
      <c r="SFX29" s="104"/>
      <c r="SFY29" s="104"/>
      <c r="SFZ29" s="104"/>
      <c r="SGA29" s="104"/>
      <c r="SGB29" s="104"/>
      <c r="SGC29" s="104"/>
      <c r="SGD29" s="104"/>
      <c r="SGE29" s="104"/>
      <c r="SGF29" s="104"/>
      <c r="SGG29" s="104"/>
      <c r="SGH29" s="104"/>
      <c r="SGI29" s="104"/>
      <c r="SGJ29" s="104"/>
      <c r="SGK29" s="104"/>
      <c r="SGL29" s="104"/>
      <c r="SGM29" s="104"/>
      <c r="SGN29" s="104"/>
      <c r="SGO29" s="104"/>
      <c r="SGP29" s="104"/>
      <c r="SGQ29" s="104"/>
      <c r="SGR29" s="104"/>
      <c r="SGS29" s="104"/>
      <c r="SGT29" s="104"/>
      <c r="SGU29" s="104"/>
      <c r="SGV29" s="104"/>
      <c r="SGW29" s="104"/>
      <c r="SGX29" s="104"/>
      <c r="SGY29" s="104"/>
      <c r="SGZ29" s="104"/>
      <c r="SHA29" s="104"/>
      <c r="SHB29" s="104"/>
      <c r="SHC29" s="104"/>
      <c r="SHD29" s="104"/>
      <c r="SHE29" s="104"/>
      <c r="SHF29" s="104"/>
      <c r="SHG29" s="104"/>
      <c r="SHH29" s="104"/>
      <c r="SHI29" s="104"/>
      <c r="SHJ29" s="104"/>
      <c r="SHK29" s="104"/>
      <c r="SHL29" s="104"/>
      <c r="SHM29" s="104"/>
      <c r="SHN29" s="104"/>
      <c r="SHO29" s="104"/>
      <c r="SHP29" s="104"/>
      <c r="SHQ29" s="104"/>
      <c r="SHR29" s="104"/>
      <c r="SHS29" s="104"/>
      <c r="SHT29" s="104"/>
      <c r="SHU29" s="104"/>
      <c r="SHV29" s="104"/>
      <c r="SHW29" s="104"/>
      <c r="SHX29" s="104"/>
      <c r="SHY29" s="104"/>
      <c r="SHZ29" s="104"/>
      <c r="SIA29" s="104"/>
      <c r="SIB29" s="104"/>
      <c r="SIC29" s="104"/>
      <c r="SID29" s="104"/>
      <c r="SIE29" s="104"/>
      <c r="SIF29" s="104"/>
      <c r="SIG29" s="104"/>
      <c r="SIH29" s="104"/>
      <c r="SII29" s="104"/>
      <c r="SIJ29" s="104"/>
      <c r="SIK29" s="104"/>
      <c r="SIL29" s="104"/>
      <c r="SIM29" s="104"/>
      <c r="SIN29" s="104"/>
      <c r="SIO29" s="104"/>
      <c r="SIP29" s="104"/>
      <c r="SIQ29" s="104"/>
      <c r="SIR29" s="104"/>
      <c r="SIS29" s="104"/>
      <c r="SIT29" s="104"/>
      <c r="SIU29" s="104"/>
      <c r="SIV29" s="104"/>
      <c r="SIW29" s="104"/>
      <c r="SIX29" s="104"/>
      <c r="SIY29" s="104"/>
      <c r="SIZ29" s="104"/>
      <c r="SJA29" s="104"/>
      <c r="SJB29" s="104"/>
      <c r="SJC29" s="104"/>
      <c r="SJD29" s="104"/>
      <c r="SJE29" s="104"/>
      <c r="SJF29" s="104"/>
      <c r="SJG29" s="104"/>
      <c r="SJH29" s="104"/>
      <c r="SJI29" s="104"/>
      <c r="SJJ29" s="104"/>
      <c r="SJK29" s="104"/>
      <c r="SJL29" s="104"/>
      <c r="SJM29" s="104"/>
      <c r="SJN29" s="104"/>
      <c r="SJO29" s="104"/>
      <c r="SJP29" s="104"/>
      <c r="SJQ29" s="104"/>
      <c r="SJR29" s="104"/>
      <c r="SJS29" s="104"/>
      <c r="SJT29" s="104"/>
      <c r="SJU29" s="104"/>
      <c r="SJV29" s="104"/>
      <c r="SJW29" s="104"/>
      <c r="SJX29" s="104"/>
      <c r="SJY29" s="104"/>
      <c r="SJZ29" s="104"/>
      <c r="SKA29" s="104"/>
      <c r="SKB29" s="104"/>
      <c r="SKC29" s="104"/>
      <c r="SKD29" s="104"/>
      <c r="SKE29" s="104"/>
      <c r="SKF29" s="104"/>
      <c r="SKG29" s="104"/>
      <c r="SKH29" s="104"/>
      <c r="SKI29" s="104"/>
      <c r="SKJ29" s="104"/>
      <c r="SKK29" s="104"/>
      <c r="SKL29" s="104"/>
      <c r="SKM29" s="104"/>
      <c r="SKN29" s="104"/>
      <c r="SKO29" s="104"/>
      <c r="SKP29" s="104"/>
      <c r="SKQ29" s="104"/>
      <c r="SKR29" s="104"/>
      <c r="SKS29" s="104"/>
      <c r="SKT29" s="104"/>
      <c r="SKU29" s="104"/>
      <c r="SKV29" s="104"/>
      <c r="SKW29" s="104"/>
      <c r="SKX29" s="104"/>
      <c r="SKY29" s="104"/>
      <c r="SKZ29" s="104"/>
      <c r="SLA29" s="104"/>
      <c r="SLB29" s="104"/>
      <c r="SLC29" s="104"/>
      <c r="SLD29" s="104"/>
      <c r="SLE29" s="104"/>
      <c r="SLF29" s="104"/>
      <c r="SLG29" s="104"/>
      <c r="SLH29" s="104"/>
      <c r="SLI29" s="104"/>
      <c r="SLJ29" s="104"/>
      <c r="SLK29" s="104"/>
      <c r="SLL29" s="104"/>
      <c r="SLM29" s="104"/>
      <c r="SLN29" s="104"/>
      <c r="SLO29" s="104"/>
      <c r="SLP29" s="104"/>
      <c r="SLQ29" s="104"/>
      <c r="SLR29" s="104"/>
      <c r="SLS29" s="104"/>
      <c r="SLT29" s="104"/>
      <c r="SLU29" s="104"/>
      <c r="SLV29" s="104"/>
      <c r="SLW29" s="104"/>
      <c r="SLX29" s="104"/>
      <c r="SLY29" s="104"/>
      <c r="SLZ29" s="104"/>
      <c r="SMA29" s="104"/>
      <c r="SMB29" s="104"/>
      <c r="SMC29" s="104"/>
      <c r="SMD29" s="104"/>
      <c r="SME29" s="104"/>
      <c r="SMF29" s="104"/>
      <c r="SMG29" s="104"/>
      <c r="SMH29" s="104"/>
      <c r="SMI29" s="104"/>
      <c r="SMJ29" s="104"/>
      <c r="SMK29" s="104"/>
      <c r="SML29" s="104"/>
      <c r="SMM29" s="104"/>
      <c r="SMN29" s="104"/>
      <c r="SMO29" s="104"/>
      <c r="SMP29" s="104"/>
      <c r="SMQ29" s="104"/>
      <c r="SMR29" s="104"/>
      <c r="SMS29" s="104"/>
      <c r="SMT29" s="104"/>
      <c r="SMU29" s="104"/>
      <c r="SMV29" s="104"/>
      <c r="SMW29" s="104"/>
      <c r="SMX29" s="104"/>
      <c r="SMY29" s="104"/>
      <c r="SMZ29" s="104"/>
      <c r="SNA29" s="104"/>
      <c r="SNB29" s="104"/>
      <c r="SNC29" s="104"/>
      <c r="SND29" s="104"/>
      <c r="SNE29" s="104"/>
      <c r="SNF29" s="104"/>
      <c r="SNG29" s="104"/>
      <c r="SNH29" s="104"/>
      <c r="SNI29" s="104"/>
      <c r="SNJ29" s="104"/>
      <c r="SNK29" s="104"/>
      <c r="SNL29" s="104"/>
      <c r="SNM29" s="104"/>
      <c r="SNN29" s="104"/>
      <c r="SNO29" s="104"/>
      <c r="SNP29" s="104"/>
      <c r="SNQ29" s="104"/>
      <c r="SNR29" s="104"/>
      <c r="SNS29" s="104"/>
      <c r="SNT29" s="104"/>
      <c r="SNU29" s="104"/>
      <c r="SNV29" s="104"/>
      <c r="SNW29" s="104"/>
      <c r="SNX29" s="104"/>
      <c r="SNY29" s="104"/>
      <c r="SNZ29" s="104"/>
      <c r="SOA29" s="104"/>
      <c r="SOB29" s="104"/>
      <c r="SOC29" s="104"/>
      <c r="SOD29" s="104"/>
      <c r="SOE29" s="104"/>
      <c r="SOF29" s="104"/>
      <c r="SOG29" s="104"/>
      <c r="SOH29" s="104"/>
      <c r="SOI29" s="104"/>
      <c r="SOJ29" s="104"/>
      <c r="SOK29" s="104"/>
      <c r="SOL29" s="104"/>
      <c r="SOM29" s="104"/>
      <c r="SON29" s="104"/>
      <c r="SOO29" s="104"/>
      <c r="SOP29" s="104"/>
      <c r="SOQ29" s="104"/>
      <c r="SOR29" s="104"/>
      <c r="SOS29" s="104"/>
      <c r="SOT29" s="104"/>
      <c r="SOU29" s="104"/>
      <c r="SOV29" s="104"/>
      <c r="SOW29" s="104"/>
      <c r="SOX29" s="104"/>
      <c r="SOY29" s="104"/>
      <c r="SOZ29" s="104"/>
      <c r="SPA29" s="104"/>
      <c r="SPB29" s="104"/>
      <c r="SPC29" s="104"/>
      <c r="SPD29" s="104"/>
      <c r="SPE29" s="104"/>
      <c r="SPF29" s="104"/>
      <c r="SPG29" s="104"/>
      <c r="SPH29" s="104"/>
      <c r="SPI29" s="104"/>
      <c r="SPJ29" s="104"/>
      <c r="SPK29" s="104"/>
      <c r="SPL29" s="104"/>
      <c r="SPM29" s="104"/>
      <c r="SPN29" s="104"/>
      <c r="SPO29" s="104"/>
      <c r="SPP29" s="104"/>
      <c r="SPQ29" s="104"/>
      <c r="SPR29" s="104"/>
      <c r="SPS29" s="104"/>
      <c r="SPT29" s="104"/>
      <c r="SPU29" s="104"/>
      <c r="SPV29" s="104"/>
      <c r="SPW29" s="104"/>
      <c r="SPX29" s="104"/>
      <c r="SPY29" s="104"/>
      <c r="SPZ29" s="104"/>
      <c r="SQA29" s="104"/>
      <c r="SQB29" s="104"/>
      <c r="SQC29" s="104"/>
      <c r="SQD29" s="104"/>
      <c r="SQE29" s="104"/>
      <c r="SQF29" s="104"/>
      <c r="SQG29" s="104"/>
      <c r="SQH29" s="104"/>
      <c r="SQI29" s="104"/>
      <c r="SQJ29" s="104"/>
      <c r="SQK29" s="104"/>
      <c r="SQL29" s="104"/>
      <c r="SQM29" s="104"/>
      <c r="SQN29" s="104"/>
      <c r="SQO29" s="104"/>
      <c r="SQP29" s="104"/>
      <c r="SQQ29" s="104"/>
      <c r="SQR29" s="104"/>
      <c r="SQS29" s="104"/>
      <c r="SQT29" s="104"/>
      <c r="SQU29" s="104"/>
      <c r="SQV29" s="104"/>
      <c r="SQW29" s="104"/>
      <c r="SQX29" s="104"/>
      <c r="SQY29" s="104"/>
      <c r="SQZ29" s="104"/>
      <c r="SRA29" s="104"/>
      <c r="SRB29" s="104"/>
      <c r="SRC29" s="104"/>
      <c r="SRD29" s="104"/>
      <c r="SRE29" s="104"/>
      <c r="SRF29" s="104"/>
      <c r="SRG29" s="104"/>
      <c r="SRH29" s="104"/>
      <c r="SRI29" s="104"/>
      <c r="SRJ29" s="104"/>
      <c r="SRK29" s="104"/>
      <c r="SRL29" s="104"/>
      <c r="SRM29" s="104"/>
      <c r="SRN29" s="104"/>
      <c r="SRO29" s="104"/>
      <c r="SRP29" s="104"/>
      <c r="SRQ29" s="104"/>
      <c r="SRR29" s="104"/>
      <c r="SRS29" s="104"/>
      <c r="SRT29" s="104"/>
      <c r="SRU29" s="104"/>
      <c r="SRV29" s="104"/>
      <c r="SRW29" s="104"/>
      <c r="SRX29" s="104"/>
      <c r="SRY29" s="104"/>
      <c r="SRZ29" s="104"/>
      <c r="SSA29" s="104"/>
      <c r="SSB29" s="104"/>
      <c r="SSC29" s="104"/>
      <c r="SSD29" s="104"/>
      <c r="SSE29" s="104"/>
      <c r="SSF29" s="104"/>
      <c r="SSG29" s="104"/>
      <c r="SSH29" s="104"/>
      <c r="SSI29" s="104"/>
      <c r="SSJ29" s="104"/>
      <c r="SSK29" s="104"/>
      <c r="SSL29" s="104"/>
      <c r="SSM29" s="104"/>
      <c r="SSN29" s="104"/>
      <c r="SSO29" s="104"/>
      <c r="SSP29" s="104"/>
      <c r="SSQ29" s="104"/>
      <c r="SSR29" s="104"/>
      <c r="SSS29" s="104"/>
      <c r="SST29" s="104"/>
      <c r="SSU29" s="104"/>
      <c r="SSV29" s="104"/>
      <c r="SSW29" s="104"/>
      <c r="SSX29" s="104"/>
      <c r="SSY29" s="104"/>
      <c r="SSZ29" s="104"/>
      <c r="STA29" s="104"/>
      <c r="STB29" s="104"/>
      <c r="STC29" s="104"/>
      <c r="STD29" s="104"/>
      <c r="STE29" s="104"/>
      <c r="STF29" s="104"/>
      <c r="STG29" s="104"/>
      <c r="STH29" s="104"/>
      <c r="STI29" s="104"/>
      <c r="STJ29" s="104"/>
      <c r="STK29" s="104"/>
      <c r="STL29" s="104"/>
      <c r="STM29" s="104"/>
      <c r="STN29" s="104"/>
      <c r="STO29" s="104"/>
      <c r="STP29" s="104"/>
      <c r="STQ29" s="104"/>
      <c r="STR29" s="104"/>
      <c r="STS29" s="104"/>
      <c r="STT29" s="104"/>
      <c r="STU29" s="104"/>
      <c r="STV29" s="104"/>
      <c r="STW29" s="104"/>
      <c r="STX29" s="104"/>
      <c r="STY29" s="104"/>
      <c r="STZ29" s="104"/>
      <c r="SUA29" s="104"/>
      <c r="SUB29" s="104"/>
      <c r="SUC29" s="104"/>
      <c r="SUD29" s="104"/>
      <c r="SUE29" s="104"/>
      <c r="SUF29" s="104"/>
      <c r="SUG29" s="104"/>
      <c r="SUH29" s="104"/>
      <c r="SUI29" s="104"/>
      <c r="SUJ29" s="104"/>
      <c r="SUK29" s="104"/>
      <c r="SUL29" s="104"/>
      <c r="SUM29" s="104"/>
      <c r="SUN29" s="104"/>
      <c r="SUO29" s="104"/>
      <c r="SUP29" s="104"/>
      <c r="SUQ29" s="104"/>
      <c r="SUR29" s="104"/>
      <c r="SUS29" s="104"/>
      <c r="SUT29" s="104"/>
      <c r="SUU29" s="104"/>
      <c r="SUV29" s="104"/>
      <c r="SUW29" s="104"/>
      <c r="SUX29" s="104"/>
      <c r="SUY29" s="104"/>
      <c r="SUZ29" s="104"/>
      <c r="SVA29" s="104"/>
      <c r="SVB29" s="104"/>
      <c r="SVC29" s="104"/>
      <c r="SVD29" s="104"/>
      <c r="SVE29" s="104"/>
      <c r="SVF29" s="104"/>
      <c r="SVG29" s="104"/>
      <c r="SVH29" s="104"/>
      <c r="SVI29" s="104"/>
      <c r="SVJ29" s="104"/>
      <c r="SVK29" s="104"/>
      <c r="SVL29" s="104"/>
      <c r="SVM29" s="104"/>
      <c r="SVN29" s="104"/>
      <c r="SVO29" s="104"/>
      <c r="SVP29" s="104"/>
      <c r="SVQ29" s="104"/>
      <c r="SVR29" s="104"/>
      <c r="SVS29" s="104"/>
      <c r="SVT29" s="104"/>
      <c r="SVU29" s="104"/>
      <c r="SVV29" s="104"/>
      <c r="SVW29" s="104"/>
      <c r="SVX29" s="104"/>
      <c r="SVY29" s="104"/>
      <c r="SVZ29" s="104"/>
      <c r="SWA29" s="104"/>
      <c r="SWB29" s="104"/>
      <c r="SWC29" s="104"/>
      <c r="SWD29" s="104"/>
      <c r="SWE29" s="104"/>
      <c r="SWF29" s="104"/>
      <c r="SWG29" s="104"/>
      <c r="SWH29" s="104"/>
      <c r="SWI29" s="104"/>
      <c r="SWJ29" s="104"/>
      <c r="SWK29" s="104"/>
      <c r="SWL29" s="104"/>
      <c r="SWM29" s="104"/>
      <c r="SWN29" s="104"/>
      <c r="SWO29" s="104"/>
      <c r="SWP29" s="104"/>
      <c r="SWQ29" s="104"/>
      <c r="SWR29" s="104"/>
      <c r="SWS29" s="104"/>
      <c r="SWT29" s="104"/>
      <c r="SWU29" s="104"/>
      <c r="SWV29" s="104"/>
      <c r="SWW29" s="104"/>
      <c r="SWX29" s="104"/>
      <c r="SWY29" s="104"/>
      <c r="SWZ29" s="104"/>
      <c r="SXA29" s="104"/>
      <c r="SXB29" s="104"/>
      <c r="SXC29" s="104"/>
      <c r="SXD29" s="104"/>
      <c r="SXE29" s="104"/>
      <c r="SXF29" s="104"/>
      <c r="SXG29" s="104"/>
      <c r="SXH29" s="104"/>
      <c r="SXI29" s="104"/>
      <c r="SXJ29" s="104"/>
      <c r="SXK29" s="104"/>
      <c r="SXL29" s="104"/>
      <c r="SXM29" s="104"/>
      <c r="SXN29" s="104"/>
      <c r="SXO29" s="104"/>
      <c r="SXP29" s="104"/>
      <c r="SXQ29" s="104"/>
      <c r="SXR29" s="104"/>
      <c r="SXS29" s="104"/>
      <c r="SXT29" s="104"/>
      <c r="SXU29" s="104"/>
      <c r="SXV29" s="104"/>
      <c r="SXW29" s="104"/>
      <c r="SXX29" s="104"/>
      <c r="SXY29" s="104"/>
      <c r="SXZ29" s="104"/>
      <c r="SYA29" s="104"/>
      <c r="SYB29" s="104"/>
      <c r="SYC29" s="104"/>
      <c r="SYD29" s="104"/>
      <c r="SYE29" s="104"/>
      <c r="SYF29" s="104"/>
      <c r="SYG29" s="104"/>
      <c r="SYH29" s="104"/>
      <c r="SYI29" s="104"/>
      <c r="SYJ29" s="104"/>
      <c r="SYK29" s="104"/>
      <c r="SYL29" s="104"/>
      <c r="SYM29" s="104"/>
      <c r="SYN29" s="104"/>
      <c r="SYO29" s="104"/>
      <c r="SYP29" s="104"/>
      <c r="SYQ29" s="104"/>
      <c r="SYR29" s="104"/>
      <c r="SYS29" s="104"/>
      <c r="SYT29" s="104"/>
      <c r="SYU29" s="104"/>
      <c r="SYV29" s="104"/>
      <c r="SYW29" s="104"/>
      <c r="SYX29" s="104"/>
      <c r="SYY29" s="104"/>
      <c r="SYZ29" s="104"/>
      <c r="SZA29" s="104"/>
      <c r="SZB29" s="104"/>
      <c r="SZC29" s="104"/>
      <c r="SZD29" s="104"/>
      <c r="SZE29" s="104"/>
      <c r="SZF29" s="104"/>
      <c r="SZG29" s="104"/>
      <c r="SZH29" s="104"/>
      <c r="SZI29" s="104"/>
      <c r="SZJ29" s="104"/>
      <c r="SZK29" s="104"/>
      <c r="SZL29" s="104"/>
      <c r="SZM29" s="104"/>
      <c r="SZN29" s="104"/>
      <c r="SZO29" s="104"/>
      <c r="SZP29" s="104"/>
      <c r="SZQ29" s="104"/>
      <c r="SZR29" s="104"/>
      <c r="SZS29" s="104"/>
      <c r="SZT29" s="104"/>
      <c r="SZU29" s="104"/>
      <c r="SZV29" s="104"/>
      <c r="SZW29" s="104"/>
      <c r="SZX29" s="104"/>
      <c r="SZY29" s="104"/>
      <c r="SZZ29" s="104"/>
      <c r="TAA29" s="104"/>
      <c r="TAB29" s="104"/>
      <c r="TAC29" s="104"/>
      <c r="TAD29" s="104"/>
      <c r="TAE29" s="104"/>
      <c r="TAF29" s="104"/>
      <c r="TAG29" s="104"/>
      <c r="TAH29" s="104"/>
      <c r="TAI29" s="104"/>
      <c r="TAJ29" s="104"/>
      <c r="TAK29" s="104"/>
      <c r="TAL29" s="104"/>
      <c r="TAM29" s="104"/>
      <c r="TAN29" s="104"/>
      <c r="TAO29" s="104"/>
      <c r="TAP29" s="104"/>
      <c r="TAQ29" s="104"/>
      <c r="TAR29" s="104"/>
      <c r="TAS29" s="104"/>
      <c r="TAT29" s="104"/>
      <c r="TAU29" s="104"/>
      <c r="TAV29" s="104"/>
      <c r="TAW29" s="104"/>
      <c r="TAX29" s="104"/>
      <c r="TAY29" s="104"/>
      <c r="TAZ29" s="104"/>
      <c r="TBA29" s="104"/>
      <c r="TBB29" s="104"/>
      <c r="TBC29" s="104"/>
      <c r="TBD29" s="104"/>
      <c r="TBE29" s="104"/>
      <c r="TBF29" s="104"/>
      <c r="TBG29" s="104"/>
      <c r="TBH29" s="104"/>
      <c r="TBI29" s="104"/>
      <c r="TBJ29" s="104"/>
      <c r="TBK29" s="104"/>
      <c r="TBL29" s="104"/>
      <c r="TBM29" s="104"/>
      <c r="TBN29" s="104"/>
      <c r="TBO29" s="104"/>
      <c r="TBP29" s="104"/>
      <c r="TBQ29" s="104"/>
      <c r="TBR29" s="104"/>
      <c r="TBS29" s="104"/>
      <c r="TBT29" s="104"/>
      <c r="TBU29" s="104"/>
      <c r="TBV29" s="104"/>
      <c r="TBW29" s="104"/>
      <c r="TBX29" s="104"/>
      <c r="TBY29" s="104"/>
      <c r="TBZ29" s="104"/>
      <c r="TCA29" s="104"/>
      <c r="TCB29" s="104"/>
      <c r="TCC29" s="104"/>
      <c r="TCD29" s="104"/>
      <c r="TCE29" s="104"/>
      <c r="TCF29" s="104"/>
      <c r="TCG29" s="104"/>
      <c r="TCH29" s="104"/>
      <c r="TCI29" s="104"/>
      <c r="TCJ29" s="104"/>
      <c r="TCK29" s="104"/>
      <c r="TCL29" s="104"/>
      <c r="TCM29" s="104"/>
      <c r="TCN29" s="104"/>
      <c r="TCO29" s="104"/>
      <c r="TCP29" s="104"/>
      <c r="TCQ29" s="104"/>
      <c r="TCR29" s="104"/>
      <c r="TCS29" s="104"/>
      <c r="TCT29" s="104"/>
      <c r="TCU29" s="104"/>
      <c r="TCV29" s="104"/>
      <c r="TCW29" s="104"/>
      <c r="TCX29" s="104"/>
      <c r="TCY29" s="104"/>
      <c r="TCZ29" s="104"/>
      <c r="TDA29" s="104"/>
      <c r="TDB29" s="104"/>
      <c r="TDC29" s="104"/>
      <c r="TDD29" s="104"/>
      <c r="TDE29" s="104"/>
      <c r="TDF29" s="104"/>
      <c r="TDG29" s="104"/>
      <c r="TDH29" s="104"/>
      <c r="TDI29" s="104"/>
      <c r="TDJ29" s="104"/>
      <c r="TDK29" s="104"/>
      <c r="TDL29" s="104"/>
      <c r="TDM29" s="104"/>
      <c r="TDN29" s="104"/>
      <c r="TDO29" s="104"/>
      <c r="TDP29" s="104"/>
      <c r="TDQ29" s="104"/>
      <c r="TDR29" s="104"/>
      <c r="TDS29" s="104"/>
      <c r="TDT29" s="104"/>
      <c r="TDU29" s="104"/>
      <c r="TDV29" s="104"/>
      <c r="TDW29" s="104"/>
      <c r="TDX29" s="104"/>
      <c r="TDY29" s="104"/>
      <c r="TDZ29" s="104"/>
      <c r="TEA29" s="104"/>
      <c r="TEB29" s="104"/>
      <c r="TEC29" s="104"/>
      <c r="TED29" s="104"/>
      <c r="TEE29" s="104"/>
      <c r="TEF29" s="104"/>
      <c r="TEG29" s="104"/>
      <c r="TEH29" s="104"/>
      <c r="TEI29" s="104"/>
      <c r="TEJ29" s="104"/>
      <c r="TEK29" s="104"/>
      <c r="TEL29" s="104"/>
      <c r="TEM29" s="104"/>
      <c r="TEN29" s="104"/>
      <c r="TEO29" s="104"/>
      <c r="TEP29" s="104"/>
      <c r="TEQ29" s="104"/>
      <c r="TER29" s="104"/>
      <c r="TES29" s="104"/>
      <c r="TET29" s="104"/>
      <c r="TEU29" s="104"/>
      <c r="TEV29" s="104"/>
      <c r="TEW29" s="104"/>
      <c r="TEX29" s="104"/>
      <c r="TEY29" s="104"/>
      <c r="TEZ29" s="104"/>
      <c r="TFA29" s="104"/>
      <c r="TFB29" s="104"/>
      <c r="TFC29" s="104"/>
      <c r="TFD29" s="104"/>
      <c r="TFE29" s="104"/>
      <c r="TFF29" s="104"/>
      <c r="TFG29" s="104"/>
      <c r="TFH29" s="104"/>
      <c r="TFI29" s="104"/>
      <c r="TFJ29" s="104"/>
      <c r="TFK29" s="104"/>
      <c r="TFL29" s="104"/>
      <c r="TFM29" s="104"/>
      <c r="TFN29" s="104"/>
      <c r="TFO29" s="104"/>
      <c r="TFP29" s="104"/>
      <c r="TFQ29" s="104"/>
      <c r="TFR29" s="104"/>
      <c r="TFS29" s="104"/>
      <c r="TFT29" s="104"/>
      <c r="TFU29" s="104"/>
      <c r="TFV29" s="104"/>
      <c r="TFW29" s="104"/>
      <c r="TFX29" s="104"/>
      <c r="TFY29" s="104"/>
      <c r="TFZ29" s="104"/>
      <c r="TGA29" s="104"/>
      <c r="TGB29" s="104"/>
      <c r="TGC29" s="104"/>
      <c r="TGD29" s="104"/>
      <c r="TGE29" s="104"/>
      <c r="TGF29" s="104"/>
      <c r="TGG29" s="104"/>
      <c r="TGH29" s="104"/>
      <c r="TGI29" s="104"/>
      <c r="TGJ29" s="104"/>
      <c r="TGK29" s="104"/>
      <c r="TGL29" s="104"/>
      <c r="TGM29" s="104"/>
      <c r="TGN29" s="104"/>
      <c r="TGO29" s="104"/>
      <c r="TGP29" s="104"/>
      <c r="TGQ29" s="104"/>
      <c r="TGR29" s="104"/>
      <c r="TGS29" s="104"/>
      <c r="TGT29" s="104"/>
      <c r="TGU29" s="104"/>
      <c r="TGV29" s="104"/>
      <c r="TGW29" s="104"/>
      <c r="TGX29" s="104"/>
      <c r="TGY29" s="104"/>
      <c r="TGZ29" s="104"/>
      <c r="THA29" s="104"/>
      <c r="THB29" s="104"/>
      <c r="THC29" s="104"/>
      <c r="THD29" s="104"/>
      <c r="THE29" s="104"/>
      <c r="THF29" s="104"/>
      <c r="THG29" s="104"/>
      <c r="THH29" s="104"/>
      <c r="THI29" s="104"/>
      <c r="THJ29" s="104"/>
      <c r="THK29" s="104"/>
      <c r="THL29" s="104"/>
      <c r="THM29" s="104"/>
      <c r="THN29" s="104"/>
      <c r="THO29" s="104"/>
      <c r="THP29" s="104"/>
      <c r="THQ29" s="104"/>
      <c r="THR29" s="104"/>
      <c r="THS29" s="104"/>
      <c r="THT29" s="104"/>
      <c r="THU29" s="104"/>
      <c r="THV29" s="104"/>
      <c r="THW29" s="104"/>
      <c r="THX29" s="104"/>
      <c r="THY29" s="104"/>
      <c r="THZ29" s="104"/>
      <c r="TIA29" s="104"/>
      <c r="TIB29" s="104"/>
      <c r="TIC29" s="104"/>
      <c r="TID29" s="104"/>
      <c r="TIE29" s="104"/>
      <c r="TIF29" s="104"/>
      <c r="TIG29" s="104"/>
      <c r="TIH29" s="104"/>
      <c r="TII29" s="104"/>
      <c r="TIJ29" s="104"/>
      <c r="TIK29" s="104"/>
      <c r="TIL29" s="104"/>
      <c r="TIM29" s="104"/>
      <c r="TIN29" s="104"/>
      <c r="TIO29" s="104"/>
      <c r="TIP29" s="104"/>
      <c r="TIQ29" s="104"/>
      <c r="TIR29" s="104"/>
      <c r="TIS29" s="104"/>
      <c r="TIT29" s="104"/>
      <c r="TIU29" s="104"/>
      <c r="TIV29" s="104"/>
      <c r="TIW29" s="104"/>
      <c r="TIX29" s="104"/>
      <c r="TIY29" s="104"/>
      <c r="TIZ29" s="104"/>
      <c r="TJA29" s="104"/>
      <c r="TJB29" s="104"/>
      <c r="TJC29" s="104"/>
      <c r="TJD29" s="104"/>
      <c r="TJE29" s="104"/>
      <c r="TJF29" s="104"/>
      <c r="TJG29" s="104"/>
      <c r="TJH29" s="104"/>
      <c r="TJI29" s="104"/>
      <c r="TJJ29" s="104"/>
      <c r="TJK29" s="104"/>
      <c r="TJL29" s="104"/>
      <c r="TJM29" s="104"/>
      <c r="TJN29" s="104"/>
      <c r="TJO29" s="104"/>
      <c r="TJP29" s="104"/>
      <c r="TJQ29" s="104"/>
      <c r="TJR29" s="104"/>
      <c r="TJS29" s="104"/>
      <c r="TJT29" s="104"/>
      <c r="TJU29" s="104"/>
      <c r="TJV29" s="104"/>
      <c r="TJW29" s="104"/>
      <c r="TJX29" s="104"/>
      <c r="TJY29" s="104"/>
      <c r="TJZ29" s="104"/>
      <c r="TKA29" s="104"/>
      <c r="TKB29" s="104"/>
      <c r="TKC29" s="104"/>
      <c r="TKD29" s="104"/>
      <c r="TKE29" s="104"/>
      <c r="TKF29" s="104"/>
      <c r="TKG29" s="104"/>
      <c r="TKH29" s="104"/>
      <c r="TKI29" s="104"/>
      <c r="TKJ29" s="104"/>
      <c r="TKK29" s="104"/>
      <c r="TKL29" s="104"/>
      <c r="TKM29" s="104"/>
      <c r="TKN29" s="104"/>
      <c r="TKO29" s="104"/>
      <c r="TKP29" s="104"/>
      <c r="TKQ29" s="104"/>
      <c r="TKR29" s="104"/>
      <c r="TKS29" s="104"/>
      <c r="TKT29" s="104"/>
      <c r="TKU29" s="104"/>
      <c r="TKV29" s="104"/>
      <c r="TKW29" s="104"/>
      <c r="TKX29" s="104"/>
      <c r="TKY29" s="104"/>
      <c r="TKZ29" s="104"/>
      <c r="TLA29" s="104"/>
      <c r="TLB29" s="104"/>
      <c r="TLC29" s="104"/>
      <c r="TLD29" s="104"/>
      <c r="TLE29" s="104"/>
      <c r="TLF29" s="104"/>
      <c r="TLG29" s="104"/>
      <c r="TLH29" s="104"/>
      <c r="TLI29" s="104"/>
      <c r="TLJ29" s="104"/>
      <c r="TLK29" s="104"/>
      <c r="TLL29" s="104"/>
      <c r="TLM29" s="104"/>
      <c r="TLN29" s="104"/>
      <c r="TLO29" s="104"/>
      <c r="TLP29" s="104"/>
      <c r="TLQ29" s="104"/>
      <c r="TLR29" s="104"/>
      <c r="TLS29" s="104"/>
      <c r="TLT29" s="104"/>
      <c r="TLU29" s="104"/>
      <c r="TLV29" s="104"/>
      <c r="TLW29" s="104"/>
      <c r="TLX29" s="104"/>
      <c r="TLY29" s="104"/>
      <c r="TLZ29" s="104"/>
      <c r="TMA29" s="104"/>
      <c r="TMB29" s="104"/>
      <c r="TMC29" s="104"/>
      <c r="TMD29" s="104"/>
      <c r="TME29" s="104"/>
      <c r="TMF29" s="104"/>
      <c r="TMG29" s="104"/>
      <c r="TMH29" s="104"/>
      <c r="TMI29" s="104"/>
      <c r="TMJ29" s="104"/>
      <c r="TMK29" s="104"/>
      <c r="TML29" s="104"/>
      <c r="TMM29" s="104"/>
      <c r="TMN29" s="104"/>
      <c r="TMO29" s="104"/>
      <c r="TMP29" s="104"/>
      <c r="TMQ29" s="104"/>
      <c r="TMR29" s="104"/>
      <c r="TMS29" s="104"/>
      <c r="TMT29" s="104"/>
      <c r="TMU29" s="104"/>
      <c r="TMV29" s="104"/>
      <c r="TMW29" s="104"/>
      <c r="TMX29" s="104"/>
      <c r="TMY29" s="104"/>
      <c r="TMZ29" s="104"/>
      <c r="TNA29" s="104"/>
      <c r="TNB29" s="104"/>
      <c r="TNC29" s="104"/>
      <c r="TND29" s="104"/>
      <c r="TNE29" s="104"/>
      <c r="TNF29" s="104"/>
      <c r="TNG29" s="104"/>
      <c r="TNH29" s="104"/>
      <c r="TNI29" s="104"/>
      <c r="TNJ29" s="104"/>
      <c r="TNK29" s="104"/>
      <c r="TNL29" s="104"/>
      <c r="TNM29" s="104"/>
      <c r="TNN29" s="104"/>
      <c r="TNO29" s="104"/>
      <c r="TNP29" s="104"/>
      <c r="TNQ29" s="104"/>
      <c r="TNR29" s="104"/>
      <c r="TNS29" s="104"/>
      <c r="TNT29" s="104"/>
      <c r="TNU29" s="104"/>
      <c r="TNV29" s="104"/>
      <c r="TNW29" s="104"/>
      <c r="TNX29" s="104"/>
      <c r="TNY29" s="104"/>
      <c r="TNZ29" s="104"/>
      <c r="TOA29" s="104"/>
      <c r="TOB29" s="104"/>
      <c r="TOC29" s="104"/>
      <c r="TOD29" s="104"/>
      <c r="TOE29" s="104"/>
      <c r="TOF29" s="104"/>
      <c r="TOG29" s="104"/>
      <c r="TOH29" s="104"/>
      <c r="TOI29" s="104"/>
      <c r="TOJ29" s="104"/>
      <c r="TOK29" s="104"/>
      <c r="TOL29" s="104"/>
      <c r="TOM29" s="104"/>
      <c r="TON29" s="104"/>
      <c r="TOO29" s="104"/>
      <c r="TOP29" s="104"/>
      <c r="TOQ29" s="104"/>
      <c r="TOR29" s="104"/>
      <c r="TOS29" s="104"/>
      <c r="TOT29" s="104"/>
      <c r="TOU29" s="104"/>
      <c r="TOV29" s="104"/>
      <c r="TOW29" s="104"/>
      <c r="TOX29" s="104"/>
      <c r="TOY29" s="104"/>
      <c r="TOZ29" s="104"/>
      <c r="TPA29" s="104"/>
      <c r="TPB29" s="104"/>
      <c r="TPC29" s="104"/>
      <c r="TPD29" s="104"/>
      <c r="TPE29" s="104"/>
      <c r="TPF29" s="104"/>
      <c r="TPG29" s="104"/>
      <c r="TPH29" s="104"/>
      <c r="TPI29" s="104"/>
      <c r="TPJ29" s="104"/>
      <c r="TPK29" s="104"/>
      <c r="TPL29" s="104"/>
      <c r="TPM29" s="104"/>
      <c r="TPN29" s="104"/>
      <c r="TPO29" s="104"/>
      <c r="TPP29" s="104"/>
      <c r="TPQ29" s="104"/>
      <c r="TPR29" s="104"/>
      <c r="TPS29" s="104"/>
      <c r="TPT29" s="104"/>
      <c r="TPU29" s="104"/>
      <c r="TPV29" s="104"/>
      <c r="TPW29" s="104"/>
      <c r="TPX29" s="104"/>
      <c r="TPY29" s="104"/>
      <c r="TPZ29" s="104"/>
      <c r="TQA29" s="104"/>
      <c r="TQB29" s="104"/>
      <c r="TQC29" s="104"/>
      <c r="TQD29" s="104"/>
      <c r="TQE29" s="104"/>
      <c r="TQF29" s="104"/>
      <c r="TQG29" s="104"/>
      <c r="TQH29" s="104"/>
      <c r="TQI29" s="104"/>
      <c r="TQJ29" s="104"/>
      <c r="TQK29" s="104"/>
      <c r="TQL29" s="104"/>
      <c r="TQM29" s="104"/>
      <c r="TQN29" s="104"/>
      <c r="TQO29" s="104"/>
      <c r="TQP29" s="104"/>
      <c r="TQQ29" s="104"/>
      <c r="TQR29" s="104"/>
      <c r="TQS29" s="104"/>
      <c r="TQT29" s="104"/>
      <c r="TQU29" s="104"/>
      <c r="TQV29" s="104"/>
      <c r="TQW29" s="104"/>
      <c r="TQX29" s="104"/>
      <c r="TQY29" s="104"/>
      <c r="TQZ29" s="104"/>
      <c r="TRA29" s="104"/>
      <c r="TRB29" s="104"/>
      <c r="TRC29" s="104"/>
      <c r="TRD29" s="104"/>
      <c r="TRE29" s="104"/>
      <c r="TRF29" s="104"/>
      <c r="TRG29" s="104"/>
      <c r="TRH29" s="104"/>
      <c r="TRI29" s="104"/>
      <c r="TRJ29" s="104"/>
      <c r="TRK29" s="104"/>
      <c r="TRL29" s="104"/>
      <c r="TRM29" s="104"/>
      <c r="TRN29" s="104"/>
      <c r="TRO29" s="104"/>
      <c r="TRP29" s="104"/>
      <c r="TRQ29" s="104"/>
      <c r="TRR29" s="104"/>
      <c r="TRS29" s="104"/>
      <c r="TRT29" s="104"/>
      <c r="TRU29" s="104"/>
      <c r="TRV29" s="104"/>
      <c r="TRW29" s="104"/>
      <c r="TRX29" s="104"/>
      <c r="TRY29" s="104"/>
      <c r="TRZ29" s="104"/>
      <c r="TSA29" s="104"/>
      <c r="TSB29" s="104"/>
      <c r="TSC29" s="104"/>
      <c r="TSD29" s="104"/>
      <c r="TSE29" s="104"/>
      <c r="TSF29" s="104"/>
      <c r="TSG29" s="104"/>
      <c r="TSH29" s="104"/>
      <c r="TSI29" s="104"/>
      <c r="TSJ29" s="104"/>
      <c r="TSK29" s="104"/>
      <c r="TSL29" s="104"/>
      <c r="TSM29" s="104"/>
      <c r="TSN29" s="104"/>
      <c r="TSO29" s="104"/>
      <c r="TSP29" s="104"/>
      <c r="TSQ29" s="104"/>
      <c r="TSR29" s="104"/>
      <c r="TSS29" s="104"/>
      <c r="TST29" s="104"/>
      <c r="TSU29" s="104"/>
      <c r="TSV29" s="104"/>
      <c r="TSW29" s="104"/>
      <c r="TSX29" s="104"/>
      <c r="TSY29" s="104"/>
      <c r="TSZ29" s="104"/>
      <c r="TTA29" s="104"/>
      <c r="TTB29" s="104"/>
      <c r="TTC29" s="104"/>
      <c r="TTD29" s="104"/>
      <c r="TTE29" s="104"/>
      <c r="TTF29" s="104"/>
      <c r="TTG29" s="104"/>
      <c r="TTH29" s="104"/>
      <c r="TTI29" s="104"/>
      <c r="TTJ29" s="104"/>
      <c r="TTK29" s="104"/>
      <c r="TTL29" s="104"/>
      <c r="TTM29" s="104"/>
      <c r="TTN29" s="104"/>
      <c r="TTO29" s="104"/>
      <c r="TTP29" s="104"/>
      <c r="TTQ29" s="104"/>
      <c r="TTR29" s="104"/>
      <c r="TTS29" s="104"/>
      <c r="TTT29" s="104"/>
      <c r="TTU29" s="104"/>
      <c r="TTV29" s="104"/>
      <c r="TTW29" s="104"/>
      <c r="TTX29" s="104"/>
      <c r="TTY29" s="104"/>
      <c r="TTZ29" s="104"/>
      <c r="TUA29" s="104"/>
      <c r="TUB29" s="104"/>
      <c r="TUC29" s="104"/>
      <c r="TUD29" s="104"/>
      <c r="TUE29" s="104"/>
      <c r="TUF29" s="104"/>
      <c r="TUG29" s="104"/>
      <c r="TUH29" s="104"/>
      <c r="TUI29" s="104"/>
      <c r="TUJ29" s="104"/>
      <c r="TUK29" s="104"/>
      <c r="TUL29" s="104"/>
      <c r="TUM29" s="104"/>
      <c r="TUN29" s="104"/>
      <c r="TUO29" s="104"/>
      <c r="TUP29" s="104"/>
      <c r="TUQ29" s="104"/>
      <c r="TUR29" s="104"/>
      <c r="TUS29" s="104"/>
      <c r="TUT29" s="104"/>
      <c r="TUU29" s="104"/>
      <c r="TUV29" s="104"/>
      <c r="TUW29" s="104"/>
      <c r="TUX29" s="104"/>
      <c r="TUY29" s="104"/>
      <c r="TUZ29" s="104"/>
      <c r="TVA29" s="104"/>
      <c r="TVB29" s="104"/>
      <c r="TVC29" s="104"/>
      <c r="TVD29" s="104"/>
      <c r="TVE29" s="104"/>
      <c r="TVF29" s="104"/>
      <c r="TVG29" s="104"/>
      <c r="TVH29" s="104"/>
      <c r="TVI29" s="104"/>
      <c r="TVJ29" s="104"/>
      <c r="TVK29" s="104"/>
      <c r="TVL29" s="104"/>
      <c r="TVM29" s="104"/>
      <c r="TVN29" s="104"/>
      <c r="TVO29" s="104"/>
      <c r="TVP29" s="104"/>
      <c r="TVQ29" s="104"/>
      <c r="TVR29" s="104"/>
      <c r="TVS29" s="104"/>
      <c r="TVT29" s="104"/>
      <c r="TVU29" s="104"/>
      <c r="TVV29" s="104"/>
      <c r="TVW29" s="104"/>
      <c r="TVX29" s="104"/>
      <c r="TVY29" s="104"/>
      <c r="TVZ29" s="104"/>
      <c r="TWA29" s="104"/>
      <c r="TWB29" s="104"/>
      <c r="TWC29" s="104"/>
      <c r="TWD29" s="104"/>
      <c r="TWE29" s="104"/>
      <c r="TWF29" s="104"/>
      <c r="TWG29" s="104"/>
      <c r="TWH29" s="104"/>
      <c r="TWI29" s="104"/>
      <c r="TWJ29" s="104"/>
      <c r="TWK29" s="104"/>
      <c r="TWL29" s="104"/>
      <c r="TWM29" s="104"/>
      <c r="TWN29" s="104"/>
      <c r="TWO29" s="104"/>
      <c r="TWP29" s="104"/>
      <c r="TWQ29" s="104"/>
      <c r="TWR29" s="104"/>
      <c r="TWS29" s="104"/>
      <c r="TWT29" s="104"/>
      <c r="TWU29" s="104"/>
      <c r="TWV29" s="104"/>
      <c r="TWW29" s="104"/>
      <c r="TWX29" s="104"/>
      <c r="TWY29" s="104"/>
      <c r="TWZ29" s="104"/>
      <c r="TXA29" s="104"/>
      <c r="TXB29" s="104"/>
      <c r="TXC29" s="104"/>
      <c r="TXD29" s="104"/>
      <c r="TXE29" s="104"/>
      <c r="TXF29" s="104"/>
      <c r="TXG29" s="104"/>
      <c r="TXH29" s="104"/>
      <c r="TXI29" s="104"/>
      <c r="TXJ29" s="104"/>
      <c r="TXK29" s="104"/>
      <c r="TXL29" s="104"/>
      <c r="TXM29" s="104"/>
      <c r="TXN29" s="104"/>
      <c r="TXO29" s="104"/>
      <c r="TXP29" s="104"/>
      <c r="TXQ29" s="104"/>
      <c r="TXR29" s="104"/>
      <c r="TXS29" s="104"/>
      <c r="TXT29" s="104"/>
      <c r="TXU29" s="104"/>
      <c r="TXV29" s="104"/>
      <c r="TXW29" s="104"/>
      <c r="TXX29" s="104"/>
      <c r="TXY29" s="104"/>
      <c r="TXZ29" s="104"/>
      <c r="TYA29" s="104"/>
      <c r="TYB29" s="104"/>
      <c r="TYC29" s="104"/>
      <c r="TYD29" s="104"/>
      <c r="TYE29" s="104"/>
      <c r="TYF29" s="104"/>
      <c r="TYG29" s="104"/>
      <c r="TYH29" s="104"/>
      <c r="TYI29" s="104"/>
      <c r="TYJ29" s="104"/>
      <c r="TYK29" s="104"/>
      <c r="TYL29" s="104"/>
      <c r="TYM29" s="104"/>
      <c r="TYN29" s="104"/>
      <c r="TYO29" s="104"/>
      <c r="TYP29" s="104"/>
      <c r="TYQ29" s="104"/>
      <c r="TYR29" s="104"/>
      <c r="TYS29" s="104"/>
      <c r="TYT29" s="104"/>
      <c r="TYU29" s="104"/>
      <c r="TYV29" s="104"/>
      <c r="TYW29" s="104"/>
      <c r="TYX29" s="104"/>
      <c r="TYY29" s="104"/>
      <c r="TYZ29" s="104"/>
      <c r="TZA29" s="104"/>
      <c r="TZB29" s="104"/>
      <c r="TZC29" s="104"/>
      <c r="TZD29" s="104"/>
      <c r="TZE29" s="104"/>
      <c r="TZF29" s="104"/>
      <c r="TZG29" s="104"/>
      <c r="TZH29" s="104"/>
      <c r="TZI29" s="104"/>
      <c r="TZJ29" s="104"/>
      <c r="TZK29" s="104"/>
      <c r="TZL29" s="104"/>
      <c r="TZM29" s="104"/>
      <c r="TZN29" s="104"/>
      <c r="TZO29" s="104"/>
      <c r="TZP29" s="104"/>
      <c r="TZQ29" s="104"/>
      <c r="TZR29" s="104"/>
      <c r="TZS29" s="104"/>
      <c r="TZT29" s="104"/>
      <c r="TZU29" s="104"/>
      <c r="TZV29" s="104"/>
      <c r="TZW29" s="104"/>
      <c r="TZX29" s="104"/>
      <c r="TZY29" s="104"/>
      <c r="TZZ29" s="104"/>
      <c r="UAA29" s="104"/>
      <c r="UAB29" s="104"/>
      <c r="UAC29" s="104"/>
      <c r="UAD29" s="104"/>
      <c r="UAE29" s="104"/>
      <c r="UAF29" s="104"/>
      <c r="UAG29" s="104"/>
      <c r="UAH29" s="104"/>
      <c r="UAI29" s="104"/>
      <c r="UAJ29" s="104"/>
      <c r="UAK29" s="104"/>
      <c r="UAL29" s="104"/>
      <c r="UAM29" s="104"/>
      <c r="UAN29" s="104"/>
      <c r="UAO29" s="104"/>
      <c r="UAP29" s="104"/>
      <c r="UAQ29" s="104"/>
      <c r="UAR29" s="104"/>
      <c r="UAS29" s="104"/>
      <c r="UAT29" s="104"/>
      <c r="UAU29" s="104"/>
      <c r="UAV29" s="104"/>
      <c r="UAW29" s="104"/>
      <c r="UAX29" s="104"/>
      <c r="UAY29" s="104"/>
      <c r="UAZ29" s="104"/>
      <c r="UBA29" s="104"/>
      <c r="UBB29" s="104"/>
      <c r="UBC29" s="104"/>
      <c r="UBD29" s="104"/>
      <c r="UBE29" s="104"/>
      <c r="UBF29" s="104"/>
      <c r="UBG29" s="104"/>
      <c r="UBH29" s="104"/>
      <c r="UBI29" s="104"/>
      <c r="UBJ29" s="104"/>
      <c r="UBK29" s="104"/>
      <c r="UBL29" s="104"/>
      <c r="UBM29" s="104"/>
      <c r="UBN29" s="104"/>
      <c r="UBO29" s="104"/>
      <c r="UBP29" s="104"/>
      <c r="UBQ29" s="104"/>
      <c r="UBR29" s="104"/>
      <c r="UBS29" s="104"/>
      <c r="UBT29" s="104"/>
      <c r="UBU29" s="104"/>
      <c r="UBV29" s="104"/>
      <c r="UBW29" s="104"/>
      <c r="UBX29" s="104"/>
      <c r="UBY29" s="104"/>
      <c r="UBZ29" s="104"/>
      <c r="UCA29" s="104"/>
      <c r="UCB29" s="104"/>
      <c r="UCC29" s="104"/>
      <c r="UCD29" s="104"/>
      <c r="UCE29" s="104"/>
      <c r="UCF29" s="104"/>
      <c r="UCG29" s="104"/>
      <c r="UCH29" s="104"/>
      <c r="UCI29" s="104"/>
      <c r="UCJ29" s="104"/>
      <c r="UCK29" s="104"/>
      <c r="UCL29" s="104"/>
      <c r="UCM29" s="104"/>
      <c r="UCN29" s="104"/>
      <c r="UCO29" s="104"/>
      <c r="UCP29" s="104"/>
      <c r="UCQ29" s="104"/>
      <c r="UCR29" s="104"/>
      <c r="UCS29" s="104"/>
      <c r="UCT29" s="104"/>
      <c r="UCU29" s="104"/>
      <c r="UCV29" s="104"/>
      <c r="UCW29" s="104"/>
      <c r="UCX29" s="104"/>
      <c r="UCY29" s="104"/>
      <c r="UCZ29" s="104"/>
      <c r="UDA29" s="104"/>
      <c r="UDB29" s="104"/>
      <c r="UDC29" s="104"/>
      <c r="UDD29" s="104"/>
      <c r="UDE29" s="104"/>
      <c r="UDF29" s="104"/>
      <c r="UDG29" s="104"/>
      <c r="UDH29" s="104"/>
      <c r="UDI29" s="104"/>
      <c r="UDJ29" s="104"/>
      <c r="UDK29" s="104"/>
      <c r="UDL29" s="104"/>
      <c r="UDM29" s="104"/>
      <c r="UDN29" s="104"/>
      <c r="UDO29" s="104"/>
      <c r="UDP29" s="104"/>
      <c r="UDQ29" s="104"/>
      <c r="UDR29" s="104"/>
      <c r="UDS29" s="104"/>
      <c r="UDT29" s="104"/>
      <c r="UDU29" s="104"/>
      <c r="UDV29" s="104"/>
      <c r="UDW29" s="104"/>
      <c r="UDX29" s="104"/>
      <c r="UDY29" s="104"/>
      <c r="UDZ29" s="104"/>
      <c r="UEA29" s="104"/>
      <c r="UEB29" s="104"/>
      <c r="UEC29" s="104"/>
      <c r="UED29" s="104"/>
      <c r="UEE29" s="104"/>
      <c r="UEF29" s="104"/>
      <c r="UEG29" s="104"/>
      <c r="UEH29" s="104"/>
      <c r="UEI29" s="104"/>
      <c r="UEJ29" s="104"/>
      <c r="UEK29" s="104"/>
      <c r="UEL29" s="104"/>
      <c r="UEM29" s="104"/>
      <c r="UEN29" s="104"/>
      <c r="UEO29" s="104"/>
      <c r="UEP29" s="104"/>
      <c r="UEQ29" s="104"/>
      <c r="UER29" s="104"/>
      <c r="UES29" s="104"/>
      <c r="UET29" s="104"/>
      <c r="UEU29" s="104"/>
      <c r="UEV29" s="104"/>
      <c r="UEW29" s="104"/>
      <c r="UEX29" s="104"/>
      <c r="UEY29" s="104"/>
      <c r="UEZ29" s="104"/>
      <c r="UFA29" s="104"/>
      <c r="UFB29" s="104"/>
      <c r="UFC29" s="104"/>
      <c r="UFD29" s="104"/>
      <c r="UFE29" s="104"/>
      <c r="UFF29" s="104"/>
      <c r="UFG29" s="104"/>
      <c r="UFH29" s="104"/>
      <c r="UFI29" s="104"/>
      <c r="UFJ29" s="104"/>
      <c r="UFK29" s="104"/>
      <c r="UFL29" s="104"/>
      <c r="UFM29" s="104"/>
      <c r="UFN29" s="104"/>
      <c r="UFO29" s="104"/>
      <c r="UFP29" s="104"/>
      <c r="UFQ29" s="104"/>
      <c r="UFR29" s="104"/>
      <c r="UFS29" s="104"/>
      <c r="UFT29" s="104"/>
      <c r="UFU29" s="104"/>
      <c r="UFV29" s="104"/>
      <c r="UFW29" s="104"/>
      <c r="UFX29" s="104"/>
      <c r="UFY29" s="104"/>
      <c r="UFZ29" s="104"/>
      <c r="UGA29" s="104"/>
      <c r="UGB29" s="104"/>
      <c r="UGC29" s="104"/>
      <c r="UGD29" s="104"/>
      <c r="UGE29" s="104"/>
      <c r="UGF29" s="104"/>
      <c r="UGG29" s="104"/>
      <c r="UGH29" s="104"/>
      <c r="UGI29" s="104"/>
      <c r="UGJ29" s="104"/>
      <c r="UGK29" s="104"/>
      <c r="UGL29" s="104"/>
      <c r="UGM29" s="104"/>
      <c r="UGN29" s="104"/>
      <c r="UGO29" s="104"/>
      <c r="UGP29" s="104"/>
      <c r="UGQ29" s="104"/>
      <c r="UGR29" s="104"/>
      <c r="UGS29" s="104"/>
      <c r="UGT29" s="104"/>
      <c r="UGU29" s="104"/>
      <c r="UGV29" s="104"/>
      <c r="UGW29" s="104"/>
      <c r="UGX29" s="104"/>
      <c r="UGY29" s="104"/>
      <c r="UGZ29" s="104"/>
      <c r="UHA29" s="104"/>
      <c r="UHB29" s="104"/>
      <c r="UHC29" s="104"/>
      <c r="UHD29" s="104"/>
      <c r="UHE29" s="104"/>
      <c r="UHF29" s="104"/>
      <c r="UHG29" s="104"/>
      <c r="UHH29" s="104"/>
      <c r="UHI29" s="104"/>
      <c r="UHJ29" s="104"/>
      <c r="UHK29" s="104"/>
      <c r="UHL29" s="104"/>
      <c r="UHM29" s="104"/>
      <c r="UHN29" s="104"/>
      <c r="UHO29" s="104"/>
      <c r="UHP29" s="104"/>
      <c r="UHQ29" s="104"/>
      <c r="UHR29" s="104"/>
      <c r="UHS29" s="104"/>
      <c r="UHT29" s="104"/>
      <c r="UHU29" s="104"/>
      <c r="UHV29" s="104"/>
      <c r="UHW29" s="104"/>
      <c r="UHX29" s="104"/>
      <c r="UHY29" s="104"/>
      <c r="UHZ29" s="104"/>
      <c r="UIA29" s="104"/>
      <c r="UIB29" s="104"/>
      <c r="UIC29" s="104"/>
      <c r="UID29" s="104"/>
      <c r="UIE29" s="104"/>
      <c r="UIF29" s="104"/>
      <c r="UIG29" s="104"/>
      <c r="UIH29" s="104"/>
      <c r="UII29" s="104"/>
      <c r="UIJ29" s="104"/>
      <c r="UIK29" s="104"/>
      <c r="UIL29" s="104"/>
      <c r="UIM29" s="104"/>
      <c r="UIN29" s="104"/>
      <c r="UIO29" s="104"/>
      <c r="UIP29" s="104"/>
      <c r="UIQ29" s="104"/>
      <c r="UIR29" s="104"/>
      <c r="UIS29" s="104"/>
      <c r="UIT29" s="104"/>
      <c r="UIU29" s="104"/>
      <c r="UIV29" s="104"/>
      <c r="UIW29" s="104"/>
      <c r="UIX29" s="104"/>
      <c r="UIY29" s="104"/>
      <c r="UIZ29" s="104"/>
      <c r="UJA29" s="104"/>
      <c r="UJB29" s="104"/>
      <c r="UJC29" s="104"/>
      <c r="UJD29" s="104"/>
      <c r="UJE29" s="104"/>
      <c r="UJF29" s="104"/>
      <c r="UJG29" s="104"/>
      <c r="UJH29" s="104"/>
      <c r="UJI29" s="104"/>
      <c r="UJJ29" s="104"/>
      <c r="UJK29" s="104"/>
      <c r="UJL29" s="104"/>
      <c r="UJM29" s="104"/>
      <c r="UJN29" s="104"/>
      <c r="UJO29" s="104"/>
      <c r="UJP29" s="104"/>
      <c r="UJQ29" s="104"/>
      <c r="UJR29" s="104"/>
      <c r="UJS29" s="104"/>
      <c r="UJT29" s="104"/>
      <c r="UJU29" s="104"/>
      <c r="UJV29" s="104"/>
      <c r="UJW29" s="104"/>
      <c r="UJX29" s="104"/>
      <c r="UJY29" s="104"/>
      <c r="UJZ29" s="104"/>
      <c r="UKA29" s="104"/>
      <c r="UKB29" s="104"/>
      <c r="UKC29" s="104"/>
      <c r="UKD29" s="104"/>
      <c r="UKE29" s="104"/>
      <c r="UKF29" s="104"/>
      <c r="UKG29" s="104"/>
      <c r="UKH29" s="104"/>
      <c r="UKI29" s="104"/>
      <c r="UKJ29" s="104"/>
      <c r="UKK29" s="104"/>
      <c r="UKL29" s="104"/>
      <c r="UKM29" s="104"/>
      <c r="UKN29" s="104"/>
      <c r="UKO29" s="104"/>
      <c r="UKP29" s="104"/>
      <c r="UKQ29" s="104"/>
      <c r="UKR29" s="104"/>
      <c r="UKS29" s="104"/>
      <c r="UKT29" s="104"/>
      <c r="UKU29" s="104"/>
      <c r="UKV29" s="104"/>
      <c r="UKW29" s="104"/>
      <c r="UKX29" s="104"/>
      <c r="UKY29" s="104"/>
      <c r="UKZ29" s="104"/>
      <c r="ULA29" s="104"/>
      <c r="ULB29" s="104"/>
      <c r="ULC29" s="104"/>
      <c r="ULD29" s="104"/>
      <c r="ULE29" s="104"/>
      <c r="ULF29" s="104"/>
      <c r="ULG29" s="104"/>
      <c r="ULH29" s="104"/>
      <c r="ULI29" s="104"/>
      <c r="ULJ29" s="104"/>
      <c r="ULK29" s="104"/>
      <c r="ULL29" s="104"/>
      <c r="ULM29" s="104"/>
      <c r="ULN29" s="104"/>
      <c r="ULO29" s="104"/>
      <c r="ULP29" s="104"/>
      <c r="ULQ29" s="104"/>
      <c r="ULR29" s="104"/>
      <c r="ULS29" s="104"/>
      <c r="ULT29" s="104"/>
      <c r="ULU29" s="104"/>
      <c r="ULV29" s="104"/>
      <c r="ULW29" s="104"/>
      <c r="ULX29" s="104"/>
      <c r="ULY29" s="104"/>
      <c r="ULZ29" s="104"/>
      <c r="UMA29" s="104"/>
      <c r="UMB29" s="104"/>
      <c r="UMC29" s="104"/>
      <c r="UMD29" s="104"/>
      <c r="UME29" s="104"/>
      <c r="UMF29" s="104"/>
      <c r="UMG29" s="104"/>
      <c r="UMH29" s="104"/>
      <c r="UMI29" s="104"/>
      <c r="UMJ29" s="104"/>
      <c r="UMK29" s="104"/>
      <c r="UML29" s="104"/>
      <c r="UMM29" s="104"/>
      <c r="UMN29" s="104"/>
      <c r="UMO29" s="104"/>
      <c r="UMP29" s="104"/>
      <c r="UMQ29" s="104"/>
      <c r="UMR29" s="104"/>
      <c r="UMS29" s="104"/>
      <c r="UMT29" s="104"/>
      <c r="UMU29" s="104"/>
      <c r="UMV29" s="104"/>
      <c r="UMW29" s="104"/>
      <c r="UMX29" s="104"/>
      <c r="UMY29" s="104"/>
      <c r="UMZ29" s="104"/>
      <c r="UNA29" s="104"/>
      <c r="UNB29" s="104"/>
      <c r="UNC29" s="104"/>
      <c r="UND29" s="104"/>
      <c r="UNE29" s="104"/>
      <c r="UNF29" s="104"/>
      <c r="UNG29" s="104"/>
      <c r="UNH29" s="104"/>
      <c r="UNI29" s="104"/>
      <c r="UNJ29" s="104"/>
      <c r="UNK29" s="104"/>
      <c r="UNL29" s="104"/>
      <c r="UNM29" s="104"/>
      <c r="UNN29" s="104"/>
      <c r="UNO29" s="104"/>
      <c r="UNP29" s="104"/>
      <c r="UNQ29" s="104"/>
      <c r="UNR29" s="104"/>
      <c r="UNS29" s="104"/>
      <c r="UNT29" s="104"/>
      <c r="UNU29" s="104"/>
      <c r="UNV29" s="104"/>
      <c r="UNW29" s="104"/>
      <c r="UNX29" s="104"/>
      <c r="UNY29" s="104"/>
      <c r="UNZ29" s="104"/>
      <c r="UOA29" s="104"/>
      <c r="UOB29" s="104"/>
      <c r="UOC29" s="104"/>
      <c r="UOD29" s="104"/>
      <c r="UOE29" s="104"/>
      <c r="UOF29" s="104"/>
      <c r="UOG29" s="104"/>
      <c r="UOH29" s="104"/>
      <c r="UOI29" s="104"/>
      <c r="UOJ29" s="104"/>
      <c r="UOK29" s="104"/>
      <c r="UOL29" s="104"/>
      <c r="UOM29" s="104"/>
      <c r="UON29" s="104"/>
      <c r="UOO29" s="104"/>
      <c r="UOP29" s="104"/>
      <c r="UOQ29" s="104"/>
      <c r="UOR29" s="104"/>
      <c r="UOS29" s="104"/>
      <c r="UOT29" s="104"/>
      <c r="UOU29" s="104"/>
      <c r="UOV29" s="104"/>
      <c r="UOW29" s="104"/>
      <c r="UOX29" s="104"/>
      <c r="UOY29" s="104"/>
      <c r="UOZ29" s="104"/>
      <c r="UPA29" s="104"/>
      <c r="UPB29" s="104"/>
      <c r="UPC29" s="104"/>
      <c r="UPD29" s="104"/>
      <c r="UPE29" s="104"/>
      <c r="UPF29" s="104"/>
      <c r="UPG29" s="104"/>
      <c r="UPH29" s="104"/>
      <c r="UPI29" s="104"/>
      <c r="UPJ29" s="104"/>
      <c r="UPK29" s="104"/>
      <c r="UPL29" s="104"/>
      <c r="UPM29" s="104"/>
      <c r="UPN29" s="104"/>
      <c r="UPO29" s="104"/>
      <c r="UPP29" s="104"/>
      <c r="UPQ29" s="104"/>
      <c r="UPR29" s="104"/>
      <c r="UPS29" s="104"/>
      <c r="UPT29" s="104"/>
      <c r="UPU29" s="104"/>
      <c r="UPV29" s="104"/>
      <c r="UPW29" s="104"/>
      <c r="UPX29" s="104"/>
      <c r="UPY29" s="104"/>
      <c r="UPZ29" s="104"/>
      <c r="UQA29" s="104"/>
      <c r="UQB29" s="104"/>
      <c r="UQC29" s="104"/>
      <c r="UQD29" s="104"/>
      <c r="UQE29" s="104"/>
      <c r="UQF29" s="104"/>
      <c r="UQG29" s="104"/>
      <c r="UQH29" s="104"/>
      <c r="UQI29" s="104"/>
      <c r="UQJ29" s="104"/>
      <c r="UQK29" s="104"/>
      <c r="UQL29" s="104"/>
      <c r="UQM29" s="104"/>
      <c r="UQN29" s="104"/>
      <c r="UQO29" s="104"/>
      <c r="UQP29" s="104"/>
      <c r="UQQ29" s="104"/>
      <c r="UQR29" s="104"/>
      <c r="UQS29" s="104"/>
      <c r="UQT29" s="104"/>
      <c r="UQU29" s="104"/>
      <c r="UQV29" s="104"/>
      <c r="UQW29" s="104"/>
      <c r="UQX29" s="104"/>
      <c r="UQY29" s="104"/>
      <c r="UQZ29" s="104"/>
      <c r="URA29" s="104"/>
      <c r="URB29" s="104"/>
      <c r="URC29" s="104"/>
      <c r="URD29" s="104"/>
      <c r="URE29" s="104"/>
      <c r="URF29" s="104"/>
      <c r="URG29" s="104"/>
      <c r="URH29" s="104"/>
      <c r="URI29" s="104"/>
      <c r="URJ29" s="104"/>
      <c r="URK29" s="104"/>
      <c r="URL29" s="104"/>
      <c r="URM29" s="104"/>
      <c r="URN29" s="104"/>
      <c r="URO29" s="104"/>
      <c r="URP29" s="104"/>
      <c r="URQ29" s="104"/>
      <c r="URR29" s="104"/>
      <c r="URS29" s="104"/>
      <c r="URT29" s="104"/>
      <c r="URU29" s="104"/>
      <c r="URV29" s="104"/>
      <c r="URW29" s="104"/>
      <c r="URX29" s="104"/>
      <c r="URY29" s="104"/>
      <c r="URZ29" s="104"/>
      <c r="USA29" s="104"/>
      <c r="USB29" s="104"/>
      <c r="USC29" s="104"/>
      <c r="USD29" s="104"/>
      <c r="USE29" s="104"/>
      <c r="USF29" s="104"/>
      <c r="USG29" s="104"/>
      <c r="USH29" s="104"/>
      <c r="USI29" s="104"/>
      <c r="USJ29" s="104"/>
      <c r="USK29" s="104"/>
      <c r="USL29" s="104"/>
      <c r="USM29" s="104"/>
      <c r="USN29" s="104"/>
      <c r="USO29" s="104"/>
      <c r="USP29" s="104"/>
      <c r="USQ29" s="104"/>
      <c r="USR29" s="104"/>
      <c r="USS29" s="104"/>
      <c r="UST29" s="104"/>
      <c r="USU29" s="104"/>
      <c r="USV29" s="104"/>
      <c r="USW29" s="104"/>
      <c r="USX29" s="104"/>
      <c r="USY29" s="104"/>
      <c r="USZ29" s="104"/>
      <c r="UTA29" s="104"/>
      <c r="UTB29" s="104"/>
      <c r="UTC29" s="104"/>
      <c r="UTD29" s="104"/>
      <c r="UTE29" s="104"/>
      <c r="UTF29" s="104"/>
      <c r="UTG29" s="104"/>
      <c r="UTH29" s="104"/>
      <c r="UTI29" s="104"/>
      <c r="UTJ29" s="104"/>
      <c r="UTK29" s="104"/>
      <c r="UTL29" s="104"/>
      <c r="UTM29" s="104"/>
      <c r="UTN29" s="104"/>
      <c r="UTO29" s="104"/>
      <c r="UTP29" s="104"/>
      <c r="UTQ29" s="104"/>
      <c r="UTR29" s="104"/>
      <c r="UTS29" s="104"/>
      <c r="UTT29" s="104"/>
      <c r="UTU29" s="104"/>
      <c r="UTV29" s="104"/>
      <c r="UTW29" s="104"/>
      <c r="UTX29" s="104"/>
      <c r="UTY29" s="104"/>
      <c r="UTZ29" s="104"/>
      <c r="UUA29" s="104"/>
      <c r="UUB29" s="104"/>
      <c r="UUC29" s="104"/>
      <c r="UUD29" s="104"/>
      <c r="UUE29" s="104"/>
      <c r="UUF29" s="104"/>
      <c r="UUG29" s="104"/>
      <c r="UUH29" s="104"/>
      <c r="UUI29" s="104"/>
      <c r="UUJ29" s="104"/>
      <c r="UUK29" s="104"/>
      <c r="UUL29" s="104"/>
      <c r="UUM29" s="104"/>
      <c r="UUN29" s="104"/>
      <c r="UUO29" s="104"/>
      <c r="UUP29" s="104"/>
      <c r="UUQ29" s="104"/>
      <c r="UUR29" s="104"/>
      <c r="UUS29" s="104"/>
      <c r="UUT29" s="104"/>
      <c r="UUU29" s="104"/>
      <c r="UUV29" s="104"/>
      <c r="UUW29" s="104"/>
      <c r="UUX29" s="104"/>
      <c r="UUY29" s="104"/>
      <c r="UUZ29" s="104"/>
      <c r="UVA29" s="104"/>
      <c r="UVB29" s="104"/>
      <c r="UVC29" s="104"/>
      <c r="UVD29" s="104"/>
      <c r="UVE29" s="104"/>
      <c r="UVF29" s="104"/>
      <c r="UVG29" s="104"/>
      <c r="UVH29" s="104"/>
      <c r="UVI29" s="104"/>
      <c r="UVJ29" s="104"/>
      <c r="UVK29" s="104"/>
      <c r="UVL29" s="104"/>
      <c r="UVM29" s="104"/>
      <c r="UVN29" s="104"/>
      <c r="UVO29" s="104"/>
      <c r="UVP29" s="104"/>
      <c r="UVQ29" s="104"/>
      <c r="UVR29" s="104"/>
      <c r="UVS29" s="104"/>
      <c r="UVT29" s="104"/>
      <c r="UVU29" s="104"/>
      <c r="UVV29" s="104"/>
      <c r="UVW29" s="104"/>
      <c r="UVX29" s="104"/>
      <c r="UVY29" s="104"/>
      <c r="UVZ29" s="104"/>
      <c r="UWA29" s="104"/>
      <c r="UWB29" s="104"/>
      <c r="UWC29" s="104"/>
      <c r="UWD29" s="104"/>
      <c r="UWE29" s="104"/>
      <c r="UWF29" s="104"/>
      <c r="UWG29" s="104"/>
      <c r="UWH29" s="104"/>
      <c r="UWI29" s="104"/>
      <c r="UWJ29" s="104"/>
      <c r="UWK29" s="104"/>
      <c r="UWL29" s="104"/>
      <c r="UWM29" s="104"/>
      <c r="UWN29" s="104"/>
      <c r="UWO29" s="104"/>
      <c r="UWP29" s="104"/>
      <c r="UWQ29" s="104"/>
      <c r="UWR29" s="104"/>
      <c r="UWS29" s="104"/>
      <c r="UWT29" s="104"/>
      <c r="UWU29" s="104"/>
      <c r="UWV29" s="104"/>
      <c r="UWW29" s="104"/>
      <c r="UWX29" s="104"/>
      <c r="UWY29" s="104"/>
      <c r="UWZ29" s="104"/>
      <c r="UXA29" s="104"/>
      <c r="UXB29" s="104"/>
      <c r="UXC29" s="104"/>
      <c r="UXD29" s="104"/>
      <c r="UXE29" s="104"/>
      <c r="UXF29" s="104"/>
      <c r="UXG29" s="104"/>
      <c r="UXH29" s="104"/>
      <c r="UXI29" s="104"/>
      <c r="UXJ29" s="104"/>
      <c r="UXK29" s="104"/>
      <c r="UXL29" s="104"/>
      <c r="UXM29" s="104"/>
      <c r="UXN29" s="104"/>
      <c r="UXO29" s="104"/>
      <c r="UXP29" s="104"/>
      <c r="UXQ29" s="104"/>
      <c r="UXR29" s="104"/>
      <c r="UXS29" s="104"/>
      <c r="UXT29" s="104"/>
      <c r="UXU29" s="104"/>
      <c r="UXV29" s="104"/>
      <c r="UXW29" s="104"/>
      <c r="UXX29" s="104"/>
      <c r="UXY29" s="104"/>
      <c r="UXZ29" s="104"/>
      <c r="UYA29" s="104"/>
      <c r="UYB29" s="104"/>
      <c r="UYC29" s="104"/>
      <c r="UYD29" s="104"/>
      <c r="UYE29" s="104"/>
      <c r="UYF29" s="104"/>
      <c r="UYG29" s="104"/>
      <c r="UYH29" s="104"/>
      <c r="UYI29" s="104"/>
      <c r="UYJ29" s="104"/>
      <c r="UYK29" s="104"/>
      <c r="UYL29" s="104"/>
      <c r="UYM29" s="104"/>
      <c r="UYN29" s="104"/>
      <c r="UYO29" s="104"/>
      <c r="UYP29" s="104"/>
      <c r="UYQ29" s="104"/>
      <c r="UYR29" s="104"/>
      <c r="UYS29" s="104"/>
      <c r="UYT29" s="104"/>
      <c r="UYU29" s="104"/>
      <c r="UYV29" s="104"/>
      <c r="UYW29" s="104"/>
      <c r="UYX29" s="104"/>
      <c r="UYY29" s="104"/>
      <c r="UYZ29" s="104"/>
      <c r="UZA29" s="104"/>
      <c r="UZB29" s="104"/>
      <c r="UZC29" s="104"/>
      <c r="UZD29" s="104"/>
      <c r="UZE29" s="104"/>
      <c r="UZF29" s="104"/>
      <c r="UZG29" s="104"/>
      <c r="UZH29" s="104"/>
      <c r="UZI29" s="104"/>
      <c r="UZJ29" s="104"/>
      <c r="UZK29" s="104"/>
      <c r="UZL29" s="104"/>
      <c r="UZM29" s="104"/>
      <c r="UZN29" s="104"/>
      <c r="UZO29" s="104"/>
      <c r="UZP29" s="104"/>
      <c r="UZQ29" s="104"/>
      <c r="UZR29" s="104"/>
      <c r="UZS29" s="104"/>
      <c r="UZT29" s="104"/>
      <c r="UZU29" s="104"/>
      <c r="UZV29" s="104"/>
      <c r="UZW29" s="104"/>
      <c r="UZX29" s="104"/>
      <c r="UZY29" s="104"/>
      <c r="UZZ29" s="104"/>
      <c r="VAA29" s="104"/>
      <c r="VAB29" s="104"/>
      <c r="VAC29" s="104"/>
      <c r="VAD29" s="104"/>
      <c r="VAE29" s="104"/>
      <c r="VAF29" s="104"/>
      <c r="VAG29" s="104"/>
      <c r="VAH29" s="104"/>
      <c r="VAI29" s="104"/>
      <c r="VAJ29" s="104"/>
      <c r="VAK29" s="104"/>
      <c r="VAL29" s="104"/>
      <c r="VAM29" s="104"/>
      <c r="VAN29" s="104"/>
      <c r="VAO29" s="104"/>
      <c r="VAP29" s="104"/>
      <c r="VAQ29" s="104"/>
      <c r="VAR29" s="104"/>
      <c r="VAS29" s="104"/>
      <c r="VAT29" s="104"/>
      <c r="VAU29" s="104"/>
      <c r="VAV29" s="104"/>
      <c r="VAW29" s="104"/>
      <c r="VAX29" s="104"/>
      <c r="VAY29" s="104"/>
      <c r="VAZ29" s="104"/>
      <c r="VBA29" s="104"/>
      <c r="VBB29" s="104"/>
      <c r="VBC29" s="104"/>
      <c r="VBD29" s="104"/>
      <c r="VBE29" s="104"/>
      <c r="VBF29" s="104"/>
      <c r="VBG29" s="104"/>
      <c r="VBH29" s="104"/>
      <c r="VBI29" s="104"/>
      <c r="VBJ29" s="104"/>
      <c r="VBK29" s="104"/>
      <c r="VBL29" s="104"/>
      <c r="VBM29" s="104"/>
      <c r="VBN29" s="104"/>
      <c r="VBO29" s="104"/>
      <c r="VBP29" s="104"/>
      <c r="VBQ29" s="104"/>
      <c r="VBR29" s="104"/>
      <c r="VBS29" s="104"/>
      <c r="VBT29" s="104"/>
      <c r="VBU29" s="104"/>
      <c r="VBV29" s="104"/>
      <c r="VBW29" s="104"/>
      <c r="VBX29" s="104"/>
      <c r="VBY29" s="104"/>
      <c r="VBZ29" s="104"/>
      <c r="VCA29" s="104"/>
      <c r="VCB29" s="104"/>
      <c r="VCC29" s="104"/>
      <c r="VCD29" s="104"/>
      <c r="VCE29" s="104"/>
      <c r="VCF29" s="104"/>
      <c r="VCG29" s="104"/>
      <c r="VCH29" s="104"/>
      <c r="VCI29" s="104"/>
      <c r="VCJ29" s="104"/>
      <c r="VCK29" s="104"/>
      <c r="VCL29" s="104"/>
      <c r="VCM29" s="104"/>
      <c r="VCN29" s="104"/>
      <c r="VCO29" s="104"/>
      <c r="VCP29" s="104"/>
      <c r="VCQ29" s="104"/>
      <c r="VCR29" s="104"/>
      <c r="VCS29" s="104"/>
      <c r="VCT29" s="104"/>
      <c r="VCU29" s="104"/>
      <c r="VCV29" s="104"/>
      <c r="VCW29" s="104"/>
      <c r="VCX29" s="104"/>
      <c r="VCY29" s="104"/>
      <c r="VCZ29" s="104"/>
      <c r="VDA29" s="104"/>
      <c r="VDB29" s="104"/>
      <c r="VDC29" s="104"/>
      <c r="VDD29" s="104"/>
      <c r="VDE29" s="104"/>
      <c r="VDF29" s="104"/>
      <c r="VDG29" s="104"/>
      <c r="VDH29" s="104"/>
      <c r="VDI29" s="104"/>
      <c r="VDJ29" s="104"/>
      <c r="VDK29" s="104"/>
      <c r="VDL29" s="104"/>
      <c r="VDM29" s="104"/>
      <c r="VDN29" s="104"/>
      <c r="VDO29" s="104"/>
      <c r="VDP29" s="104"/>
      <c r="VDQ29" s="104"/>
      <c r="VDR29" s="104"/>
      <c r="VDS29" s="104"/>
      <c r="VDT29" s="104"/>
      <c r="VDU29" s="104"/>
      <c r="VDV29" s="104"/>
      <c r="VDW29" s="104"/>
      <c r="VDX29" s="104"/>
      <c r="VDY29" s="104"/>
      <c r="VDZ29" s="104"/>
      <c r="VEA29" s="104"/>
      <c r="VEB29" s="104"/>
      <c r="VEC29" s="104"/>
      <c r="VED29" s="104"/>
      <c r="VEE29" s="104"/>
      <c r="VEF29" s="104"/>
      <c r="VEG29" s="104"/>
      <c r="VEH29" s="104"/>
      <c r="VEI29" s="104"/>
      <c r="VEJ29" s="104"/>
      <c r="VEK29" s="104"/>
      <c r="VEL29" s="104"/>
      <c r="VEM29" s="104"/>
      <c r="VEN29" s="104"/>
      <c r="VEO29" s="104"/>
      <c r="VEP29" s="104"/>
      <c r="VEQ29" s="104"/>
      <c r="VER29" s="104"/>
      <c r="VES29" s="104"/>
      <c r="VET29" s="104"/>
      <c r="VEU29" s="104"/>
      <c r="VEV29" s="104"/>
      <c r="VEW29" s="104"/>
      <c r="VEX29" s="104"/>
      <c r="VEY29" s="104"/>
      <c r="VEZ29" s="104"/>
      <c r="VFA29" s="104"/>
      <c r="VFB29" s="104"/>
      <c r="VFC29" s="104"/>
      <c r="VFD29" s="104"/>
      <c r="VFE29" s="104"/>
      <c r="VFF29" s="104"/>
      <c r="VFG29" s="104"/>
      <c r="VFH29" s="104"/>
      <c r="VFI29" s="104"/>
      <c r="VFJ29" s="104"/>
      <c r="VFK29" s="104"/>
      <c r="VFL29" s="104"/>
      <c r="VFM29" s="104"/>
      <c r="VFN29" s="104"/>
      <c r="VFO29" s="104"/>
      <c r="VFP29" s="104"/>
      <c r="VFQ29" s="104"/>
      <c r="VFR29" s="104"/>
      <c r="VFS29" s="104"/>
      <c r="VFT29" s="104"/>
      <c r="VFU29" s="104"/>
      <c r="VFV29" s="104"/>
      <c r="VFW29" s="104"/>
      <c r="VFX29" s="104"/>
      <c r="VFY29" s="104"/>
      <c r="VFZ29" s="104"/>
      <c r="VGA29" s="104"/>
      <c r="VGB29" s="104"/>
      <c r="VGC29" s="104"/>
      <c r="VGD29" s="104"/>
      <c r="VGE29" s="104"/>
      <c r="VGF29" s="104"/>
      <c r="VGG29" s="104"/>
      <c r="VGH29" s="104"/>
      <c r="VGI29" s="104"/>
      <c r="VGJ29" s="104"/>
      <c r="VGK29" s="104"/>
      <c r="VGL29" s="104"/>
      <c r="VGM29" s="104"/>
      <c r="VGN29" s="104"/>
      <c r="VGO29" s="104"/>
      <c r="VGP29" s="104"/>
      <c r="VGQ29" s="104"/>
      <c r="VGR29" s="104"/>
      <c r="VGS29" s="104"/>
      <c r="VGT29" s="104"/>
      <c r="VGU29" s="104"/>
      <c r="VGV29" s="104"/>
      <c r="VGW29" s="104"/>
      <c r="VGX29" s="104"/>
      <c r="VGY29" s="104"/>
      <c r="VGZ29" s="104"/>
      <c r="VHA29" s="104"/>
      <c r="VHB29" s="104"/>
      <c r="VHC29" s="104"/>
      <c r="VHD29" s="104"/>
      <c r="VHE29" s="104"/>
      <c r="VHF29" s="104"/>
      <c r="VHG29" s="104"/>
      <c r="VHH29" s="104"/>
      <c r="VHI29" s="104"/>
      <c r="VHJ29" s="104"/>
      <c r="VHK29" s="104"/>
      <c r="VHL29" s="104"/>
      <c r="VHM29" s="104"/>
      <c r="VHN29" s="104"/>
      <c r="VHO29" s="104"/>
      <c r="VHP29" s="104"/>
      <c r="VHQ29" s="104"/>
      <c r="VHR29" s="104"/>
      <c r="VHS29" s="104"/>
      <c r="VHT29" s="104"/>
      <c r="VHU29" s="104"/>
      <c r="VHV29" s="104"/>
      <c r="VHW29" s="104"/>
      <c r="VHX29" s="104"/>
      <c r="VHY29" s="104"/>
      <c r="VHZ29" s="104"/>
      <c r="VIA29" s="104"/>
      <c r="VIB29" s="104"/>
      <c r="VIC29" s="104"/>
      <c r="VID29" s="104"/>
      <c r="VIE29" s="104"/>
      <c r="VIF29" s="104"/>
      <c r="VIG29" s="104"/>
      <c r="VIH29" s="104"/>
      <c r="VII29" s="104"/>
      <c r="VIJ29" s="104"/>
      <c r="VIK29" s="104"/>
      <c r="VIL29" s="104"/>
      <c r="VIM29" s="104"/>
      <c r="VIN29" s="104"/>
      <c r="VIO29" s="104"/>
      <c r="VIP29" s="104"/>
      <c r="VIQ29" s="104"/>
      <c r="VIR29" s="104"/>
      <c r="VIS29" s="104"/>
      <c r="VIT29" s="104"/>
      <c r="VIU29" s="104"/>
      <c r="VIV29" s="104"/>
      <c r="VIW29" s="104"/>
      <c r="VIX29" s="104"/>
      <c r="VIY29" s="104"/>
      <c r="VIZ29" s="104"/>
      <c r="VJA29" s="104"/>
      <c r="VJB29" s="104"/>
      <c r="VJC29" s="104"/>
      <c r="VJD29" s="104"/>
      <c r="VJE29" s="104"/>
      <c r="VJF29" s="104"/>
      <c r="VJG29" s="104"/>
      <c r="VJH29" s="104"/>
      <c r="VJI29" s="104"/>
      <c r="VJJ29" s="104"/>
      <c r="VJK29" s="104"/>
      <c r="VJL29" s="104"/>
      <c r="VJM29" s="104"/>
      <c r="VJN29" s="104"/>
      <c r="VJO29" s="104"/>
      <c r="VJP29" s="104"/>
      <c r="VJQ29" s="104"/>
      <c r="VJR29" s="104"/>
      <c r="VJS29" s="104"/>
      <c r="VJT29" s="104"/>
      <c r="VJU29" s="104"/>
      <c r="VJV29" s="104"/>
      <c r="VJW29" s="104"/>
      <c r="VJX29" s="104"/>
      <c r="VJY29" s="104"/>
      <c r="VJZ29" s="104"/>
      <c r="VKA29" s="104"/>
      <c r="VKB29" s="104"/>
      <c r="VKC29" s="104"/>
      <c r="VKD29" s="104"/>
      <c r="VKE29" s="104"/>
      <c r="VKF29" s="104"/>
      <c r="VKG29" s="104"/>
      <c r="VKH29" s="104"/>
      <c r="VKI29" s="104"/>
      <c r="VKJ29" s="104"/>
      <c r="VKK29" s="104"/>
      <c r="VKL29" s="104"/>
      <c r="VKM29" s="104"/>
      <c r="VKN29" s="104"/>
      <c r="VKO29" s="104"/>
      <c r="VKP29" s="104"/>
      <c r="VKQ29" s="104"/>
      <c r="VKR29" s="104"/>
      <c r="VKS29" s="104"/>
      <c r="VKT29" s="104"/>
      <c r="VKU29" s="104"/>
      <c r="VKV29" s="104"/>
      <c r="VKW29" s="104"/>
      <c r="VKX29" s="104"/>
      <c r="VKY29" s="104"/>
      <c r="VKZ29" s="104"/>
      <c r="VLA29" s="104"/>
      <c r="VLB29" s="104"/>
      <c r="VLC29" s="104"/>
      <c r="VLD29" s="104"/>
      <c r="VLE29" s="104"/>
      <c r="VLF29" s="104"/>
      <c r="VLG29" s="104"/>
      <c r="VLH29" s="104"/>
      <c r="VLI29" s="104"/>
      <c r="VLJ29" s="104"/>
      <c r="VLK29" s="104"/>
      <c r="VLL29" s="104"/>
      <c r="VLM29" s="104"/>
      <c r="VLN29" s="104"/>
      <c r="VLO29" s="104"/>
      <c r="VLP29" s="104"/>
      <c r="VLQ29" s="104"/>
      <c r="VLR29" s="104"/>
      <c r="VLS29" s="104"/>
      <c r="VLT29" s="104"/>
      <c r="VLU29" s="104"/>
      <c r="VLV29" s="104"/>
      <c r="VLW29" s="104"/>
      <c r="VLX29" s="104"/>
      <c r="VLY29" s="104"/>
      <c r="VLZ29" s="104"/>
      <c r="VMA29" s="104"/>
      <c r="VMB29" s="104"/>
      <c r="VMC29" s="104"/>
      <c r="VMD29" s="104"/>
      <c r="VME29" s="104"/>
      <c r="VMF29" s="104"/>
      <c r="VMG29" s="104"/>
      <c r="VMH29" s="104"/>
      <c r="VMI29" s="104"/>
      <c r="VMJ29" s="104"/>
      <c r="VMK29" s="104"/>
      <c r="VML29" s="104"/>
      <c r="VMM29" s="104"/>
      <c r="VMN29" s="104"/>
      <c r="VMO29" s="104"/>
      <c r="VMP29" s="104"/>
      <c r="VMQ29" s="104"/>
      <c r="VMR29" s="104"/>
      <c r="VMS29" s="104"/>
      <c r="VMT29" s="104"/>
      <c r="VMU29" s="104"/>
      <c r="VMV29" s="104"/>
      <c r="VMW29" s="104"/>
      <c r="VMX29" s="104"/>
      <c r="VMY29" s="104"/>
      <c r="VMZ29" s="104"/>
      <c r="VNA29" s="104"/>
      <c r="VNB29" s="104"/>
      <c r="VNC29" s="104"/>
      <c r="VND29" s="104"/>
      <c r="VNE29" s="104"/>
      <c r="VNF29" s="104"/>
      <c r="VNG29" s="104"/>
      <c r="VNH29" s="104"/>
      <c r="VNI29" s="104"/>
      <c r="VNJ29" s="104"/>
      <c r="VNK29" s="104"/>
      <c r="VNL29" s="104"/>
      <c r="VNM29" s="104"/>
      <c r="VNN29" s="104"/>
      <c r="VNO29" s="104"/>
      <c r="VNP29" s="104"/>
      <c r="VNQ29" s="104"/>
      <c r="VNR29" s="104"/>
      <c r="VNS29" s="104"/>
      <c r="VNT29" s="104"/>
      <c r="VNU29" s="104"/>
      <c r="VNV29" s="104"/>
      <c r="VNW29" s="104"/>
      <c r="VNX29" s="104"/>
      <c r="VNY29" s="104"/>
      <c r="VNZ29" s="104"/>
      <c r="VOA29" s="104"/>
      <c r="VOB29" s="104"/>
      <c r="VOC29" s="104"/>
      <c r="VOD29" s="104"/>
      <c r="VOE29" s="104"/>
      <c r="VOF29" s="104"/>
      <c r="VOG29" s="104"/>
      <c r="VOH29" s="104"/>
      <c r="VOI29" s="104"/>
      <c r="VOJ29" s="104"/>
      <c r="VOK29" s="104"/>
      <c r="VOL29" s="104"/>
      <c r="VOM29" s="104"/>
      <c r="VON29" s="104"/>
      <c r="VOO29" s="104"/>
      <c r="VOP29" s="104"/>
      <c r="VOQ29" s="104"/>
      <c r="VOR29" s="104"/>
      <c r="VOS29" s="104"/>
      <c r="VOT29" s="104"/>
      <c r="VOU29" s="104"/>
      <c r="VOV29" s="104"/>
      <c r="VOW29" s="104"/>
      <c r="VOX29" s="104"/>
      <c r="VOY29" s="104"/>
      <c r="VOZ29" s="104"/>
      <c r="VPA29" s="104"/>
      <c r="VPB29" s="104"/>
      <c r="VPC29" s="104"/>
      <c r="VPD29" s="104"/>
      <c r="VPE29" s="104"/>
      <c r="VPF29" s="104"/>
      <c r="VPG29" s="104"/>
      <c r="VPH29" s="104"/>
      <c r="VPI29" s="104"/>
      <c r="VPJ29" s="104"/>
      <c r="VPK29" s="104"/>
      <c r="VPL29" s="104"/>
      <c r="VPM29" s="104"/>
      <c r="VPN29" s="104"/>
      <c r="VPO29" s="104"/>
      <c r="VPP29" s="104"/>
      <c r="VPQ29" s="104"/>
      <c r="VPR29" s="104"/>
      <c r="VPS29" s="104"/>
      <c r="VPT29" s="104"/>
      <c r="VPU29" s="104"/>
      <c r="VPV29" s="104"/>
      <c r="VPW29" s="104"/>
      <c r="VPX29" s="104"/>
      <c r="VPY29" s="104"/>
      <c r="VPZ29" s="104"/>
      <c r="VQA29" s="104"/>
      <c r="VQB29" s="104"/>
      <c r="VQC29" s="104"/>
      <c r="VQD29" s="104"/>
      <c r="VQE29" s="104"/>
      <c r="VQF29" s="104"/>
      <c r="VQG29" s="104"/>
      <c r="VQH29" s="104"/>
      <c r="VQI29" s="104"/>
      <c r="VQJ29" s="104"/>
      <c r="VQK29" s="104"/>
      <c r="VQL29" s="104"/>
      <c r="VQM29" s="104"/>
      <c r="VQN29" s="104"/>
      <c r="VQO29" s="104"/>
      <c r="VQP29" s="104"/>
      <c r="VQQ29" s="104"/>
      <c r="VQR29" s="104"/>
      <c r="VQS29" s="104"/>
      <c r="VQT29" s="104"/>
      <c r="VQU29" s="104"/>
      <c r="VQV29" s="104"/>
      <c r="VQW29" s="104"/>
      <c r="VQX29" s="104"/>
      <c r="VQY29" s="104"/>
      <c r="VQZ29" s="104"/>
      <c r="VRA29" s="104"/>
      <c r="VRB29" s="104"/>
      <c r="VRC29" s="104"/>
      <c r="VRD29" s="104"/>
      <c r="VRE29" s="104"/>
      <c r="VRF29" s="104"/>
      <c r="VRG29" s="104"/>
      <c r="VRH29" s="104"/>
      <c r="VRI29" s="104"/>
      <c r="VRJ29" s="104"/>
      <c r="VRK29" s="104"/>
      <c r="VRL29" s="104"/>
      <c r="VRM29" s="104"/>
      <c r="VRN29" s="104"/>
      <c r="VRO29" s="104"/>
      <c r="VRP29" s="104"/>
      <c r="VRQ29" s="104"/>
      <c r="VRR29" s="104"/>
      <c r="VRS29" s="104"/>
      <c r="VRT29" s="104"/>
      <c r="VRU29" s="104"/>
      <c r="VRV29" s="104"/>
      <c r="VRW29" s="104"/>
      <c r="VRX29" s="104"/>
      <c r="VRY29" s="104"/>
      <c r="VRZ29" s="104"/>
      <c r="VSA29" s="104"/>
      <c r="VSB29" s="104"/>
      <c r="VSC29" s="104"/>
      <c r="VSD29" s="104"/>
      <c r="VSE29" s="104"/>
      <c r="VSF29" s="104"/>
      <c r="VSG29" s="104"/>
      <c r="VSH29" s="104"/>
      <c r="VSI29" s="104"/>
      <c r="VSJ29" s="104"/>
      <c r="VSK29" s="104"/>
      <c r="VSL29" s="104"/>
      <c r="VSM29" s="104"/>
      <c r="VSN29" s="104"/>
      <c r="VSO29" s="104"/>
      <c r="VSP29" s="104"/>
      <c r="VSQ29" s="104"/>
      <c r="VSR29" s="104"/>
      <c r="VSS29" s="104"/>
      <c r="VST29" s="104"/>
      <c r="VSU29" s="104"/>
      <c r="VSV29" s="104"/>
      <c r="VSW29" s="104"/>
      <c r="VSX29" s="104"/>
      <c r="VSY29" s="104"/>
      <c r="VSZ29" s="104"/>
      <c r="VTA29" s="104"/>
      <c r="VTB29" s="104"/>
      <c r="VTC29" s="104"/>
      <c r="VTD29" s="104"/>
      <c r="VTE29" s="104"/>
      <c r="VTF29" s="104"/>
      <c r="VTG29" s="104"/>
      <c r="VTH29" s="104"/>
      <c r="VTI29" s="104"/>
      <c r="VTJ29" s="104"/>
      <c r="VTK29" s="104"/>
      <c r="VTL29" s="104"/>
      <c r="VTM29" s="104"/>
      <c r="VTN29" s="104"/>
      <c r="VTO29" s="104"/>
      <c r="VTP29" s="104"/>
      <c r="VTQ29" s="104"/>
      <c r="VTR29" s="104"/>
      <c r="VTS29" s="104"/>
      <c r="VTT29" s="104"/>
      <c r="VTU29" s="104"/>
      <c r="VTV29" s="104"/>
      <c r="VTW29" s="104"/>
      <c r="VTX29" s="104"/>
      <c r="VTY29" s="104"/>
      <c r="VTZ29" s="104"/>
      <c r="VUA29" s="104"/>
      <c r="VUB29" s="104"/>
      <c r="VUC29" s="104"/>
      <c r="VUD29" s="104"/>
      <c r="VUE29" s="104"/>
      <c r="VUF29" s="104"/>
      <c r="VUG29" s="104"/>
      <c r="VUH29" s="104"/>
      <c r="VUI29" s="104"/>
      <c r="VUJ29" s="104"/>
      <c r="VUK29" s="104"/>
      <c r="VUL29" s="104"/>
      <c r="VUM29" s="104"/>
      <c r="VUN29" s="104"/>
      <c r="VUO29" s="104"/>
      <c r="VUP29" s="104"/>
      <c r="VUQ29" s="104"/>
      <c r="VUR29" s="104"/>
      <c r="VUS29" s="104"/>
      <c r="VUT29" s="104"/>
      <c r="VUU29" s="104"/>
      <c r="VUV29" s="104"/>
      <c r="VUW29" s="104"/>
      <c r="VUX29" s="104"/>
      <c r="VUY29" s="104"/>
      <c r="VUZ29" s="104"/>
      <c r="VVA29" s="104"/>
      <c r="VVB29" s="104"/>
      <c r="VVC29" s="104"/>
      <c r="VVD29" s="104"/>
      <c r="VVE29" s="104"/>
      <c r="VVF29" s="104"/>
      <c r="VVG29" s="104"/>
      <c r="VVH29" s="104"/>
      <c r="VVI29" s="104"/>
      <c r="VVJ29" s="104"/>
      <c r="VVK29" s="104"/>
      <c r="VVL29" s="104"/>
      <c r="VVM29" s="104"/>
      <c r="VVN29" s="104"/>
      <c r="VVO29" s="104"/>
      <c r="VVP29" s="104"/>
      <c r="VVQ29" s="104"/>
      <c r="VVR29" s="104"/>
      <c r="VVS29" s="104"/>
      <c r="VVT29" s="104"/>
      <c r="VVU29" s="104"/>
      <c r="VVV29" s="104"/>
      <c r="VVW29" s="104"/>
      <c r="VVX29" s="104"/>
      <c r="VVY29" s="104"/>
      <c r="VVZ29" s="104"/>
      <c r="VWA29" s="104"/>
      <c r="VWB29" s="104"/>
      <c r="VWC29" s="104"/>
      <c r="VWD29" s="104"/>
      <c r="VWE29" s="104"/>
      <c r="VWF29" s="104"/>
      <c r="VWG29" s="104"/>
      <c r="VWH29" s="104"/>
      <c r="VWI29" s="104"/>
      <c r="VWJ29" s="104"/>
      <c r="VWK29" s="104"/>
      <c r="VWL29" s="104"/>
      <c r="VWM29" s="104"/>
      <c r="VWN29" s="104"/>
      <c r="VWO29" s="104"/>
      <c r="VWP29" s="104"/>
      <c r="VWQ29" s="104"/>
      <c r="VWR29" s="104"/>
      <c r="VWS29" s="104"/>
      <c r="VWT29" s="104"/>
      <c r="VWU29" s="104"/>
      <c r="VWV29" s="104"/>
      <c r="VWW29" s="104"/>
      <c r="VWX29" s="104"/>
      <c r="VWY29" s="104"/>
      <c r="VWZ29" s="104"/>
      <c r="VXA29" s="104"/>
      <c r="VXB29" s="104"/>
      <c r="VXC29" s="104"/>
      <c r="VXD29" s="104"/>
      <c r="VXE29" s="104"/>
      <c r="VXF29" s="104"/>
      <c r="VXG29" s="104"/>
      <c r="VXH29" s="104"/>
      <c r="VXI29" s="104"/>
      <c r="VXJ29" s="104"/>
      <c r="VXK29" s="104"/>
      <c r="VXL29" s="104"/>
      <c r="VXM29" s="104"/>
      <c r="VXN29" s="104"/>
      <c r="VXO29" s="104"/>
      <c r="VXP29" s="104"/>
      <c r="VXQ29" s="104"/>
      <c r="VXR29" s="104"/>
      <c r="VXS29" s="104"/>
      <c r="VXT29" s="104"/>
      <c r="VXU29" s="104"/>
      <c r="VXV29" s="104"/>
      <c r="VXW29" s="104"/>
      <c r="VXX29" s="104"/>
      <c r="VXY29" s="104"/>
      <c r="VXZ29" s="104"/>
      <c r="VYA29" s="104"/>
      <c r="VYB29" s="104"/>
      <c r="VYC29" s="104"/>
      <c r="VYD29" s="104"/>
      <c r="VYE29" s="104"/>
      <c r="VYF29" s="104"/>
      <c r="VYG29" s="104"/>
      <c r="VYH29" s="104"/>
      <c r="VYI29" s="104"/>
      <c r="VYJ29" s="104"/>
      <c r="VYK29" s="104"/>
      <c r="VYL29" s="104"/>
      <c r="VYM29" s="104"/>
      <c r="VYN29" s="104"/>
      <c r="VYO29" s="104"/>
      <c r="VYP29" s="104"/>
      <c r="VYQ29" s="104"/>
      <c r="VYR29" s="104"/>
      <c r="VYS29" s="104"/>
      <c r="VYT29" s="104"/>
      <c r="VYU29" s="104"/>
      <c r="VYV29" s="104"/>
      <c r="VYW29" s="104"/>
      <c r="VYX29" s="104"/>
      <c r="VYY29" s="104"/>
      <c r="VYZ29" s="104"/>
      <c r="VZA29" s="104"/>
      <c r="VZB29" s="104"/>
      <c r="VZC29" s="104"/>
      <c r="VZD29" s="104"/>
      <c r="VZE29" s="104"/>
      <c r="VZF29" s="104"/>
      <c r="VZG29" s="104"/>
      <c r="VZH29" s="104"/>
      <c r="VZI29" s="104"/>
      <c r="VZJ29" s="104"/>
      <c r="VZK29" s="104"/>
      <c r="VZL29" s="104"/>
      <c r="VZM29" s="104"/>
      <c r="VZN29" s="104"/>
      <c r="VZO29" s="104"/>
      <c r="VZP29" s="104"/>
      <c r="VZQ29" s="104"/>
      <c r="VZR29" s="104"/>
      <c r="VZS29" s="104"/>
      <c r="VZT29" s="104"/>
      <c r="VZU29" s="104"/>
      <c r="VZV29" s="104"/>
      <c r="VZW29" s="104"/>
      <c r="VZX29" s="104"/>
      <c r="VZY29" s="104"/>
      <c r="VZZ29" s="104"/>
      <c r="WAA29" s="104"/>
      <c r="WAB29" s="104"/>
      <c r="WAC29" s="104"/>
      <c r="WAD29" s="104"/>
      <c r="WAE29" s="104"/>
      <c r="WAF29" s="104"/>
      <c r="WAG29" s="104"/>
      <c r="WAH29" s="104"/>
      <c r="WAI29" s="104"/>
      <c r="WAJ29" s="104"/>
      <c r="WAK29" s="104"/>
      <c r="WAL29" s="104"/>
      <c r="WAM29" s="104"/>
      <c r="WAN29" s="104"/>
      <c r="WAO29" s="104"/>
      <c r="WAP29" s="104"/>
      <c r="WAQ29" s="104"/>
      <c r="WAR29" s="104"/>
      <c r="WAS29" s="104"/>
      <c r="WAT29" s="104"/>
      <c r="WAU29" s="104"/>
      <c r="WAV29" s="104"/>
      <c r="WAW29" s="104"/>
      <c r="WAX29" s="104"/>
      <c r="WAY29" s="104"/>
      <c r="WAZ29" s="104"/>
      <c r="WBA29" s="104"/>
      <c r="WBB29" s="104"/>
      <c r="WBC29" s="104"/>
      <c r="WBD29" s="104"/>
      <c r="WBE29" s="104"/>
      <c r="WBF29" s="104"/>
      <c r="WBG29" s="104"/>
      <c r="WBH29" s="104"/>
      <c r="WBI29" s="104"/>
      <c r="WBJ29" s="104"/>
      <c r="WBK29" s="104"/>
      <c r="WBL29" s="104"/>
      <c r="WBM29" s="104"/>
      <c r="WBN29" s="104"/>
      <c r="WBO29" s="104"/>
      <c r="WBP29" s="104"/>
      <c r="WBQ29" s="104"/>
      <c r="WBR29" s="104"/>
      <c r="WBS29" s="104"/>
      <c r="WBT29" s="104"/>
      <c r="WBU29" s="104"/>
      <c r="WBV29" s="104"/>
      <c r="WBW29" s="104"/>
      <c r="WBX29" s="104"/>
      <c r="WBY29" s="104"/>
      <c r="WBZ29" s="104"/>
      <c r="WCA29" s="104"/>
      <c r="WCB29" s="104"/>
      <c r="WCC29" s="104"/>
      <c r="WCD29" s="104"/>
      <c r="WCE29" s="104"/>
      <c r="WCF29" s="104"/>
      <c r="WCG29" s="104"/>
      <c r="WCH29" s="104"/>
      <c r="WCI29" s="104"/>
      <c r="WCJ29" s="104"/>
      <c r="WCK29" s="104"/>
      <c r="WCL29" s="104"/>
      <c r="WCM29" s="104"/>
      <c r="WCN29" s="104"/>
      <c r="WCO29" s="104"/>
      <c r="WCP29" s="104"/>
      <c r="WCQ29" s="104"/>
      <c r="WCR29" s="104"/>
      <c r="WCS29" s="104"/>
      <c r="WCT29" s="104"/>
      <c r="WCU29" s="104"/>
      <c r="WCV29" s="104"/>
      <c r="WCW29" s="104"/>
      <c r="WCX29" s="104"/>
      <c r="WCY29" s="104"/>
      <c r="WCZ29" s="104"/>
      <c r="WDA29" s="104"/>
      <c r="WDB29" s="104"/>
      <c r="WDC29" s="104"/>
      <c r="WDD29" s="104"/>
      <c r="WDE29" s="104"/>
      <c r="WDF29" s="104"/>
      <c r="WDG29" s="104"/>
      <c r="WDH29" s="104"/>
      <c r="WDI29" s="104"/>
      <c r="WDJ29" s="104"/>
      <c r="WDK29" s="104"/>
      <c r="WDL29" s="104"/>
      <c r="WDM29" s="104"/>
      <c r="WDN29" s="104"/>
      <c r="WDO29" s="104"/>
      <c r="WDP29" s="104"/>
      <c r="WDQ29" s="104"/>
      <c r="WDR29" s="104"/>
      <c r="WDS29" s="104"/>
      <c r="WDT29" s="104"/>
      <c r="WDU29" s="104"/>
      <c r="WDV29" s="104"/>
      <c r="WDW29" s="104"/>
      <c r="WDX29" s="104"/>
      <c r="WDY29" s="104"/>
      <c r="WDZ29" s="104"/>
      <c r="WEA29" s="104"/>
      <c r="WEB29" s="104"/>
      <c r="WEC29" s="104"/>
      <c r="WED29" s="104"/>
      <c r="WEE29" s="104"/>
      <c r="WEF29" s="104"/>
      <c r="WEG29" s="104"/>
      <c r="WEH29" s="104"/>
      <c r="WEI29" s="104"/>
      <c r="WEJ29" s="104"/>
      <c r="WEK29" s="104"/>
      <c r="WEL29" s="104"/>
      <c r="WEM29" s="104"/>
      <c r="WEN29" s="104"/>
      <c r="WEO29" s="104"/>
      <c r="WEP29" s="104"/>
      <c r="WEQ29" s="104"/>
      <c r="WER29" s="104"/>
      <c r="WES29" s="104"/>
      <c r="WET29" s="104"/>
      <c r="WEU29" s="104"/>
      <c r="WEV29" s="104"/>
      <c r="WEW29" s="104"/>
      <c r="WEX29" s="104"/>
      <c r="WEY29" s="104"/>
      <c r="WEZ29" s="104"/>
      <c r="WFA29" s="104"/>
      <c r="WFB29" s="104"/>
      <c r="WFC29" s="104"/>
      <c r="WFD29" s="104"/>
      <c r="WFE29" s="104"/>
      <c r="WFF29" s="104"/>
      <c r="WFG29" s="104"/>
      <c r="WFH29" s="104"/>
      <c r="WFI29" s="104"/>
      <c r="WFJ29" s="104"/>
      <c r="WFK29" s="104"/>
      <c r="WFL29" s="104"/>
      <c r="WFM29" s="104"/>
      <c r="WFN29" s="104"/>
      <c r="WFO29" s="104"/>
      <c r="WFP29" s="104"/>
      <c r="WFQ29" s="104"/>
      <c r="WFR29" s="104"/>
      <c r="WFS29" s="104"/>
      <c r="WFT29" s="104"/>
      <c r="WFU29" s="104"/>
      <c r="WFV29" s="104"/>
      <c r="WFW29" s="104"/>
      <c r="WFX29" s="104"/>
      <c r="WFY29" s="104"/>
      <c r="WFZ29" s="104"/>
      <c r="WGA29" s="104"/>
      <c r="WGB29" s="104"/>
      <c r="WGC29" s="104"/>
      <c r="WGD29" s="104"/>
      <c r="WGE29" s="104"/>
      <c r="WGF29" s="104"/>
      <c r="WGG29" s="104"/>
      <c r="WGH29" s="104"/>
      <c r="WGI29" s="104"/>
      <c r="WGJ29" s="104"/>
      <c r="WGK29" s="104"/>
      <c r="WGL29" s="104"/>
      <c r="WGM29" s="104"/>
      <c r="WGN29" s="104"/>
      <c r="WGO29" s="104"/>
      <c r="WGP29" s="104"/>
      <c r="WGQ29" s="104"/>
      <c r="WGR29" s="104"/>
      <c r="WGS29" s="104"/>
      <c r="WGT29" s="104"/>
      <c r="WGU29" s="104"/>
      <c r="WGV29" s="104"/>
      <c r="WGW29" s="104"/>
      <c r="WGX29" s="104"/>
      <c r="WGY29" s="104"/>
      <c r="WGZ29" s="104"/>
      <c r="WHA29" s="104"/>
      <c r="WHB29" s="104"/>
      <c r="WHC29" s="104"/>
      <c r="WHD29" s="104"/>
      <c r="WHE29" s="104"/>
      <c r="WHF29" s="104"/>
      <c r="WHG29" s="104"/>
      <c r="WHH29" s="104"/>
      <c r="WHI29" s="104"/>
      <c r="WHJ29" s="104"/>
      <c r="WHK29" s="104"/>
      <c r="WHL29" s="104"/>
      <c r="WHM29" s="104"/>
      <c r="WHN29" s="104"/>
      <c r="WHO29" s="104"/>
      <c r="WHP29" s="104"/>
      <c r="WHQ29" s="104"/>
      <c r="WHR29" s="104"/>
      <c r="WHS29" s="104"/>
      <c r="WHT29" s="104"/>
      <c r="WHU29" s="104"/>
      <c r="WHV29" s="104"/>
      <c r="WHW29" s="104"/>
      <c r="WHX29" s="104"/>
      <c r="WHY29" s="104"/>
      <c r="WHZ29" s="104"/>
      <c r="WIA29" s="104"/>
      <c r="WIB29" s="104"/>
      <c r="WIC29" s="104"/>
      <c r="WID29" s="104"/>
      <c r="WIE29" s="104"/>
      <c r="WIF29" s="104"/>
      <c r="WIG29" s="104"/>
      <c r="WIH29" s="104"/>
      <c r="WII29" s="104"/>
      <c r="WIJ29" s="104"/>
      <c r="WIK29" s="104"/>
      <c r="WIL29" s="104"/>
      <c r="WIM29" s="104"/>
      <c r="WIN29" s="104"/>
      <c r="WIO29" s="104"/>
      <c r="WIP29" s="104"/>
      <c r="WIQ29" s="104"/>
      <c r="WIR29" s="104"/>
      <c r="WIS29" s="104"/>
      <c r="WIT29" s="104"/>
      <c r="WIU29" s="104"/>
      <c r="WIV29" s="104"/>
      <c r="WIW29" s="104"/>
      <c r="WIX29" s="104"/>
      <c r="WIY29" s="104"/>
      <c r="WIZ29" s="104"/>
      <c r="WJA29" s="104"/>
      <c r="WJB29" s="104"/>
      <c r="WJC29" s="104"/>
      <c r="WJD29" s="104"/>
      <c r="WJE29" s="104"/>
      <c r="WJF29" s="104"/>
      <c r="WJG29" s="104"/>
      <c r="WJH29" s="104"/>
      <c r="WJI29" s="104"/>
      <c r="WJJ29" s="104"/>
      <c r="WJK29" s="104"/>
      <c r="WJL29" s="104"/>
      <c r="WJM29" s="104"/>
      <c r="WJN29" s="104"/>
      <c r="WJO29" s="104"/>
      <c r="WJP29" s="104"/>
      <c r="WJQ29" s="104"/>
      <c r="WJR29" s="104"/>
      <c r="WJS29" s="104"/>
      <c r="WJT29" s="104"/>
      <c r="WJU29" s="104"/>
      <c r="WJV29" s="104"/>
      <c r="WJW29" s="104"/>
      <c r="WJX29" s="104"/>
      <c r="WJY29" s="104"/>
      <c r="WJZ29" s="104"/>
      <c r="WKA29" s="104"/>
      <c r="WKB29" s="104"/>
      <c r="WKC29" s="104"/>
      <c r="WKD29" s="104"/>
      <c r="WKE29" s="104"/>
      <c r="WKF29" s="104"/>
      <c r="WKG29" s="104"/>
      <c r="WKH29" s="104"/>
      <c r="WKI29" s="104"/>
      <c r="WKJ29" s="104"/>
      <c r="WKK29" s="104"/>
      <c r="WKL29" s="104"/>
      <c r="WKM29" s="104"/>
      <c r="WKN29" s="104"/>
      <c r="WKO29" s="104"/>
      <c r="WKP29" s="104"/>
      <c r="WKQ29" s="104"/>
      <c r="WKR29" s="104"/>
      <c r="WKS29" s="104"/>
      <c r="WKT29" s="104"/>
      <c r="WKU29" s="104"/>
      <c r="WKV29" s="104"/>
      <c r="WKW29" s="104"/>
      <c r="WKX29" s="104"/>
      <c r="WKY29" s="104"/>
      <c r="WKZ29" s="104"/>
      <c r="WLA29" s="104"/>
      <c r="WLB29" s="104"/>
      <c r="WLC29" s="104"/>
      <c r="WLD29" s="104"/>
      <c r="WLE29" s="104"/>
      <c r="WLF29" s="104"/>
      <c r="WLG29" s="104"/>
      <c r="WLH29" s="104"/>
      <c r="WLI29" s="104"/>
      <c r="WLJ29" s="104"/>
      <c r="WLK29" s="104"/>
      <c r="WLL29" s="104"/>
      <c r="WLM29" s="104"/>
      <c r="WLN29" s="104"/>
      <c r="WLO29" s="104"/>
      <c r="WLP29" s="104"/>
      <c r="WLQ29" s="104"/>
      <c r="WLR29" s="104"/>
      <c r="WLS29" s="104"/>
      <c r="WLT29" s="104"/>
      <c r="WLU29" s="104"/>
      <c r="WLV29" s="104"/>
      <c r="WLW29" s="104"/>
      <c r="WLX29" s="104"/>
      <c r="WLY29" s="104"/>
      <c r="WLZ29" s="104"/>
      <c r="WMA29" s="104"/>
      <c r="WMB29" s="104"/>
      <c r="WMC29" s="104"/>
      <c r="WMD29" s="104"/>
      <c r="WME29" s="104"/>
      <c r="WMF29" s="104"/>
      <c r="WMG29" s="104"/>
      <c r="WMH29" s="104"/>
      <c r="WMI29" s="104"/>
      <c r="WMJ29" s="104"/>
      <c r="WMK29" s="104"/>
      <c r="WML29" s="104"/>
      <c r="WMM29" s="104"/>
      <c r="WMN29" s="104"/>
      <c r="WMO29" s="104"/>
      <c r="WMP29" s="104"/>
      <c r="WMQ29" s="104"/>
      <c r="WMR29" s="104"/>
      <c r="WMS29" s="104"/>
      <c r="WMT29" s="104"/>
      <c r="WMU29" s="104"/>
      <c r="WMV29" s="104"/>
      <c r="WMW29" s="104"/>
      <c r="WMX29" s="104"/>
      <c r="WMY29" s="104"/>
      <c r="WMZ29" s="104"/>
      <c r="WNA29" s="104"/>
      <c r="WNB29" s="104"/>
      <c r="WNC29" s="104"/>
      <c r="WND29" s="104"/>
      <c r="WNE29" s="104"/>
      <c r="WNF29" s="104"/>
      <c r="WNG29" s="104"/>
      <c r="WNH29" s="104"/>
      <c r="WNI29" s="104"/>
      <c r="WNJ29" s="104"/>
      <c r="WNK29" s="104"/>
      <c r="WNL29" s="104"/>
      <c r="WNM29" s="104"/>
      <c r="WNN29" s="104"/>
      <c r="WNO29" s="104"/>
      <c r="WNP29" s="104"/>
      <c r="WNQ29" s="104"/>
      <c r="WNR29" s="104"/>
      <c r="WNS29" s="104"/>
      <c r="WNT29" s="104"/>
      <c r="WNU29" s="104"/>
      <c r="WNV29" s="104"/>
      <c r="WNW29" s="104"/>
      <c r="WNX29" s="104"/>
      <c r="WNY29" s="104"/>
      <c r="WNZ29" s="104"/>
      <c r="WOA29" s="104"/>
      <c r="WOB29" s="104"/>
      <c r="WOC29" s="104"/>
      <c r="WOD29" s="104"/>
      <c r="WOE29" s="104"/>
      <c r="WOF29" s="104"/>
      <c r="WOG29" s="104"/>
      <c r="WOH29" s="104"/>
      <c r="WOI29" s="104"/>
      <c r="WOJ29" s="104"/>
      <c r="WOK29" s="104"/>
      <c r="WOL29" s="104"/>
      <c r="WOM29" s="104"/>
      <c r="WON29" s="104"/>
      <c r="WOO29" s="104"/>
      <c r="WOP29" s="104"/>
      <c r="WOQ29" s="104"/>
      <c r="WOR29" s="104"/>
      <c r="WOS29" s="104"/>
      <c r="WOT29" s="104"/>
      <c r="WOU29" s="104"/>
      <c r="WOV29" s="104"/>
      <c r="WOW29" s="104"/>
      <c r="WOX29" s="104"/>
      <c r="WOY29" s="104"/>
      <c r="WOZ29" s="104"/>
      <c r="WPA29" s="104"/>
      <c r="WPB29" s="104"/>
      <c r="WPC29" s="104"/>
      <c r="WPD29" s="104"/>
      <c r="WPE29" s="104"/>
      <c r="WPF29" s="104"/>
      <c r="WPG29" s="104"/>
      <c r="WPH29" s="104"/>
      <c r="WPI29" s="104"/>
      <c r="WPJ29" s="104"/>
      <c r="WPK29" s="104"/>
      <c r="WPL29" s="104"/>
      <c r="WPM29" s="104"/>
      <c r="WPN29" s="104"/>
      <c r="WPO29" s="104"/>
      <c r="WPP29" s="104"/>
      <c r="WPQ29" s="104"/>
      <c r="WPR29" s="104"/>
      <c r="WPS29" s="104"/>
      <c r="WPT29" s="104"/>
      <c r="WPU29" s="104"/>
      <c r="WPV29" s="104"/>
      <c r="WPW29" s="104"/>
      <c r="WPX29" s="104"/>
      <c r="WPY29" s="104"/>
      <c r="WPZ29" s="104"/>
      <c r="WQA29" s="104"/>
      <c r="WQB29" s="104"/>
      <c r="WQC29" s="104"/>
      <c r="WQD29" s="104"/>
      <c r="WQE29" s="104"/>
      <c r="WQF29" s="104"/>
      <c r="WQG29" s="104"/>
      <c r="WQH29" s="104"/>
      <c r="WQI29" s="104"/>
      <c r="WQJ29" s="104"/>
      <c r="WQK29" s="104"/>
      <c r="WQL29" s="104"/>
      <c r="WQM29" s="104"/>
      <c r="WQN29" s="104"/>
      <c r="WQO29" s="104"/>
      <c r="WQP29" s="104"/>
      <c r="WQQ29" s="104"/>
      <c r="WQR29" s="104"/>
      <c r="WQS29" s="104"/>
      <c r="WQT29" s="104"/>
      <c r="WQU29" s="104"/>
      <c r="WQV29" s="104"/>
      <c r="WQW29" s="104"/>
      <c r="WQX29" s="104"/>
      <c r="WQY29" s="104"/>
      <c r="WQZ29" s="104"/>
      <c r="WRA29" s="104"/>
      <c r="WRB29" s="104"/>
      <c r="WRC29" s="104"/>
      <c r="WRD29" s="104"/>
      <c r="WRE29" s="104"/>
      <c r="WRF29" s="104"/>
      <c r="WRG29" s="104"/>
      <c r="WRH29" s="104"/>
      <c r="WRI29" s="104"/>
      <c r="WRJ29" s="104"/>
      <c r="WRK29" s="104"/>
      <c r="WRL29" s="104"/>
      <c r="WRM29" s="104"/>
      <c r="WRN29" s="104"/>
      <c r="WRO29" s="104"/>
      <c r="WRP29" s="104"/>
      <c r="WRQ29" s="104"/>
      <c r="WRR29" s="104"/>
      <c r="WRS29" s="104"/>
      <c r="WRT29" s="104"/>
      <c r="WRU29" s="104"/>
      <c r="WRV29" s="104"/>
      <c r="WRW29" s="104"/>
      <c r="WRX29" s="104"/>
      <c r="WRY29" s="104"/>
      <c r="WRZ29" s="104"/>
      <c r="WSA29" s="104"/>
      <c r="WSB29" s="104"/>
      <c r="WSC29" s="104"/>
      <c r="WSD29" s="104"/>
      <c r="WSE29" s="104"/>
      <c r="WSF29" s="104"/>
      <c r="WSG29" s="104"/>
      <c r="WSH29" s="104"/>
      <c r="WSI29" s="104"/>
      <c r="WSJ29" s="104"/>
      <c r="WSK29" s="104"/>
      <c r="WSL29" s="104"/>
      <c r="WSM29" s="104"/>
      <c r="WSN29" s="104"/>
      <c r="WSO29" s="104"/>
      <c r="WSP29" s="104"/>
      <c r="WSQ29" s="104"/>
      <c r="WSR29" s="104"/>
      <c r="WSS29" s="104"/>
      <c r="WST29" s="104"/>
      <c r="WSU29" s="104"/>
      <c r="WSV29" s="104"/>
      <c r="WSW29" s="104"/>
      <c r="WSX29" s="104"/>
      <c r="WSY29" s="104"/>
      <c r="WSZ29" s="104"/>
      <c r="WTA29" s="104"/>
      <c r="WTB29" s="104"/>
      <c r="WTC29" s="104"/>
      <c r="WTD29" s="104"/>
      <c r="WTE29" s="104"/>
      <c r="WTF29" s="104"/>
      <c r="WTG29" s="104"/>
      <c r="WTH29" s="104"/>
      <c r="WTI29" s="104"/>
      <c r="WTJ29" s="104"/>
      <c r="WTK29" s="104"/>
      <c r="WTL29" s="104"/>
      <c r="WTM29" s="104"/>
      <c r="WTN29" s="104"/>
      <c r="WTO29" s="104"/>
      <c r="WTP29" s="104"/>
      <c r="WTQ29" s="104"/>
      <c r="WTR29" s="104"/>
      <c r="WTS29" s="104"/>
      <c r="WTT29" s="104"/>
      <c r="WTU29" s="104"/>
      <c r="WTV29" s="104"/>
      <c r="WTW29" s="104"/>
      <c r="WTX29" s="104"/>
      <c r="WTY29" s="104"/>
      <c r="WTZ29" s="104"/>
      <c r="WUA29" s="104"/>
      <c r="WUB29" s="104"/>
      <c r="WUC29" s="104"/>
      <c r="WUD29" s="104"/>
      <c r="WUE29" s="104"/>
      <c r="WUF29" s="104"/>
      <c r="WUG29" s="104"/>
      <c r="WUH29" s="104"/>
      <c r="WUI29" s="104"/>
      <c r="WUJ29" s="104"/>
      <c r="WUK29" s="104"/>
      <c r="WUL29" s="104"/>
      <c r="WUM29" s="104"/>
      <c r="WUN29" s="104"/>
      <c r="WUO29" s="104"/>
      <c r="WUP29" s="104"/>
      <c r="WUQ29" s="104"/>
      <c r="WUR29" s="104"/>
      <c r="WUS29" s="104"/>
      <c r="WUT29" s="104"/>
      <c r="WUU29" s="104"/>
      <c r="WUV29" s="104"/>
      <c r="WUW29" s="104"/>
      <c r="WUX29" s="104"/>
      <c r="WUY29" s="104"/>
      <c r="WUZ29" s="104"/>
      <c r="WVA29" s="104"/>
      <c r="WVB29" s="104"/>
      <c r="WVC29" s="104"/>
      <c r="WVD29" s="104"/>
      <c r="WVE29" s="104"/>
      <c r="WVF29" s="104"/>
      <c r="WVG29" s="104"/>
      <c r="WVH29" s="104"/>
      <c r="WVI29" s="104"/>
      <c r="WVJ29" s="104"/>
      <c r="WVK29" s="104"/>
      <c r="WVL29" s="104"/>
      <c r="WVM29" s="104"/>
      <c r="WVN29" s="104"/>
      <c r="WVO29" s="104"/>
      <c r="WVP29" s="104"/>
      <c r="WVQ29" s="104"/>
      <c r="WVR29" s="104"/>
      <c r="WVS29" s="104"/>
      <c r="WVT29" s="104"/>
      <c r="WVU29" s="104"/>
      <c r="WVV29" s="104"/>
      <c r="WVW29" s="104"/>
      <c r="WVX29" s="104"/>
      <c r="WVY29" s="104"/>
      <c r="WVZ29" s="104"/>
      <c r="WWA29" s="104"/>
      <c r="WWB29" s="104"/>
      <c r="WWC29" s="104"/>
      <c r="WWD29" s="104"/>
      <c r="WWE29" s="104"/>
      <c r="WWF29" s="104"/>
      <c r="WWG29" s="104"/>
      <c r="WWH29" s="104"/>
      <c r="WWI29" s="104"/>
      <c r="WWJ29" s="104"/>
      <c r="WWK29" s="104"/>
      <c r="WWL29" s="104"/>
      <c r="WWM29" s="104"/>
      <c r="WWN29" s="104"/>
      <c r="WWO29" s="104"/>
      <c r="WWP29" s="104"/>
      <c r="WWQ29" s="104"/>
      <c r="WWR29" s="104"/>
      <c r="WWS29" s="104"/>
      <c r="WWT29" s="104"/>
      <c r="WWU29" s="104"/>
      <c r="WWV29" s="104"/>
      <c r="WWW29" s="104"/>
      <c r="WWX29" s="104"/>
      <c r="WWY29" s="104"/>
      <c r="WWZ29" s="104"/>
      <c r="WXA29" s="104"/>
      <c r="WXB29" s="104"/>
      <c r="WXC29" s="104"/>
      <c r="WXD29" s="104"/>
      <c r="WXE29" s="104"/>
      <c r="WXF29" s="104"/>
      <c r="WXG29" s="104"/>
      <c r="WXH29" s="104"/>
      <c r="WXI29" s="104"/>
      <c r="WXJ29" s="104"/>
      <c r="WXK29" s="104"/>
      <c r="WXL29" s="104"/>
      <c r="WXM29" s="104"/>
      <c r="WXN29" s="104"/>
      <c r="WXO29" s="104"/>
      <c r="WXP29" s="104"/>
      <c r="WXQ29" s="104"/>
      <c r="WXR29" s="104"/>
      <c r="WXS29" s="104"/>
      <c r="WXT29" s="104"/>
      <c r="WXU29" s="104"/>
      <c r="WXV29" s="104"/>
      <c r="WXW29" s="104"/>
      <c r="WXX29" s="104"/>
      <c r="WXY29" s="104"/>
      <c r="WXZ29" s="104"/>
      <c r="WYA29" s="104"/>
      <c r="WYB29" s="104"/>
      <c r="WYC29" s="104"/>
      <c r="WYD29" s="104"/>
      <c r="WYE29" s="104"/>
      <c r="WYF29" s="104"/>
      <c r="WYG29" s="104"/>
      <c r="WYH29" s="104"/>
      <c r="WYI29" s="104"/>
      <c r="WYJ29" s="104"/>
      <c r="WYK29" s="104"/>
      <c r="WYL29" s="104"/>
      <c r="WYM29" s="104"/>
      <c r="WYN29" s="104"/>
      <c r="WYO29" s="104"/>
      <c r="WYP29" s="104"/>
      <c r="WYQ29" s="104"/>
      <c r="WYR29" s="104"/>
      <c r="WYS29" s="104"/>
      <c r="WYT29" s="104"/>
      <c r="WYU29" s="104"/>
      <c r="WYV29" s="104"/>
      <c r="WYW29" s="104"/>
      <c r="WYX29" s="104"/>
      <c r="WYY29" s="104"/>
      <c r="WYZ29" s="104"/>
      <c r="WZA29" s="104"/>
      <c r="WZB29" s="104"/>
      <c r="WZC29" s="104"/>
      <c r="WZD29" s="104"/>
      <c r="WZE29" s="104"/>
      <c r="WZF29" s="104"/>
      <c r="WZG29" s="104"/>
      <c r="WZH29" s="104"/>
      <c r="WZI29" s="104"/>
      <c r="WZJ29" s="104"/>
      <c r="WZK29" s="104"/>
      <c r="WZL29" s="104"/>
      <c r="WZM29" s="104"/>
      <c r="WZN29" s="104"/>
      <c r="WZO29" s="104"/>
      <c r="WZP29" s="104"/>
      <c r="WZQ29" s="104"/>
      <c r="WZR29" s="104"/>
      <c r="WZS29" s="104"/>
      <c r="WZT29" s="104"/>
      <c r="WZU29" s="104"/>
      <c r="WZV29" s="104"/>
      <c r="WZW29" s="104"/>
      <c r="WZX29" s="104"/>
      <c r="WZY29" s="104"/>
      <c r="WZZ29" s="104"/>
      <c r="XAA29" s="104"/>
      <c r="XAB29" s="104"/>
      <c r="XAC29" s="104"/>
      <c r="XAD29" s="104"/>
      <c r="XAE29" s="104"/>
      <c r="XAF29" s="104"/>
      <c r="XAG29" s="104"/>
      <c r="XAH29" s="104"/>
      <c r="XAI29" s="104"/>
      <c r="XAJ29" s="104"/>
      <c r="XAK29" s="104"/>
      <c r="XAL29" s="104"/>
      <c r="XAM29" s="104"/>
      <c r="XAN29" s="104"/>
      <c r="XAO29" s="104"/>
      <c r="XAP29" s="104"/>
      <c r="XAQ29" s="104"/>
      <c r="XAR29" s="104"/>
      <c r="XAS29" s="104"/>
      <c r="XAT29" s="104"/>
      <c r="XAU29" s="104"/>
      <c r="XAV29" s="104"/>
      <c r="XAW29" s="104"/>
      <c r="XAX29" s="104"/>
      <c r="XAY29" s="104"/>
      <c r="XAZ29" s="104"/>
      <c r="XBA29" s="104"/>
      <c r="XBB29" s="104"/>
      <c r="XBC29" s="104"/>
      <c r="XBD29" s="104"/>
      <c r="XBE29" s="104"/>
      <c r="XBF29" s="104"/>
      <c r="XBG29" s="104"/>
      <c r="XBH29" s="104"/>
      <c r="XBI29" s="104"/>
      <c r="XBJ29" s="104"/>
      <c r="XBK29" s="104"/>
      <c r="XBL29" s="104"/>
      <c r="XBM29" s="104"/>
      <c r="XBN29" s="104"/>
      <c r="XBO29" s="104"/>
      <c r="XBP29" s="104"/>
      <c r="XBQ29" s="104"/>
      <c r="XBR29" s="104"/>
      <c r="XBS29" s="104"/>
      <c r="XBT29" s="104"/>
      <c r="XBU29" s="104"/>
      <c r="XBV29" s="104"/>
      <c r="XBW29" s="104"/>
      <c r="XBX29" s="104"/>
      <c r="XBY29" s="104"/>
      <c r="XBZ29" s="104"/>
      <c r="XCA29" s="104"/>
      <c r="XCB29" s="104"/>
      <c r="XCC29" s="104"/>
      <c r="XCD29" s="104"/>
      <c r="XCE29" s="104"/>
      <c r="XCF29" s="104"/>
      <c r="XCG29" s="104"/>
      <c r="XCH29" s="104"/>
      <c r="XCI29" s="104"/>
      <c r="XCJ29" s="104"/>
      <c r="XCK29" s="104"/>
      <c r="XCL29" s="104"/>
      <c r="XCM29" s="104"/>
      <c r="XCN29" s="104"/>
      <c r="XCO29" s="104"/>
      <c r="XCP29" s="104"/>
      <c r="XCQ29" s="104"/>
      <c r="XCR29" s="104"/>
      <c r="XCS29" s="104"/>
      <c r="XCT29" s="104"/>
      <c r="XCU29" s="104"/>
      <c r="XCV29" s="104"/>
      <c r="XCW29" s="104"/>
      <c r="XCX29" s="104"/>
      <c r="XCY29" s="104"/>
      <c r="XCZ29" s="104"/>
      <c r="XDA29" s="104"/>
      <c r="XDB29" s="104"/>
      <c r="XDC29" s="104"/>
      <c r="XDD29" s="104"/>
      <c r="XDE29" s="104"/>
      <c r="XDF29" s="104"/>
      <c r="XDG29" s="104"/>
      <c r="XDH29" s="104"/>
      <c r="XDI29" s="104"/>
      <c r="XDJ29" s="104"/>
      <c r="XDK29" s="104"/>
      <c r="XDL29" s="104"/>
      <c r="XDM29" s="104"/>
      <c r="XDN29" s="104"/>
      <c r="XDO29" s="104"/>
      <c r="XDP29" s="104"/>
      <c r="XDQ29" s="104"/>
      <c r="XDR29" s="104"/>
      <c r="XDS29" s="104"/>
      <c r="XDT29" s="104"/>
      <c r="XDU29" s="104"/>
      <c r="XDV29" s="104"/>
      <c r="XDW29" s="104"/>
      <c r="XDX29" s="104"/>
      <c r="XDY29" s="104"/>
      <c r="XDZ29" s="104"/>
      <c r="XEA29" s="104"/>
      <c r="XEB29" s="104"/>
      <c r="XEC29" s="104"/>
      <c r="XED29" s="104"/>
      <c r="XEE29" s="104"/>
      <c r="XEF29" s="104"/>
      <c r="XEG29" s="104"/>
      <c r="XEH29" s="104"/>
      <c r="XEI29" s="104"/>
      <c r="XEJ29" s="104"/>
      <c r="XEK29" s="104"/>
      <c r="XEL29" s="104"/>
      <c r="XEM29" s="104"/>
      <c r="XEN29" s="104"/>
      <c r="XEO29" s="104"/>
      <c r="XEP29" s="104"/>
      <c r="XEQ29" s="104"/>
    </row>
    <row r="30" spans="1:16371" ht="25.5" x14ac:dyDescent="0.2">
      <c r="A30" s="80" t="s">
        <v>174</v>
      </c>
      <c r="B30" s="80" t="s">
        <v>175</v>
      </c>
      <c r="C30" s="1" t="str">
        <f t="shared" si="0"/>
        <v>Orgànic Econòmic</v>
      </c>
      <c r="D30" s="81"/>
      <c r="E30" s="81"/>
      <c r="F30" s="82" t="s">
        <v>176</v>
      </c>
      <c r="G30" s="82" t="s">
        <v>177</v>
      </c>
      <c r="H30" s="82" t="s">
        <v>178</v>
      </c>
      <c r="I30" s="82" t="s">
        <v>179</v>
      </c>
    </row>
    <row r="31" spans="1:16371" x14ac:dyDescent="0.2">
      <c r="A31" s="79" t="s">
        <v>3</v>
      </c>
      <c r="B31" s="79">
        <v>32501</v>
      </c>
      <c r="C31" s="1" t="str">
        <f t="shared" si="0"/>
        <v>0000 32501</v>
      </c>
      <c r="D31" s="1" t="s">
        <v>45</v>
      </c>
      <c r="E31" s="1" t="s">
        <v>197</v>
      </c>
      <c r="F31" s="22">
        <v>50000</v>
      </c>
      <c r="G31" s="22">
        <v>50000</v>
      </c>
      <c r="H31" s="22">
        <v>50000</v>
      </c>
      <c r="I31" s="22">
        <v>50000</v>
      </c>
    </row>
    <row r="32" spans="1:16371" x14ac:dyDescent="0.2">
      <c r="A32" s="88" t="s">
        <v>93</v>
      </c>
      <c r="B32" s="79">
        <v>32501</v>
      </c>
      <c r="C32" s="1" t="str">
        <f t="shared" si="0"/>
        <v>5600 32501</v>
      </c>
      <c r="D32" s="1" t="s">
        <v>45</v>
      </c>
      <c r="E32" s="1" t="s">
        <v>198</v>
      </c>
      <c r="F32" s="22">
        <v>0</v>
      </c>
      <c r="G32" s="22">
        <v>0</v>
      </c>
      <c r="H32" s="22">
        <v>0</v>
      </c>
      <c r="I32" s="22">
        <v>0</v>
      </c>
    </row>
    <row r="33" spans="1:9" x14ac:dyDescent="0.2">
      <c r="A33" s="79" t="s">
        <v>152</v>
      </c>
      <c r="B33" s="79">
        <v>32502</v>
      </c>
      <c r="C33" s="1" t="str">
        <f t="shared" si="0"/>
        <v>7700 32502</v>
      </c>
      <c r="D33" s="1" t="s">
        <v>45</v>
      </c>
      <c r="E33" s="1" t="s">
        <v>199</v>
      </c>
      <c r="F33" s="22">
        <v>125000</v>
      </c>
      <c r="G33" s="22">
        <v>127400</v>
      </c>
      <c r="H33" s="22">
        <v>127400</v>
      </c>
      <c r="I33" s="22">
        <v>127400</v>
      </c>
    </row>
    <row r="34" spans="1:9" x14ac:dyDescent="0.2">
      <c r="A34" s="79" t="s">
        <v>152</v>
      </c>
      <c r="B34" s="79">
        <v>32503</v>
      </c>
      <c r="C34" s="1" t="str">
        <f t="shared" si="0"/>
        <v>7700 32503</v>
      </c>
      <c r="D34" s="1" t="s">
        <v>45</v>
      </c>
      <c r="E34" s="1" t="s">
        <v>200</v>
      </c>
      <c r="F34" s="22">
        <v>110000</v>
      </c>
      <c r="G34" s="22">
        <v>110000</v>
      </c>
      <c r="H34" s="22">
        <v>110000</v>
      </c>
      <c r="I34" s="22">
        <v>110000</v>
      </c>
    </row>
    <row r="35" spans="1:9" x14ac:dyDescent="0.2">
      <c r="A35" s="79" t="s">
        <v>47</v>
      </c>
      <c r="B35" s="79">
        <v>32600</v>
      </c>
      <c r="C35" s="1" t="str">
        <f t="shared" si="0"/>
        <v>3100 32600</v>
      </c>
      <c r="D35" s="1" t="s">
        <v>45</v>
      </c>
      <c r="E35" s="1" t="s">
        <v>201</v>
      </c>
      <c r="F35" s="22">
        <v>750000</v>
      </c>
      <c r="G35" s="22">
        <v>750000</v>
      </c>
      <c r="H35" s="22">
        <v>750000</v>
      </c>
      <c r="I35" s="22">
        <v>750000</v>
      </c>
    </row>
    <row r="36" spans="1:9" x14ac:dyDescent="0.2">
      <c r="A36" s="79" t="s">
        <v>148</v>
      </c>
      <c r="B36" s="79">
        <v>32902</v>
      </c>
      <c r="C36" s="1" t="str">
        <f t="shared" si="0"/>
        <v>7660 32902</v>
      </c>
      <c r="D36" s="1" t="s">
        <v>45</v>
      </c>
      <c r="E36" s="1" t="s">
        <v>202</v>
      </c>
      <c r="F36" s="22">
        <v>515000</v>
      </c>
      <c r="G36" s="22">
        <v>525300</v>
      </c>
      <c r="H36" s="22">
        <v>525300</v>
      </c>
      <c r="I36" s="22">
        <v>525300</v>
      </c>
    </row>
    <row r="37" spans="1:9" x14ac:dyDescent="0.2">
      <c r="A37" s="79" t="s">
        <v>47</v>
      </c>
      <c r="B37" s="79">
        <v>32907</v>
      </c>
      <c r="C37" s="1" t="str">
        <f t="shared" si="0"/>
        <v>3100 32907</v>
      </c>
      <c r="D37" s="1" t="s">
        <v>45</v>
      </c>
      <c r="E37" s="1" t="s">
        <v>203</v>
      </c>
      <c r="F37" s="22">
        <v>0</v>
      </c>
      <c r="G37" s="22">
        <v>0</v>
      </c>
      <c r="H37" s="22">
        <v>0</v>
      </c>
      <c r="I37" s="22">
        <v>0</v>
      </c>
    </row>
    <row r="38" spans="1:9" x14ac:dyDescent="0.2">
      <c r="A38" s="88" t="s">
        <v>62</v>
      </c>
      <c r="B38" s="79">
        <v>32910</v>
      </c>
      <c r="C38" s="1" t="str">
        <f t="shared" si="0"/>
        <v>5033 32910</v>
      </c>
      <c r="D38" s="89" t="s">
        <v>45</v>
      </c>
      <c r="E38" s="1" t="s">
        <v>204</v>
      </c>
      <c r="F38" s="22">
        <v>0</v>
      </c>
      <c r="G38" s="22">
        <v>0</v>
      </c>
      <c r="H38" s="22">
        <v>0</v>
      </c>
      <c r="I38" s="22">
        <v>0</v>
      </c>
    </row>
    <row r="39" spans="1:9" x14ac:dyDescent="0.2">
      <c r="A39" s="88" t="s">
        <v>3</v>
      </c>
      <c r="B39" s="79">
        <v>33001</v>
      </c>
      <c r="C39" s="1" t="str">
        <f t="shared" si="0"/>
        <v>0000 33001</v>
      </c>
      <c r="D39" s="89" t="s">
        <v>45</v>
      </c>
      <c r="E39" s="1" t="s">
        <v>205</v>
      </c>
      <c r="F39" s="22">
        <v>10000</v>
      </c>
      <c r="G39" s="22">
        <v>10200</v>
      </c>
      <c r="H39" s="22">
        <v>10200</v>
      </c>
      <c r="I39" s="22">
        <v>10200</v>
      </c>
    </row>
    <row r="40" spans="1:9" x14ac:dyDescent="0.2">
      <c r="A40" s="79" t="s">
        <v>3</v>
      </c>
      <c r="B40" s="79">
        <v>33101</v>
      </c>
      <c r="C40" s="1" t="str">
        <f t="shared" si="0"/>
        <v>0000 33101</v>
      </c>
      <c r="D40" s="1" t="s">
        <v>45</v>
      </c>
      <c r="E40" s="1" t="s">
        <v>206</v>
      </c>
      <c r="F40" s="22">
        <v>601000</v>
      </c>
      <c r="G40" s="22">
        <v>613020</v>
      </c>
      <c r="H40" s="22">
        <v>613020</v>
      </c>
      <c r="I40" s="22">
        <v>613020</v>
      </c>
    </row>
    <row r="41" spans="1:9" x14ac:dyDescent="0.2">
      <c r="A41" s="79" t="s">
        <v>152</v>
      </c>
      <c r="B41" s="79">
        <v>33103</v>
      </c>
      <c r="C41" s="1" t="str">
        <f t="shared" si="0"/>
        <v>7700 33103</v>
      </c>
      <c r="D41" s="1" t="s">
        <v>45</v>
      </c>
      <c r="E41" s="1" t="s">
        <v>207</v>
      </c>
      <c r="F41" s="22">
        <v>0</v>
      </c>
      <c r="G41" s="22">
        <v>0</v>
      </c>
      <c r="H41" s="22">
        <v>0</v>
      </c>
      <c r="I41" s="22">
        <v>0</v>
      </c>
    </row>
    <row r="42" spans="1:9" x14ac:dyDescent="0.2">
      <c r="A42" s="79" t="s">
        <v>3</v>
      </c>
      <c r="B42" s="79">
        <v>33205</v>
      </c>
      <c r="C42" s="1" t="str">
        <f t="shared" si="0"/>
        <v>0000 33205</v>
      </c>
      <c r="D42" s="1" t="s">
        <v>45</v>
      </c>
      <c r="E42" s="1" t="s">
        <v>208</v>
      </c>
      <c r="F42" s="22">
        <v>1000000</v>
      </c>
      <c r="G42" s="22">
        <v>1000000</v>
      </c>
      <c r="H42" s="22">
        <v>1000000</v>
      </c>
      <c r="I42" s="22">
        <v>1000000</v>
      </c>
    </row>
    <row r="43" spans="1:9" x14ac:dyDescent="0.2">
      <c r="A43" s="79" t="s">
        <v>3</v>
      </c>
      <c r="B43" s="79">
        <v>33501</v>
      </c>
      <c r="C43" s="1" t="str">
        <f t="shared" si="0"/>
        <v>0000 33501</v>
      </c>
      <c r="D43" s="1" t="s">
        <v>45</v>
      </c>
      <c r="E43" s="1" t="s">
        <v>209</v>
      </c>
      <c r="F43" s="22">
        <v>185000</v>
      </c>
      <c r="G43" s="22">
        <v>188700</v>
      </c>
      <c r="H43" s="22">
        <v>188700</v>
      </c>
      <c r="I43" s="22">
        <v>188700</v>
      </c>
    </row>
    <row r="44" spans="1:9" x14ac:dyDescent="0.2">
      <c r="A44" s="88" t="s">
        <v>70</v>
      </c>
      <c r="B44" s="79">
        <v>33902</v>
      </c>
      <c r="C44" s="1" t="str">
        <f t="shared" si="0"/>
        <v>5210 33902</v>
      </c>
      <c r="D44" s="89" t="s">
        <v>45</v>
      </c>
      <c r="E44" s="1" t="s">
        <v>210</v>
      </c>
      <c r="F44" s="22">
        <v>25000</v>
      </c>
      <c r="G44" s="22">
        <v>25000</v>
      </c>
      <c r="H44" s="22">
        <v>25000</v>
      </c>
      <c r="I44" s="22">
        <v>25000</v>
      </c>
    </row>
    <row r="45" spans="1:9" x14ac:dyDescent="0.2">
      <c r="A45" s="79" t="s">
        <v>3</v>
      </c>
      <c r="B45" s="79">
        <v>33903</v>
      </c>
      <c r="C45" s="1" t="str">
        <f t="shared" si="0"/>
        <v>0000 33903</v>
      </c>
      <c r="D45" s="1" t="s">
        <v>45</v>
      </c>
      <c r="E45" s="1" t="s">
        <v>211</v>
      </c>
      <c r="F45" s="22">
        <v>390000</v>
      </c>
      <c r="G45" s="22">
        <v>397800</v>
      </c>
      <c r="H45" s="22">
        <v>397800</v>
      </c>
      <c r="I45" s="22">
        <v>397800</v>
      </c>
    </row>
    <row r="46" spans="1:9" x14ac:dyDescent="0.2">
      <c r="A46" s="79" t="s">
        <v>57</v>
      </c>
      <c r="B46" s="79">
        <v>34100</v>
      </c>
      <c r="C46" s="1" t="str">
        <f t="shared" si="0"/>
        <v>5024 34100</v>
      </c>
      <c r="D46" s="1" t="s">
        <v>45</v>
      </c>
      <c r="E46" s="1" t="s">
        <v>212</v>
      </c>
      <c r="F46" s="22">
        <v>90000</v>
      </c>
      <c r="G46" s="22">
        <v>90000</v>
      </c>
      <c r="H46" s="22">
        <v>90000</v>
      </c>
      <c r="I46" s="22">
        <v>90000</v>
      </c>
    </row>
    <row r="47" spans="1:9" x14ac:dyDescent="0.2">
      <c r="A47" s="79">
        <v>6130</v>
      </c>
      <c r="B47" s="79">
        <v>34100</v>
      </c>
      <c r="C47" s="1" t="str">
        <f t="shared" si="0"/>
        <v>6130 34100</v>
      </c>
      <c r="D47" s="1">
        <v>3</v>
      </c>
      <c r="E47" s="1" t="s">
        <v>213</v>
      </c>
      <c r="F47" s="22">
        <v>0</v>
      </c>
      <c r="G47" s="22">
        <v>140000</v>
      </c>
      <c r="H47" s="22">
        <v>140000</v>
      </c>
      <c r="I47" s="22">
        <v>140000</v>
      </c>
    </row>
    <row r="48" spans="1:9" x14ac:dyDescent="0.2">
      <c r="A48" s="88" t="s">
        <v>98</v>
      </c>
      <c r="B48" s="88">
        <v>34301</v>
      </c>
      <c r="C48" s="1" t="str">
        <f t="shared" si="0"/>
        <v>5900 34301</v>
      </c>
      <c r="D48" s="89" t="s">
        <v>45</v>
      </c>
      <c r="E48" s="1" t="s">
        <v>214</v>
      </c>
      <c r="F48" s="22">
        <v>248000</v>
      </c>
      <c r="G48" s="22">
        <v>248000</v>
      </c>
      <c r="H48" s="22">
        <v>248000</v>
      </c>
      <c r="I48" s="22">
        <v>248000</v>
      </c>
    </row>
    <row r="49" spans="1:9" x14ac:dyDescent="0.2">
      <c r="A49" s="88" t="s">
        <v>98</v>
      </c>
      <c r="B49" s="88">
        <v>34303</v>
      </c>
      <c r="C49" s="1" t="str">
        <f t="shared" si="0"/>
        <v>5900 34303</v>
      </c>
      <c r="D49" s="89" t="s">
        <v>45</v>
      </c>
      <c r="E49" s="1" t="s">
        <v>215</v>
      </c>
      <c r="F49" s="22">
        <v>11698.441199999999</v>
      </c>
      <c r="G49" s="22">
        <v>11698.441199999999</v>
      </c>
      <c r="H49" s="22">
        <v>11698.441199999999</v>
      </c>
      <c r="I49" s="22">
        <v>11691.44592</v>
      </c>
    </row>
    <row r="50" spans="1:9" x14ac:dyDescent="0.2">
      <c r="A50" s="88" t="s">
        <v>66</v>
      </c>
      <c r="B50" s="88">
        <v>34400</v>
      </c>
      <c r="C50" s="1" t="str">
        <f t="shared" si="0"/>
        <v>5200 34400</v>
      </c>
      <c r="D50" s="89" t="s">
        <v>45</v>
      </c>
      <c r="E50" s="1" t="s">
        <v>216</v>
      </c>
      <c r="F50" s="22">
        <v>1020</v>
      </c>
      <c r="G50" s="22">
        <v>1020</v>
      </c>
      <c r="H50" s="22">
        <v>1020</v>
      </c>
      <c r="I50" s="22">
        <v>1020</v>
      </c>
    </row>
    <row r="51" spans="1:9" x14ac:dyDescent="0.2">
      <c r="A51" s="79" t="s">
        <v>74</v>
      </c>
      <c r="B51" s="79">
        <v>34401</v>
      </c>
      <c r="C51" s="1" t="str">
        <f t="shared" si="0"/>
        <v>5412 34401</v>
      </c>
      <c r="D51" s="1" t="s">
        <v>45</v>
      </c>
      <c r="E51" s="1" t="s">
        <v>217</v>
      </c>
      <c r="F51" s="22">
        <v>5254.02</v>
      </c>
      <c r="G51" s="22">
        <v>5359.1004000000003</v>
      </c>
      <c r="H51" s="22">
        <v>5359.1004000000003</v>
      </c>
      <c r="I51" s="22">
        <v>5359.1004000000003</v>
      </c>
    </row>
    <row r="52" spans="1:9" x14ac:dyDescent="0.2">
      <c r="A52" s="88" t="s">
        <v>72</v>
      </c>
      <c r="B52" s="79">
        <v>34403</v>
      </c>
      <c r="C52" s="1" t="str">
        <f t="shared" si="0"/>
        <v>5411 34403</v>
      </c>
      <c r="D52" s="1" t="s">
        <v>45</v>
      </c>
      <c r="E52" s="1" t="s">
        <v>218</v>
      </c>
      <c r="F52" s="22">
        <v>47500</v>
      </c>
      <c r="G52" s="22">
        <v>47500</v>
      </c>
      <c r="H52" s="22">
        <v>47500</v>
      </c>
      <c r="I52" s="22">
        <v>47500</v>
      </c>
    </row>
    <row r="53" spans="1:9" x14ac:dyDescent="0.2">
      <c r="A53" s="79" t="s">
        <v>76</v>
      </c>
      <c r="B53" s="79">
        <v>34414</v>
      </c>
      <c r="C53" s="1" t="str">
        <f t="shared" si="0"/>
        <v>5414 34414</v>
      </c>
      <c r="D53" s="1" t="s">
        <v>45</v>
      </c>
      <c r="E53" s="1" t="s">
        <v>219</v>
      </c>
      <c r="F53" s="22">
        <v>100</v>
      </c>
      <c r="G53" s="22">
        <v>100</v>
      </c>
      <c r="H53" s="22">
        <v>100</v>
      </c>
      <c r="I53" s="22">
        <v>100</v>
      </c>
    </row>
    <row r="54" spans="1:9" x14ac:dyDescent="0.2">
      <c r="A54" s="88" t="s">
        <v>146</v>
      </c>
      <c r="B54" s="79">
        <v>34901</v>
      </c>
      <c r="C54" s="1" t="str">
        <f t="shared" si="0"/>
        <v>7610 34901</v>
      </c>
      <c r="D54" s="1" t="s">
        <v>45</v>
      </c>
      <c r="E54" s="1" t="s">
        <v>220</v>
      </c>
      <c r="F54" s="22">
        <v>1200000</v>
      </c>
      <c r="G54" s="22">
        <v>1224000</v>
      </c>
      <c r="H54" s="22">
        <v>1224000</v>
      </c>
      <c r="I54" s="22">
        <v>1224000</v>
      </c>
    </row>
    <row r="55" spans="1:9" x14ac:dyDescent="0.2">
      <c r="A55" s="79" t="s">
        <v>47</v>
      </c>
      <c r="B55" s="79">
        <v>36000</v>
      </c>
      <c r="C55" s="1" t="str">
        <f t="shared" si="0"/>
        <v>3100 36000</v>
      </c>
      <c r="D55" s="1" t="s">
        <v>45</v>
      </c>
      <c r="E55" s="1" t="s">
        <v>221</v>
      </c>
      <c r="F55" s="22">
        <v>20000</v>
      </c>
      <c r="G55" s="22">
        <v>20000</v>
      </c>
      <c r="H55" s="22">
        <v>20000</v>
      </c>
      <c r="I55" s="22">
        <v>20000</v>
      </c>
    </row>
    <row r="56" spans="1:9" x14ac:dyDescent="0.2">
      <c r="A56" s="88" t="s">
        <v>146</v>
      </c>
      <c r="B56" s="79">
        <v>36001</v>
      </c>
      <c r="C56" s="1" t="str">
        <f t="shared" si="0"/>
        <v>7610 36001</v>
      </c>
      <c r="D56" s="1" t="s">
        <v>45</v>
      </c>
      <c r="E56" s="1" t="s">
        <v>222</v>
      </c>
      <c r="F56" s="22">
        <v>350000</v>
      </c>
      <c r="G56" s="22">
        <v>350000</v>
      </c>
      <c r="H56" s="22">
        <v>350000</v>
      </c>
      <c r="I56" s="22">
        <v>350000</v>
      </c>
    </row>
    <row r="57" spans="1:9" x14ac:dyDescent="0.2">
      <c r="A57" s="79" t="s">
        <v>47</v>
      </c>
      <c r="B57" s="79">
        <v>39120</v>
      </c>
      <c r="C57" s="1" t="str">
        <f t="shared" si="0"/>
        <v>3100 39120</v>
      </c>
      <c r="D57" s="1" t="s">
        <v>45</v>
      </c>
      <c r="E57" s="1" t="s">
        <v>223</v>
      </c>
      <c r="F57" s="22">
        <v>2712000</v>
      </c>
      <c r="G57" s="22">
        <v>3300000</v>
      </c>
      <c r="H57" s="22">
        <v>3300000</v>
      </c>
      <c r="I57" s="22">
        <v>3300000</v>
      </c>
    </row>
    <row r="58" spans="1:9" x14ac:dyDescent="0.2">
      <c r="A58" s="79" t="s">
        <v>3</v>
      </c>
      <c r="B58" s="79">
        <v>39190</v>
      </c>
      <c r="C58" s="1" t="str">
        <f t="shared" si="0"/>
        <v>0000 39190</v>
      </c>
      <c r="D58" s="1" t="s">
        <v>45</v>
      </c>
      <c r="E58" s="1" t="s">
        <v>224</v>
      </c>
      <c r="F58" s="22">
        <v>105000</v>
      </c>
      <c r="G58" s="22">
        <v>10000</v>
      </c>
      <c r="H58" s="22">
        <v>10000</v>
      </c>
      <c r="I58" s="22">
        <v>10000</v>
      </c>
    </row>
    <row r="59" spans="1:9" x14ac:dyDescent="0.2">
      <c r="A59" s="88" t="s">
        <v>32</v>
      </c>
      <c r="B59" s="79">
        <v>39190</v>
      </c>
      <c r="C59" s="1" t="str">
        <f t="shared" si="0"/>
        <v>2200 39190</v>
      </c>
      <c r="D59" s="1" t="s">
        <v>45</v>
      </c>
      <c r="E59" s="1" t="s">
        <v>225</v>
      </c>
      <c r="F59" s="22">
        <v>6000</v>
      </c>
      <c r="G59" s="22">
        <v>12000</v>
      </c>
      <c r="H59" s="22">
        <v>12000</v>
      </c>
      <c r="I59" s="22">
        <v>12000</v>
      </c>
    </row>
    <row r="60" spans="1:9" x14ac:dyDescent="0.2">
      <c r="A60" s="79" t="s">
        <v>47</v>
      </c>
      <c r="B60" s="79">
        <v>39190</v>
      </c>
      <c r="C60" s="1" t="str">
        <f t="shared" si="0"/>
        <v>3100 39190</v>
      </c>
      <c r="D60" s="1" t="s">
        <v>45</v>
      </c>
      <c r="E60" s="1" t="s">
        <v>226</v>
      </c>
      <c r="F60" s="22">
        <v>6000</v>
      </c>
      <c r="G60" s="22">
        <v>5000</v>
      </c>
      <c r="H60" s="22">
        <v>5000</v>
      </c>
      <c r="I60" s="22">
        <v>5000</v>
      </c>
    </row>
    <row r="61" spans="1:9" x14ac:dyDescent="0.2">
      <c r="A61" s="88" t="s">
        <v>62</v>
      </c>
      <c r="B61" s="79">
        <v>39190</v>
      </c>
      <c r="C61" s="1" t="str">
        <f t="shared" si="0"/>
        <v>5033 39190</v>
      </c>
      <c r="D61" s="89" t="s">
        <v>45</v>
      </c>
      <c r="E61" s="1" t="s">
        <v>227</v>
      </c>
      <c r="F61" s="22">
        <v>10000</v>
      </c>
      <c r="G61" s="22">
        <v>30000</v>
      </c>
      <c r="H61" s="22">
        <v>30000</v>
      </c>
      <c r="I61" s="22">
        <v>30000</v>
      </c>
    </row>
    <row r="62" spans="1:9" x14ac:dyDescent="0.2">
      <c r="A62" s="88" t="s">
        <v>125</v>
      </c>
      <c r="B62" s="79">
        <v>39190</v>
      </c>
      <c r="C62" s="1" t="str">
        <f t="shared" si="0"/>
        <v>7120 39190</v>
      </c>
      <c r="D62" s="1" t="s">
        <v>45</v>
      </c>
      <c r="E62" s="1" t="s">
        <v>228</v>
      </c>
      <c r="F62" s="22">
        <v>12000</v>
      </c>
      <c r="G62" s="22">
        <v>70000</v>
      </c>
      <c r="H62" s="22">
        <v>70000</v>
      </c>
      <c r="I62" s="22">
        <v>70000</v>
      </c>
    </row>
    <row r="63" spans="1:9" x14ac:dyDescent="0.2">
      <c r="A63" s="88" t="s">
        <v>152</v>
      </c>
      <c r="B63" s="79">
        <v>39190</v>
      </c>
      <c r="C63" s="1" t="str">
        <f t="shared" si="0"/>
        <v>7700 39190</v>
      </c>
      <c r="D63" s="1" t="s">
        <v>45</v>
      </c>
      <c r="E63" s="1" t="s">
        <v>229</v>
      </c>
      <c r="F63" s="22">
        <v>25000</v>
      </c>
      <c r="G63" s="22">
        <v>150000</v>
      </c>
      <c r="H63" s="22">
        <v>150000</v>
      </c>
      <c r="I63" s="22">
        <v>150000</v>
      </c>
    </row>
    <row r="64" spans="1:9" x14ac:dyDescent="0.2">
      <c r="A64" s="88" t="s">
        <v>168</v>
      </c>
      <c r="B64" s="79">
        <v>39200</v>
      </c>
      <c r="C64" s="1" t="str">
        <f t="shared" si="0"/>
        <v>8410 39200</v>
      </c>
      <c r="D64" s="1" t="s">
        <v>45</v>
      </c>
      <c r="E64" s="1" t="s">
        <v>230</v>
      </c>
      <c r="F64" s="22">
        <v>35000</v>
      </c>
      <c r="G64" s="22">
        <v>35000</v>
      </c>
      <c r="H64" s="22">
        <v>35000</v>
      </c>
      <c r="I64" s="22">
        <v>35000</v>
      </c>
    </row>
    <row r="65" spans="1:9" x14ac:dyDescent="0.2">
      <c r="A65" s="88" t="s">
        <v>168</v>
      </c>
      <c r="B65" s="79">
        <v>39211</v>
      </c>
      <c r="C65" s="1" t="str">
        <f t="shared" si="0"/>
        <v>8410 39211</v>
      </c>
      <c r="D65" s="1" t="s">
        <v>45</v>
      </c>
      <c r="E65" s="1" t="s">
        <v>231</v>
      </c>
      <c r="F65" s="22">
        <v>700000</v>
      </c>
      <c r="G65" s="22">
        <v>700000</v>
      </c>
      <c r="H65" s="22">
        <v>700000</v>
      </c>
      <c r="I65" s="22">
        <v>700000</v>
      </c>
    </row>
    <row r="66" spans="1:9" x14ac:dyDescent="0.2">
      <c r="A66" s="88" t="s">
        <v>168</v>
      </c>
      <c r="B66" s="79">
        <v>39300</v>
      </c>
      <c r="C66" s="1" t="str">
        <f t="shared" si="0"/>
        <v>8410 39300</v>
      </c>
      <c r="D66" s="1" t="s">
        <v>45</v>
      </c>
      <c r="E66" s="1" t="s">
        <v>232</v>
      </c>
      <c r="F66" s="22">
        <v>250000</v>
      </c>
      <c r="G66" s="22">
        <v>250000</v>
      </c>
      <c r="H66" s="22">
        <v>250000</v>
      </c>
      <c r="I66" s="22">
        <v>250000</v>
      </c>
    </row>
    <row r="67" spans="1:9" x14ac:dyDescent="0.2">
      <c r="A67" s="88" t="s">
        <v>16</v>
      </c>
      <c r="B67" s="79">
        <v>39901</v>
      </c>
      <c r="C67" s="1" t="str">
        <f t="shared" si="0"/>
        <v>2000 39901</v>
      </c>
      <c r="D67" s="89" t="s">
        <v>45</v>
      </c>
      <c r="E67" s="1" t="s">
        <v>233</v>
      </c>
      <c r="F67" s="22">
        <v>3000</v>
      </c>
      <c r="G67" s="22">
        <v>3000</v>
      </c>
      <c r="H67" s="22">
        <v>3000</v>
      </c>
      <c r="I67" s="22">
        <v>3000</v>
      </c>
    </row>
    <row r="68" spans="1:9" x14ac:dyDescent="0.2">
      <c r="A68" s="79" t="s">
        <v>52</v>
      </c>
      <c r="B68" s="79">
        <v>39901</v>
      </c>
      <c r="C68" s="1" t="str">
        <f t="shared" si="0"/>
        <v>5000 39901</v>
      </c>
      <c r="D68" s="1" t="s">
        <v>45</v>
      </c>
      <c r="E68" s="1" t="s">
        <v>234</v>
      </c>
      <c r="F68" s="22">
        <v>0</v>
      </c>
      <c r="G68" s="22">
        <v>0</v>
      </c>
      <c r="H68" s="22">
        <v>0</v>
      </c>
      <c r="I68" s="22">
        <v>0</v>
      </c>
    </row>
    <row r="69" spans="1:9" x14ac:dyDescent="0.2">
      <c r="A69" s="79" t="s">
        <v>123</v>
      </c>
      <c r="B69" s="79">
        <v>39901</v>
      </c>
      <c r="C69" s="1" t="str">
        <f t="shared" si="0"/>
        <v>7000 39901</v>
      </c>
      <c r="D69" s="1" t="s">
        <v>45</v>
      </c>
      <c r="E69" s="1" t="s">
        <v>235</v>
      </c>
      <c r="F69" s="22">
        <v>0</v>
      </c>
      <c r="G69" s="22">
        <v>0</v>
      </c>
      <c r="H69" s="22">
        <v>0</v>
      </c>
      <c r="I69" s="22">
        <v>0</v>
      </c>
    </row>
    <row r="70" spans="1:9" x14ac:dyDescent="0.2">
      <c r="A70" s="79" t="s">
        <v>42</v>
      </c>
      <c r="B70" s="79">
        <v>39902</v>
      </c>
      <c r="C70" s="1" t="str">
        <f t="shared" si="0"/>
        <v>2900 39902</v>
      </c>
      <c r="D70" s="1" t="s">
        <v>45</v>
      </c>
      <c r="E70" s="1" t="s">
        <v>236</v>
      </c>
      <c r="F70" s="22">
        <v>2000</v>
      </c>
      <c r="G70" s="22">
        <v>2000</v>
      </c>
      <c r="H70" s="22">
        <v>2000</v>
      </c>
      <c r="I70" s="22">
        <v>2000</v>
      </c>
    </row>
    <row r="71" spans="1:9" x14ac:dyDescent="0.2">
      <c r="A71" s="79" t="s">
        <v>152</v>
      </c>
      <c r="B71" s="79">
        <v>39904</v>
      </c>
      <c r="C71" s="1" t="str">
        <f t="shared" si="0"/>
        <v>7700 39904</v>
      </c>
      <c r="D71" s="1" t="s">
        <v>45</v>
      </c>
      <c r="E71" s="1" t="s">
        <v>237</v>
      </c>
      <c r="F71" s="22">
        <v>39200</v>
      </c>
      <c r="G71" s="22">
        <v>39200</v>
      </c>
      <c r="H71" s="22">
        <v>39200</v>
      </c>
      <c r="I71" s="22">
        <v>39200</v>
      </c>
    </row>
    <row r="72" spans="1:9" x14ac:dyDescent="0.2">
      <c r="A72" s="88" t="s">
        <v>154</v>
      </c>
      <c r="B72" s="79">
        <v>39904</v>
      </c>
      <c r="C72" s="1" t="str">
        <f t="shared" si="0"/>
        <v>7810 39904</v>
      </c>
      <c r="D72" s="89" t="s">
        <v>45</v>
      </c>
      <c r="E72" s="1" t="s">
        <v>238</v>
      </c>
      <c r="F72" s="22">
        <v>12000</v>
      </c>
      <c r="G72" s="22">
        <v>12000</v>
      </c>
      <c r="H72" s="22">
        <v>12000</v>
      </c>
      <c r="I72" s="22">
        <v>12000</v>
      </c>
    </row>
    <row r="73" spans="1:9" x14ac:dyDescent="0.2">
      <c r="A73" s="88" t="s">
        <v>164</v>
      </c>
      <c r="B73" s="79">
        <v>39904</v>
      </c>
      <c r="C73" s="1" t="str">
        <f t="shared" si="0"/>
        <v>8110 39904</v>
      </c>
      <c r="D73" s="1" t="s">
        <v>45</v>
      </c>
      <c r="E73" s="1" t="s">
        <v>239</v>
      </c>
      <c r="F73" s="22">
        <v>18000</v>
      </c>
      <c r="G73" s="22">
        <v>18000</v>
      </c>
      <c r="H73" s="22">
        <v>18000</v>
      </c>
      <c r="I73" s="22">
        <v>18000</v>
      </c>
    </row>
    <row r="74" spans="1:9" x14ac:dyDescent="0.2">
      <c r="A74" s="79" t="s">
        <v>127</v>
      </c>
      <c r="B74" s="79">
        <v>39905</v>
      </c>
      <c r="C74" s="1" t="str">
        <f t="shared" ref="C74:C137" si="1">CONCATENATE(A74," ",B74)</f>
        <v>7150 39905</v>
      </c>
      <c r="D74" s="1" t="s">
        <v>45</v>
      </c>
      <c r="E74" s="1" t="s">
        <v>240</v>
      </c>
      <c r="F74" s="22">
        <v>45000</v>
      </c>
      <c r="G74" s="22">
        <v>45000</v>
      </c>
      <c r="H74" s="22">
        <v>45000</v>
      </c>
      <c r="I74" s="22">
        <v>45000</v>
      </c>
    </row>
    <row r="75" spans="1:9" x14ac:dyDescent="0.2">
      <c r="A75" s="88" t="s">
        <v>152</v>
      </c>
      <c r="B75" s="88">
        <v>39907</v>
      </c>
      <c r="C75" s="1" t="str">
        <f t="shared" si="1"/>
        <v>7700 39907</v>
      </c>
      <c r="D75" s="89" t="s">
        <v>45</v>
      </c>
      <c r="E75" s="1" t="s">
        <v>241</v>
      </c>
      <c r="F75" s="22">
        <v>50000</v>
      </c>
      <c r="G75" s="22">
        <v>50000</v>
      </c>
      <c r="H75" s="22">
        <v>50000</v>
      </c>
      <c r="I75" s="22">
        <v>50000</v>
      </c>
    </row>
    <row r="76" spans="1:9" x14ac:dyDescent="0.2">
      <c r="A76" s="88" t="s">
        <v>166</v>
      </c>
      <c r="B76" s="79">
        <v>39910</v>
      </c>
      <c r="C76" s="1" t="str">
        <f t="shared" si="1"/>
        <v>8400 39910</v>
      </c>
      <c r="D76" s="1" t="s">
        <v>45</v>
      </c>
      <c r="E76" s="1" t="s">
        <v>242</v>
      </c>
      <c r="F76" s="22">
        <v>85000</v>
      </c>
      <c r="G76" s="22">
        <v>85000</v>
      </c>
      <c r="H76" s="22">
        <v>85000</v>
      </c>
      <c r="I76" s="22">
        <v>85000</v>
      </c>
    </row>
    <row r="77" spans="1:9" x14ac:dyDescent="0.2">
      <c r="A77" s="88" t="s">
        <v>168</v>
      </c>
      <c r="B77" s="79">
        <v>39917</v>
      </c>
      <c r="C77" s="1" t="str">
        <f t="shared" si="1"/>
        <v>8410 39917</v>
      </c>
      <c r="D77" s="1" t="s">
        <v>45</v>
      </c>
      <c r="E77" s="1" t="s">
        <v>243</v>
      </c>
      <c r="F77" s="22">
        <v>5000</v>
      </c>
      <c r="G77" s="22">
        <v>5000</v>
      </c>
      <c r="H77" s="22">
        <v>5000</v>
      </c>
      <c r="I77" s="22">
        <v>5000</v>
      </c>
    </row>
    <row r="78" spans="1:9" x14ac:dyDescent="0.2">
      <c r="A78" s="88" t="s">
        <v>3</v>
      </c>
      <c r="B78" s="79">
        <v>39922</v>
      </c>
      <c r="C78" s="1" t="str">
        <f t="shared" si="1"/>
        <v>0000 39922</v>
      </c>
      <c r="D78" s="89" t="s">
        <v>45</v>
      </c>
      <c r="E78" s="1" t="s">
        <v>244</v>
      </c>
      <c r="F78" s="22">
        <v>4400</v>
      </c>
      <c r="G78" s="22">
        <v>4400</v>
      </c>
      <c r="H78" s="22">
        <v>4400</v>
      </c>
      <c r="I78" s="22">
        <v>4400</v>
      </c>
    </row>
    <row r="79" spans="1:9" x14ac:dyDescent="0.2">
      <c r="A79" s="88" t="s">
        <v>3</v>
      </c>
      <c r="B79" s="79">
        <v>39924</v>
      </c>
      <c r="C79" s="1" t="str">
        <f t="shared" si="1"/>
        <v>0000 39924</v>
      </c>
      <c r="D79" s="1" t="s">
        <v>45</v>
      </c>
      <c r="E79" s="1" t="s">
        <v>245</v>
      </c>
      <c r="F79" s="22">
        <v>10000</v>
      </c>
      <c r="G79" s="22">
        <v>10000</v>
      </c>
      <c r="H79" s="22">
        <v>10000</v>
      </c>
      <c r="I79" s="22">
        <v>10000</v>
      </c>
    </row>
    <row r="80" spans="1:9" x14ac:dyDescent="0.2">
      <c r="A80" s="88" t="s">
        <v>164</v>
      </c>
      <c r="B80" s="79">
        <v>39924</v>
      </c>
      <c r="C80" s="1" t="str">
        <f t="shared" si="1"/>
        <v>8110 39924</v>
      </c>
      <c r="D80" s="89" t="s">
        <v>45</v>
      </c>
      <c r="E80" s="1" t="s">
        <v>246</v>
      </c>
      <c r="F80" s="24">
        <v>10000</v>
      </c>
      <c r="G80" s="24">
        <v>10000</v>
      </c>
      <c r="H80" s="24">
        <v>10000</v>
      </c>
      <c r="I80" s="24">
        <v>10000</v>
      </c>
    </row>
    <row r="81" spans="1:16371" x14ac:dyDescent="0.2">
      <c r="A81" s="83"/>
      <c r="B81" s="83"/>
      <c r="C81" s="1" t="str">
        <f t="shared" si="1"/>
        <v xml:space="preserve"> </v>
      </c>
      <c r="D81" s="84"/>
      <c r="E81" s="85" t="s">
        <v>247</v>
      </c>
      <c r="F81" s="87">
        <v>9879172.4611999989</v>
      </c>
      <c r="G81" s="87">
        <v>10780697.5416</v>
      </c>
      <c r="H81" s="87">
        <v>10780697.5416</v>
      </c>
      <c r="I81" s="87">
        <v>10780690.546319999</v>
      </c>
    </row>
    <row r="82" spans="1:16371" x14ac:dyDescent="0.2">
      <c r="A82" s="83"/>
      <c r="B82" s="83"/>
      <c r="C82" s="1" t="str">
        <f t="shared" si="1"/>
        <v xml:space="preserve"> </v>
      </c>
      <c r="D82" s="84"/>
      <c r="E82" s="85"/>
      <c r="F82" s="86"/>
      <c r="G82" s="86"/>
      <c r="H82" s="86"/>
      <c r="I82" s="86"/>
    </row>
    <row r="83" spans="1:16371" x14ac:dyDescent="0.2">
      <c r="C83" s="1" t="str">
        <f t="shared" si="1"/>
        <v xml:space="preserve"> </v>
      </c>
      <c r="F83" s="17"/>
      <c r="G83" s="17"/>
      <c r="H83" s="17"/>
      <c r="I83" s="17"/>
    </row>
    <row r="84" spans="1:16371" x14ac:dyDescent="0.2">
      <c r="A84" s="104" t="s">
        <v>248</v>
      </c>
      <c r="B84" s="104"/>
      <c r="C84" s="104" t="str">
        <f t="shared" si="1"/>
        <v xml:space="preserve">CAPÍTOL IV: TRANSFERÈNCIES CORRENTS </v>
      </c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  <c r="DJ84" s="104"/>
      <c r="DK84" s="104"/>
      <c r="DL84" s="104"/>
      <c r="DM84" s="104"/>
      <c r="DN84" s="104"/>
      <c r="DO84" s="104"/>
      <c r="DP84" s="104"/>
      <c r="DQ84" s="104"/>
      <c r="DR84" s="104"/>
      <c r="DS84" s="104"/>
      <c r="DT84" s="104"/>
      <c r="DU84" s="104"/>
      <c r="DV84" s="104"/>
      <c r="DW84" s="104"/>
      <c r="DX84" s="104"/>
      <c r="DY84" s="104"/>
      <c r="DZ84" s="104"/>
      <c r="EA84" s="104"/>
      <c r="EB84" s="104"/>
      <c r="EC84" s="104"/>
      <c r="ED84" s="104"/>
      <c r="EE84" s="104"/>
      <c r="EF84" s="104"/>
      <c r="EG84" s="104"/>
      <c r="EH84" s="104"/>
      <c r="EI84" s="104"/>
      <c r="EJ84" s="104"/>
      <c r="EK84" s="104"/>
      <c r="EL84" s="104"/>
      <c r="EM84" s="104"/>
      <c r="EN84" s="104"/>
      <c r="EO84" s="104"/>
      <c r="EP84" s="104"/>
      <c r="EQ84" s="104"/>
      <c r="ER84" s="104"/>
      <c r="ES84" s="104"/>
      <c r="ET84" s="104"/>
      <c r="EU84" s="104"/>
      <c r="EV84" s="104"/>
      <c r="EW84" s="104"/>
      <c r="EX84" s="104"/>
      <c r="EY84" s="104"/>
      <c r="EZ84" s="104"/>
      <c r="FA84" s="104"/>
      <c r="FB84" s="104"/>
      <c r="FC84" s="104"/>
      <c r="FD84" s="104"/>
      <c r="FE84" s="104"/>
      <c r="FF84" s="104"/>
      <c r="FG84" s="104"/>
      <c r="FH84" s="104"/>
      <c r="FI84" s="104"/>
      <c r="FJ84" s="104"/>
      <c r="FK84" s="104"/>
      <c r="FL84" s="104"/>
      <c r="FM84" s="104"/>
      <c r="FN84" s="104"/>
      <c r="FO84" s="104"/>
      <c r="FP84" s="104"/>
      <c r="FQ84" s="104"/>
      <c r="FR84" s="104"/>
      <c r="FS84" s="104"/>
      <c r="FT84" s="104"/>
      <c r="FU84" s="104"/>
      <c r="FV84" s="104"/>
      <c r="FW84" s="104"/>
      <c r="FX84" s="104"/>
      <c r="FY84" s="104"/>
      <c r="FZ84" s="104"/>
      <c r="GA84" s="104"/>
      <c r="GB84" s="104"/>
      <c r="GC84" s="104"/>
      <c r="GD84" s="104"/>
      <c r="GE84" s="104"/>
      <c r="GF84" s="104"/>
      <c r="GG84" s="104"/>
      <c r="GH84" s="104"/>
      <c r="GI84" s="104"/>
      <c r="GJ84" s="104"/>
      <c r="GK84" s="104"/>
      <c r="GL84" s="104"/>
      <c r="GM84" s="104"/>
      <c r="GN84" s="104"/>
      <c r="GO84" s="104"/>
      <c r="GP84" s="104"/>
      <c r="GQ84" s="104"/>
      <c r="GR84" s="104"/>
      <c r="GS84" s="104"/>
      <c r="GT84" s="104"/>
      <c r="GU84" s="104"/>
      <c r="GV84" s="104"/>
      <c r="GW84" s="104"/>
      <c r="GX84" s="104"/>
      <c r="GY84" s="104"/>
      <c r="GZ84" s="104"/>
      <c r="HA84" s="104"/>
      <c r="HB84" s="104"/>
      <c r="HC84" s="104"/>
      <c r="HD84" s="104"/>
      <c r="HE84" s="104"/>
      <c r="HF84" s="104"/>
      <c r="HG84" s="104"/>
      <c r="HH84" s="104"/>
      <c r="HI84" s="104"/>
      <c r="HJ84" s="104"/>
      <c r="HK84" s="104"/>
      <c r="HL84" s="104"/>
      <c r="HM84" s="104"/>
      <c r="HN84" s="104"/>
      <c r="HO84" s="104"/>
      <c r="HP84" s="104"/>
      <c r="HQ84" s="104"/>
      <c r="HR84" s="104"/>
      <c r="HS84" s="104"/>
      <c r="HT84" s="104"/>
      <c r="HU84" s="104"/>
      <c r="HV84" s="104"/>
      <c r="HW84" s="104"/>
      <c r="HX84" s="104"/>
      <c r="HY84" s="104"/>
      <c r="HZ84" s="104"/>
      <c r="IA84" s="104"/>
      <c r="IB84" s="104"/>
      <c r="IC84" s="104"/>
      <c r="ID84" s="104"/>
      <c r="IE84" s="104"/>
      <c r="IF84" s="104"/>
      <c r="IG84" s="104"/>
      <c r="IH84" s="104"/>
      <c r="II84" s="104"/>
      <c r="IJ84" s="104"/>
      <c r="IK84" s="104"/>
      <c r="IL84" s="104"/>
      <c r="IM84" s="104"/>
      <c r="IN84" s="104"/>
      <c r="IO84" s="104"/>
      <c r="IP84" s="104"/>
      <c r="IQ84" s="104"/>
      <c r="IR84" s="104"/>
      <c r="IS84" s="104"/>
      <c r="IT84" s="104"/>
      <c r="IU84" s="104"/>
      <c r="IV84" s="104"/>
      <c r="IW84" s="104"/>
      <c r="IX84" s="104"/>
      <c r="IY84" s="104"/>
      <c r="IZ84" s="104"/>
      <c r="JA84" s="104"/>
      <c r="JB84" s="104"/>
      <c r="JC84" s="104"/>
      <c r="JD84" s="104"/>
      <c r="JE84" s="104"/>
      <c r="JF84" s="104"/>
      <c r="JG84" s="104"/>
      <c r="JH84" s="104"/>
      <c r="JI84" s="104"/>
      <c r="JJ84" s="104"/>
      <c r="JK84" s="104"/>
      <c r="JL84" s="104"/>
      <c r="JM84" s="104"/>
      <c r="JN84" s="104"/>
      <c r="JO84" s="104"/>
      <c r="JP84" s="104"/>
      <c r="JQ84" s="104"/>
      <c r="JR84" s="104"/>
      <c r="JS84" s="104"/>
      <c r="JT84" s="104"/>
      <c r="JU84" s="104"/>
      <c r="JV84" s="104"/>
      <c r="JW84" s="104"/>
      <c r="JX84" s="104"/>
      <c r="JY84" s="104"/>
      <c r="JZ84" s="104"/>
      <c r="KA84" s="104"/>
      <c r="KB84" s="104"/>
      <c r="KC84" s="104"/>
      <c r="KD84" s="104"/>
      <c r="KE84" s="104"/>
      <c r="KF84" s="104"/>
      <c r="KG84" s="104"/>
      <c r="KH84" s="104"/>
      <c r="KI84" s="104"/>
      <c r="KJ84" s="104"/>
      <c r="KK84" s="104"/>
      <c r="KL84" s="104"/>
      <c r="KM84" s="104"/>
      <c r="KN84" s="104"/>
      <c r="KO84" s="104"/>
      <c r="KP84" s="104"/>
      <c r="KQ84" s="104"/>
      <c r="KR84" s="104"/>
      <c r="KS84" s="104"/>
      <c r="KT84" s="104"/>
      <c r="KU84" s="104"/>
      <c r="KV84" s="104"/>
      <c r="KW84" s="104"/>
      <c r="KX84" s="104"/>
      <c r="KY84" s="104"/>
      <c r="KZ84" s="104"/>
      <c r="LA84" s="104"/>
      <c r="LB84" s="104"/>
      <c r="LC84" s="104"/>
      <c r="LD84" s="104"/>
      <c r="LE84" s="104"/>
      <c r="LF84" s="104"/>
      <c r="LG84" s="104"/>
      <c r="LH84" s="104"/>
      <c r="LI84" s="104"/>
      <c r="LJ84" s="104"/>
      <c r="LK84" s="104"/>
      <c r="LL84" s="104"/>
      <c r="LM84" s="104"/>
      <c r="LN84" s="104"/>
      <c r="LO84" s="104"/>
      <c r="LP84" s="104"/>
      <c r="LQ84" s="104"/>
      <c r="LR84" s="104"/>
      <c r="LS84" s="104"/>
      <c r="LT84" s="104"/>
      <c r="LU84" s="104"/>
      <c r="LV84" s="104"/>
      <c r="LW84" s="104"/>
      <c r="LX84" s="104"/>
      <c r="LY84" s="104"/>
      <c r="LZ84" s="104"/>
      <c r="MA84" s="104"/>
      <c r="MB84" s="104"/>
      <c r="MC84" s="104"/>
      <c r="MD84" s="104"/>
      <c r="ME84" s="104"/>
      <c r="MF84" s="104"/>
      <c r="MG84" s="104"/>
      <c r="MH84" s="104"/>
      <c r="MI84" s="104"/>
      <c r="MJ84" s="104"/>
      <c r="MK84" s="104"/>
      <c r="ML84" s="104"/>
      <c r="MM84" s="104"/>
      <c r="MN84" s="104"/>
      <c r="MO84" s="104"/>
      <c r="MP84" s="104"/>
      <c r="MQ84" s="104"/>
      <c r="MR84" s="104"/>
      <c r="MS84" s="104"/>
      <c r="MT84" s="104"/>
      <c r="MU84" s="104"/>
      <c r="MV84" s="104"/>
      <c r="MW84" s="104"/>
      <c r="MX84" s="104"/>
      <c r="MY84" s="104"/>
      <c r="MZ84" s="104"/>
      <c r="NA84" s="104"/>
      <c r="NB84" s="104"/>
      <c r="NC84" s="104"/>
      <c r="ND84" s="104"/>
      <c r="NE84" s="104"/>
      <c r="NF84" s="104"/>
      <c r="NG84" s="104"/>
      <c r="NH84" s="104"/>
      <c r="NI84" s="104"/>
      <c r="NJ84" s="104"/>
      <c r="NK84" s="104"/>
      <c r="NL84" s="104"/>
      <c r="NM84" s="104"/>
      <c r="NN84" s="104"/>
      <c r="NO84" s="104"/>
      <c r="NP84" s="104"/>
      <c r="NQ84" s="104"/>
      <c r="NR84" s="104"/>
      <c r="NS84" s="104"/>
      <c r="NT84" s="104"/>
      <c r="NU84" s="104"/>
      <c r="NV84" s="104"/>
      <c r="NW84" s="104"/>
      <c r="NX84" s="104"/>
      <c r="NY84" s="104"/>
      <c r="NZ84" s="104"/>
      <c r="OA84" s="104"/>
      <c r="OB84" s="104"/>
      <c r="OC84" s="104"/>
      <c r="OD84" s="104"/>
      <c r="OE84" s="104"/>
      <c r="OF84" s="104"/>
      <c r="OG84" s="104"/>
      <c r="OH84" s="104"/>
      <c r="OI84" s="104"/>
      <c r="OJ84" s="104"/>
      <c r="OK84" s="104"/>
      <c r="OL84" s="104"/>
      <c r="OM84" s="104"/>
      <c r="ON84" s="104"/>
      <c r="OO84" s="104"/>
      <c r="OP84" s="104"/>
      <c r="OQ84" s="104"/>
      <c r="OR84" s="104"/>
      <c r="OS84" s="104"/>
      <c r="OT84" s="104"/>
      <c r="OU84" s="104"/>
      <c r="OV84" s="104"/>
      <c r="OW84" s="104"/>
      <c r="OX84" s="104"/>
      <c r="OY84" s="104"/>
      <c r="OZ84" s="104"/>
      <c r="PA84" s="104"/>
      <c r="PB84" s="104"/>
      <c r="PC84" s="104"/>
      <c r="PD84" s="104"/>
      <c r="PE84" s="104"/>
      <c r="PF84" s="104"/>
      <c r="PG84" s="104"/>
      <c r="PH84" s="104"/>
      <c r="PI84" s="104"/>
      <c r="PJ84" s="104"/>
      <c r="PK84" s="104"/>
      <c r="PL84" s="104"/>
      <c r="PM84" s="104"/>
      <c r="PN84" s="104"/>
      <c r="PO84" s="104"/>
      <c r="PP84" s="104"/>
      <c r="PQ84" s="104"/>
      <c r="PR84" s="104"/>
      <c r="PS84" s="104"/>
      <c r="PT84" s="104"/>
      <c r="PU84" s="104"/>
      <c r="PV84" s="104"/>
      <c r="PW84" s="104"/>
      <c r="PX84" s="104"/>
      <c r="PY84" s="104"/>
      <c r="PZ84" s="104"/>
      <c r="QA84" s="104"/>
      <c r="QB84" s="104"/>
      <c r="QC84" s="104"/>
      <c r="QD84" s="104"/>
      <c r="QE84" s="104"/>
      <c r="QF84" s="104"/>
      <c r="QG84" s="104"/>
      <c r="QH84" s="104"/>
      <c r="QI84" s="104"/>
      <c r="QJ84" s="104"/>
      <c r="QK84" s="104"/>
      <c r="QL84" s="104"/>
      <c r="QM84" s="104"/>
      <c r="QN84" s="104"/>
      <c r="QO84" s="104"/>
      <c r="QP84" s="104"/>
      <c r="QQ84" s="104"/>
      <c r="QR84" s="104"/>
      <c r="QS84" s="104"/>
      <c r="QT84" s="104"/>
      <c r="QU84" s="104"/>
      <c r="QV84" s="104"/>
      <c r="QW84" s="104"/>
      <c r="QX84" s="104"/>
      <c r="QY84" s="104"/>
      <c r="QZ84" s="104"/>
      <c r="RA84" s="104"/>
      <c r="RB84" s="104"/>
      <c r="RC84" s="104"/>
      <c r="RD84" s="104"/>
      <c r="RE84" s="104"/>
      <c r="RF84" s="104"/>
      <c r="RG84" s="104"/>
      <c r="RH84" s="104"/>
      <c r="RI84" s="104"/>
      <c r="RJ84" s="104"/>
      <c r="RK84" s="104"/>
      <c r="RL84" s="104"/>
      <c r="RM84" s="104"/>
      <c r="RN84" s="104"/>
      <c r="RO84" s="104"/>
      <c r="RP84" s="104"/>
      <c r="RQ84" s="104"/>
      <c r="RR84" s="104"/>
      <c r="RS84" s="104"/>
      <c r="RT84" s="104"/>
      <c r="RU84" s="104"/>
      <c r="RV84" s="104"/>
      <c r="RW84" s="104"/>
      <c r="RX84" s="104"/>
      <c r="RY84" s="104"/>
      <c r="RZ84" s="104"/>
      <c r="SA84" s="104"/>
      <c r="SB84" s="104"/>
      <c r="SC84" s="104"/>
      <c r="SD84" s="104"/>
      <c r="SE84" s="104"/>
      <c r="SF84" s="104"/>
      <c r="SG84" s="104"/>
      <c r="SH84" s="104"/>
      <c r="SI84" s="104"/>
      <c r="SJ84" s="104"/>
      <c r="SK84" s="104"/>
      <c r="SL84" s="104"/>
      <c r="SM84" s="104"/>
      <c r="SN84" s="104"/>
      <c r="SO84" s="104"/>
      <c r="SP84" s="104"/>
      <c r="SQ84" s="104"/>
      <c r="SR84" s="104"/>
      <c r="SS84" s="104"/>
      <c r="ST84" s="104"/>
      <c r="SU84" s="104"/>
      <c r="SV84" s="104"/>
      <c r="SW84" s="104"/>
      <c r="SX84" s="104"/>
      <c r="SY84" s="104"/>
      <c r="SZ84" s="104"/>
      <c r="TA84" s="104"/>
      <c r="TB84" s="104"/>
      <c r="TC84" s="104"/>
      <c r="TD84" s="104"/>
      <c r="TE84" s="104"/>
      <c r="TF84" s="104"/>
      <c r="TG84" s="104"/>
      <c r="TH84" s="104"/>
      <c r="TI84" s="104"/>
      <c r="TJ84" s="104"/>
      <c r="TK84" s="104"/>
      <c r="TL84" s="104"/>
      <c r="TM84" s="104"/>
      <c r="TN84" s="104"/>
      <c r="TO84" s="104"/>
      <c r="TP84" s="104"/>
      <c r="TQ84" s="104"/>
      <c r="TR84" s="104"/>
      <c r="TS84" s="104"/>
      <c r="TT84" s="104"/>
      <c r="TU84" s="104"/>
      <c r="TV84" s="104"/>
      <c r="TW84" s="104"/>
      <c r="TX84" s="104"/>
      <c r="TY84" s="104"/>
      <c r="TZ84" s="104"/>
      <c r="UA84" s="104"/>
      <c r="UB84" s="104"/>
      <c r="UC84" s="104"/>
      <c r="UD84" s="104"/>
      <c r="UE84" s="104"/>
      <c r="UF84" s="104"/>
      <c r="UG84" s="104"/>
      <c r="UH84" s="104"/>
      <c r="UI84" s="104"/>
      <c r="UJ84" s="104"/>
      <c r="UK84" s="104"/>
      <c r="UL84" s="104"/>
      <c r="UM84" s="104"/>
      <c r="UN84" s="104"/>
      <c r="UO84" s="104"/>
      <c r="UP84" s="104"/>
      <c r="UQ84" s="104"/>
      <c r="UR84" s="104"/>
      <c r="US84" s="104"/>
      <c r="UT84" s="104"/>
      <c r="UU84" s="104"/>
      <c r="UV84" s="104"/>
      <c r="UW84" s="104"/>
      <c r="UX84" s="104"/>
      <c r="UY84" s="104"/>
      <c r="UZ84" s="104"/>
      <c r="VA84" s="104"/>
      <c r="VB84" s="104"/>
      <c r="VC84" s="104"/>
      <c r="VD84" s="104"/>
      <c r="VE84" s="104"/>
      <c r="VF84" s="104"/>
      <c r="VG84" s="104"/>
      <c r="VH84" s="104"/>
      <c r="VI84" s="104"/>
      <c r="VJ84" s="104"/>
      <c r="VK84" s="104"/>
      <c r="VL84" s="104"/>
      <c r="VM84" s="104"/>
      <c r="VN84" s="104"/>
      <c r="VO84" s="104"/>
      <c r="VP84" s="104"/>
      <c r="VQ84" s="104"/>
      <c r="VR84" s="104"/>
      <c r="VS84" s="104"/>
      <c r="VT84" s="104"/>
      <c r="VU84" s="104"/>
      <c r="VV84" s="104"/>
      <c r="VW84" s="104"/>
      <c r="VX84" s="104"/>
      <c r="VY84" s="104"/>
      <c r="VZ84" s="104"/>
      <c r="WA84" s="104"/>
      <c r="WB84" s="104"/>
      <c r="WC84" s="104"/>
      <c r="WD84" s="104"/>
      <c r="WE84" s="104"/>
      <c r="WF84" s="104"/>
      <c r="WG84" s="104"/>
      <c r="WH84" s="104"/>
      <c r="WI84" s="104"/>
      <c r="WJ84" s="104"/>
      <c r="WK84" s="104"/>
      <c r="WL84" s="104"/>
      <c r="WM84" s="104"/>
      <c r="WN84" s="104"/>
      <c r="WO84" s="104"/>
      <c r="WP84" s="104"/>
      <c r="WQ84" s="104"/>
      <c r="WR84" s="104"/>
      <c r="WS84" s="104"/>
      <c r="WT84" s="104"/>
      <c r="WU84" s="104"/>
      <c r="WV84" s="104"/>
      <c r="WW84" s="104"/>
      <c r="WX84" s="104"/>
      <c r="WY84" s="104"/>
      <c r="WZ84" s="104"/>
      <c r="XA84" s="104"/>
      <c r="XB84" s="104"/>
      <c r="XC84" s="104"/>
      <c r="XD84" s="104"/>
      <c r="XE84" s="104"/>
      <c r="XF84" s="104"/>
      <c r="XG84" s="104"/>
      <c r="XH84" s="104"/>
      <c r="XI84" s="104"/>
      <c r="XJ84" s="104"/>
      <c r="XK84" s="104"/>
      <c r="XL84" s="104"/>
      <c r="XM84" s="104"/>
      <c r="XN84" s="104"/>
      <c r="XO84" s="104"/>
      <c r="XP84" s="104"/>
      <c r="XQ84" s="104"/>
      <c r="XR84" s="104"/>
      <c r="XS84" s="104"/>
      <c r="XT84" s="104"/>
      <c r="XU84" s="104"/>
      <c r="XV84" s="104"/>
      <c r="XW84" s="104"/>
      <c r="XX84" s="104"/>
      <c r="XY84" s="104"/>
      <c r="XZ84" s="104"/>
      <c r="YA84" s="104"/>
      <c r="YB84" s="104"/>
      <c r="YC84" s="104"/>
      <c r="YD84" s="104"/>
      <c r="YE84" s="104"/>
      <c r="YF84" s="104"/>
      <c r="YG84" s="104"/>
      <c r="YH84" s="104"/>
      <c r="YI84" s="104"/>
      <c r="YJ84" s="104"/>
      <c r="YK84" s="104"/>
      <c r="YL84" s="104"/>
      <c r="YM84" s="104"/>
      <c r="YN84" s="104"/>
      <c r="YO84" s="104"/>
      <c r="YP84" s="104"/>
      <c r="YQ84" s="104"/>
      <c r="YR84" s="104"/>
      <c r="YS84" s="104"/>
      <c r="YT84" s="104"/>
      <c r="YU84" s="104"/>
      <c r="YV84" s="104"/>
      <c r="YW84" s="104"/>
      <c r="YX84" s="104"/>
      <c r="YY84" s="104"/>
      <c r="YZ84" s="104"/>
      <c r="ZA84" s="104"/>
      <c r="ZB84" s="104"/>
      <c r="ZC84" s="104"/>
      <c r="ZD84" s="104"/>
      <c r="ZE84" s="104"/>
      <c r="ZF84" s="104"/>
      <c r="ZG84" s="104"/>
      <c r="ZH84" s="104"/>
      <c r="ZI84" s="104"/>
      <c r="ZJ84" s="104"/>
      <c r="ZK84" s="104"/>
      <c r="ZL84" s="104"/>
      <c r="ZM84" s="104"/>
      <c r="ZN84" s="104"/>
      <c r="ZO84" s="104"/>
      <c r="ZP84" s="104"/>
      <c r="ZQ84" s="104"/>
      <c r="ZR84" s="104"/>
      <c r="ZS84" s="104"/>
      <c r="ZT84" s="104"/>
      <c r="ZU84" s="104"/>
      <c r="ZV84" s="104"/>
      <c r="ZW84" s="104"/>
      <c r="ZX84" s="104"/>
      <c r="ZY84" s="104"/>
      <c r="ZZ84" s="104"/>
      <c r="AAA84" s="104"/>
      <c r="AAB84" s="104"/>
      <c r="AAC84" s="104"/>
      <c r="AAD84" s="104"/>
      <c r="AAE84" s="104"/>
      <c r="AAF84" s="104"/>
      <c r="AAG84" s="104"/>
      <c r="AAH84" s="104"/>
      <c r="AAI84" s="104"/>
      <c r="AAJ84" s="104"/>
      <c r="AAK84" s="104"/>
      <c r="AAL84" s="104"/>
      <c r="AAM84" s="104"/>
      <c r="AAN84" s="104"/>
      <c r="AAO84" s="104"/>
      <c r="AAP84" s="104"/>
      <c r="AAQ84" s="104"/>
      <c r="AAR84" s="104"/>
      <c r="AAS84" s="104"/>
      <c r="AAT84" s="104"/>
      <c r="AAU84" s="104"/>
      <c r="AAV84" s="104"/>
      <c r="AAW84" s="104"/>
      <c r="AAX84" s="104"/>
      <c r="AAY84" s="104"/>
      <c r="AAZ84" s="104"/>
      <c r="ABA84" s="104"/>
      <c r="ABB84" s="104"/>
      <c r="ABC84" s="104"/>
      <c r="ABD84" s="104"/>
      <c r="ABE84" s="104"/>
      <c r="ABF84" s="104"/>
      <c r="ABG84" s="104"/>
      <c r="ABH84" s="104"/>
      <c r="ABI84" s="104"/>
      <c r="ABJ84" s="104"/>
      <c r="ABK84" s="104"/>
      <c r="ABL84" s="104"/>
      <c r="ABM84" s="104"/>
      <c r="ABN84" s="104"/>
      <c r="ABO84" s="104"/>
      <c r="ABP84" s="104"/>
      <c r="ABQ84" s="104"/>
      <c r="ABR84" s="104"/>
      <c r="ABS84" s="104"/>
      <c r="ABT84" s="104"/>
      <c r="ABU84" s="104"/>
      <c r="ABV84" s="104"/>
      <c r="ABW84" s="104"/>
      <c r="ABX84" s="104"/>
      <c r="ABY84" s="104"/>
      <c r="ABZ84" s="104"/>
      <c r="ACA84" s="104"/>
      <c r="ACB84" s="104"/>
      <c r="ACC84" s="104"/>
      <c r="ACD84" s="104"/>
      <c r="ACE84" s="104"/>
      <c r="ACF84" s="104"/>
      <c r="ACG84" s="104"/>
      <c r="ACH84" s="104"/>
      <c r="ACI84" s="104"/>
      <c r="ACJ84" s="104"/>
      <c r="ACK84" s="104"/>
      <c r="ACL84" s="104"/>
      <c r="ACM84" s="104"/>
      <c r="ACN84" s="104"/>
      <c r="ACO84" s="104"/>
      <c r="ACP84" s="104"/>
      <c r="ACQ84" s="104"/>
      <c r="ACR84" s="104"/>
      <c r="ACS84" s="104"/>
      <c r="ACT84" s="104"/>
      <c r="ACU84" s="104"/>
      <c r="ACV84" s="104"/>
      <c r="ACW84" s="104"/>
      <c r="ACX84" s="104"/>
      <c r="ACY84" s="104"/>
      <c r="ACZ84" s="104"/>
      <c r="ADA84" s="104"/>
      <c r="ADB84" s="104"/>
      <c r="ADC84" s="104"/>
      <c r="ADD84" s="104"/>
      <c r="ADE84" s="104"/>
      <c r="ADF84" s="104"/>
      <c r="ADG84" s="104"/>
      <c r="ADH84" s="104"/>
      <c r="ADI84" s="104"/>
      <c r="ADJ84" s="104"/>
      <c r="ADK84" s="104"/>
      <c r="ADL84" s="104"/>
      <c r="ADM84" s="104"/>
      <c r="ADN84" s="104"/>
      <c r="ADO84" s="104"/>
      <c r="ADP84" s="104"/>
      <c r="ADQ84" s="104"/>
      <c r="ADR84" s="104"/>
      <c r="ADS84" s="104"/>
      <c r="ADT84" s="104"/>
      <c r="ADU84" s="104"/>
      <c r="ADV84" s="104"/>
      <c r="ADW84" s="104"/>
      <c r="ADX84" s="104"/>
      <c r="ADY84" s="104"/>
      <c r="ADZ84" s="104"/>
      <c r="AEA84" s="104"/>
      <c r="AEB84" s="104"/>
      <c r="AEC84" s="104"/>
      <c r="AED84" s="104"/>
      <c r="AEE84" s="104"/>
      <c r="AEF84" s="104"/>
      <c r="AEG84" s="104"/>
      <c r="AEH84" s="104"/>
      <c r="AEI84" s="104"/>
      <c r="AEJ84" s="104"/>
      <c r="AEK84" s="104"/>
      <c r="AEL84" s="104"/>
      <c r="AEM84" s="104"/>
      <c r="AEN84" s="104"/>
      <c r="AEO84" s="104"/>
      <c r="AEP84" s="104"/>
      <c r="AEQ84" s="104"/>
      <c r="AER84" s="104"/>
      <c r="AES84" s="104"/>
      <c r="AET84" s="104"/>
      <c r="AEU84" s="104"/>
      <c r="AEV84" s="104"/>
      <c r="AEW84" s="104"/>
      <c r="AEX84" s="104"/>
      <c r="AEY84" s="104"/>
      <c r="AEZ84" s="104"/>
      <c r="AFA84" s="104"/>
      <c r="AFB84" s="104"/>
      <c r="AFC84" s="104"/>
      <c r="AFD84" s="104"/>
      <c r="AFE84" s="104"/>
      <c r="AFF84" s="104"/>
      <c r="AFG84" s="104"/>
      <c r="AFH84" s="104"/>
      <c r="AFI84" s="104"/>
      <c r="AFJ84" s="104"/>
      <c r="AFK84" s="104"/>
      <c r="AFL84" s="104"/>
      <c r="AFM84" s="104"/>
      <c r="AFN84" s="104"/>
      <c r="AFO84" s="104"/>
      <c r="AFP84" s="104"/>
      <c r="AFQ84" s="104"/>
      <c r="AFR84" s="104"/>
      <c r="AFS84" s="104"/>
      <c r="AFT84" s="104"/>
      <c r="AFU84" s="104"/>
      <c r="AFV84" s="104"/>
      <c r="AFW84" s="104"/>
      <c r="AFX84" s="104"/>
      <c r="AFY84" s="104"/>
      <c r="AFZ84" s="104"/>
      <c r="AGA84" s="104"/>
      <c r="AGB84" s="104"/>
      <c r="AGC84" s="104"/>
      <c r="AGD84" s="104"/>
      <c r="AGE84" s="104"/>
      <c r="AGF84" s="104"/>
      <c r="AGG84" s="104"/>
      <c r="AGH84" s="104"/>
      <c r="AGI84" s="104"/>
      <c r="AGJ84" s="104"/>
      <c r="AGK84" s="104"/>
      <c r="AGL84" s="104"/>
      <c r="AGM84" s="104"/>
      <c r="AGN84" s="104"/>
      <c r="AGO84" s="104"/>
      <c r="AGP84" s="104"/>
      <c r="AGQ84" s="104"/>
      <c r="AGR84" s="104"/>
      <c r="AGS84" s="104"/>
      <c r="AGT84" s="104"/>
      <c r="AGU84" s="104"/>
      <c r="AGV84" s="104"/>
      <c r="AGW84" s="104"/>
      <c r="AGX84" s="104"/>
      <c r="AGY84" s="104"/>
      <c r="AGZ84" s="104"/>
      <c r="AHA84" s="104"/>
      <c r="AHB84" s="104"/>
      <c r="AHC84" s="104"/>
      <c r="AHD84" s="104"/>
      <c r="AHE84" s="104"/>
      <c r="AHF84" s="104"/>
      <c r="AHG84" s="104"/>
      <c r="AHH84" s="104"/>
      <c r="AHI84" s="104"/>
      <c r="AHJ84" s="104"/>
      <c r="AHK84" s="104"/>
      <c r="AHL84" s="104"/>
      <c r="AHM84" s="104"/>
      <c r="AHN84" s="104"/>
      <c r="AHO84" s="104"/>
      <c r="AHP84" s="104"/>
      <c r="AHQ84" s="104"/>
      <c r="AHR84" s="104"/>
      <c r="AHS84" s="104"/>
      <c r="AHT84" s="104"/>
      <c r="AHU84" s="104"/>
      <c r="AHV84" s="104"/>
      <c r="AHW84" s="104"/>
      <c r="AHX84" s="104"/>
      <c r="AHY84" s="104"/>
      <c r="AHZ84" s="104"/>
      <c r="AIA84" s="104"/>
      <c r="AIB84" s="104"/>
      <c r="AIC84" s="104"/>
      <c r="AID84" s="104"/>
      <c r="AIE84" s="104"/>
      <c r="AIF84" s="104"/>
      <c r="AIG84" s="104"/>
      <c r="AIH84" s="104"/>
      <c r="AII84" s="104"/>
      <c r="AIJ84" s="104"/>
      <c r="AIK84" s="104"/>
      <c r="AIL84" s="104"/>
      <c r="AIM84" s="104"/>
      <c r="AIN84" s="104"/>
      <c r="AIO84" s="104"/>
      <c r="AIP84" s="104"/>
      <c r="AIQ84" s="104"/>
      <c r="AIR84" s="104"/>
      <c r="AIS84" s="104"/>
      <c r="AIT84" s="104"/>
      <c r="AIU84" s="104"/>
      <c r="AIV84" s="104"/>
      <c r="AIW84" s="104"/>
      <c r="AIX84" s="104"/>
      <c r="AIY84" s="104"/>
      <c r="AIZ84" s="104"/>
      <c r="AJA84" s="104"/>
      <c r="AJB84" s="104"/>
      <c r="AJC84" s="104"/>
      <c r="AJD84" s="104"/>
      <c r="AJE84" s="104"/>
      <c r="AJF84" s="104"/>
      <c r="AJG84" s="104"/>
      <c r="AJH84" s="104"/>
      <c r="AJI84" s="104"/>
      <c r="AJJ84" s="104"/>
      <c r="AJK84" s="104"/>
      <c r="AJL84" s="104"/>
      <c r="AJM84" s="104"/>
      <c r="AJN84" s="104"/>
      <c r="AJO84" s="104"/>
      <c r="AJP84" s="104"/>
      <c r="AJQ84" s="104"/>
      <c r="AJR84" s="104"/>
      <c r="AJS84" s="104"/>
      <c r="AJT84" s="104"/>
      <c r="AJU84" s="104"/>
      <c r="AJV84" s="104"/>
      <c r="AJW84" s="104"/>
      <c r="AJX84" s="104"/>
      <c r="AJY84" s="104"/>
      <c r="AJZ84" s="104"/>
      <c r="AKA84" s="104"/>
      <c r="AKB84" s="104"/>
      <c r="AKC84" s="104"/>
      <c r="AKD84" s="104"/>
      <c r="AKE84" s="104"/>
      <c r="AKF84" s="104"/>
      <c r="AKG84" s="104"/>
      <c r="AKH84" s="104"/>
      <c r="AKI84" s="104"/>
      <c r="AKJ84" s="104"/>
      <c r="AKK84" s="104"/>
      <c r="AKL84" s="104"/>
      <c r="AKM84" s="104"/>
      <c r="AKN84" s="104"/>
      <c r="AKO84" s="104"/>
      <c r="AKP84" s="104"/>
      <c r="AKQ84" s="104"/>
      <c r="AKR84" s="104"/>
      <c r="AKS84" s="104"/>
      <c r="AKT84" s="104"/>
      <c r="AKU84" s="104"/>
      <c r="AKV84" s="104"/>
      <c r="AKW84" s="104"/>
      <c r="AKX84" s="104"/>
      <c r="AKY84" s="104"/>
      <c r="AKZ84" s="104"/>
      <c r="ALA84" s="104"/>
      <c r="ALB84" s="104"/>
      <c r="ALC84" s="104"/>
      <c r="ALD84" s="104"/>
      <c r="ALE84" s="104"/>
      <c r="ALF84" s="104"/>
      <c r="ALG84" s="104"/>
      <c r="ALH84" s="104"/>
      <c r="ALI84" s="104"/>
      <c r="ALJ84" s="104"/>
      <c r="ALK84" s="104"/>
      <c r="ALL84" s="104"/>
      <c r="ALM84" s="104"/>
      <c r="ALN84" s="104"/>
      <c r="ALO84" s="104"/>
      <c r="ALP84" s="104"/>
      <c r="ALQ84" s="104"/>
      <c r="ALR84" s="104"/>
      <c r="ALS84" s="104"/>
      <c r="ALT84" s="104"/>
      <c r="ALU84" s="104"/>
      <c r="ALV84" s="104"/>
      <c r="ALW84" s="104"/>
      <c r="ALX84" s="104"/>
      <c r="ALY84" s="104"/>
      <c r="ALZ84" s="104"/>
      <c r="AMA84" s="104"/>
      <c r="AMB84" s="104"/>
      <c r="AMC84" s="104"/>
      <c r="AMD84" s="104"/>
      <c r="AME84" s="104"/>
      <c r="AMF84" s="104"/>
      <c r="AMG84" s="104"/>
      <c r="AMH84" s="104"/>
      <c r="AMI84" s="104"/>
      <c r="AMJ84" s="104"/>
      <c r="AMK84" s="104"/>
      <c r="AML84" s="104"/>
      <c r="AMM84" s="104"/>
      <c r="AMN84" s="104"/>
      <c r="AMO84" s="104"/>
      <c r="AMP84" s="104"/>
      <c r="AMQ84" s="104"/>
      <c r="AMR84" s="104"/>
      <c r="AMS84" s="104"/>
      <c r="AMT84" s="104"/>
      <c r="AMU84" s="104"/>
      <c r="AMV84" s="104"/>
      <c r="AMW84" s="104"/>
      <c r="AMX84" s="104"/>
      <c r="AMY84" s="104"/>
      <c r="AMZ84" s="104"/>
      <c r="ANA84" s="104"/>
      <c r="ANB84" s="104"/>
      <c r="ANC84" s="104"/>
      <c r="AND84" s="104"/>
      <c r="ANE84" s="104"/>
      <c r="ANF84" s="104"/>
      <c r="ANG84" s="104"/>
      <c r="ANH84" s="104"/>
      <c r="ANI84" s="104"/>
      <c r="ANJ84" s="104"/>
      <c r="ANK84" s="104"/>
      <c r="ANL84" s="104"/>
      <c r="ANM84" s="104"/>
      <c r="ANN84" s="104"/>
      <c r="ANO84" s="104"/>
      <c r="ANP84" s="104"/>
      <c r="ANQ84" s="104"/>
      <c r="ANR84" s="104"/>
      <c r="ANS84" s="104"/>
      <c r="ANT84" s="104"/>
      <c r="ANU84" s="104"/>
      <c r="ANV84" s="104"/>
      <c r="ANW84" s="104"/>
      <c r="ANX84" s="104"/>
      <c r="ANY84" s="104"/>
      <c r="ANZ84" s="104"/>
      <c r="AOA84" s="104"/>
      <c r="AOB84" s="104"/>
      <c r="AOC84" s="104"/>
      <c r="AOD84" s="104"/>
      <c r="AOE84" s="104"/>
      <c r="AOF84" s="104"/>
      <c r="AOG84" s="104"/>
      <c r="AOH84" s="104"/>
      <c r="AOI84" s="104"/>
      <c r="AOJ84" s="104"/>
      <c r="AOK84" s="104"/>
      <c r="AOL84" s="104"/>
      <c r="AOM84" s="104"/>
      <c r="AON84" s="104"/>
      <c r="AOO84" s="104"/>
      <c r="AOP84" s="104"/>
      <c r="AOQ84" s="104"/>
      <c r="AOR84" s="104"/>
      <c r="AOS84" s="104"/>
      <c r="AOT84" s="104"/>
      <c r="AOU84" s="104"/>
      <c r="AOV84" s="104"/>
      <c r="AOW84" s="104"/>
      <c r="AOX84" s="104"/>
      <c r="AOY84" s="104"/>
      <c r="AOZ84" s="104"/>
      <c r="APA84" s="104"/>
      <c r="APB84" s="104"/>
      <c r="APC84" s="104"/>
      <c r="APD84" s="104"/>
      <c r="APE84" s="104"/>
      <c r="APF84" s="104"/>
      <c r="APG84" s="104"/>
      <c r="APH84" s="104"/>
      <c r="API84" s="104"/>
      <c r="APJ84" s="104"/>
      <c r="APK84" s="104"/>
      <c r="APL84" s="104"/>
      <c r="APM84" s="104"/>
      <c r="APN84" s="104"/>
      <c r="APO84" s="104"/>
      <c r="APP84" s="104"/>
      <c r="APQ84" s="104"/>
      <c r="APR84" s="104"/>
      <c r="APS84" s="104"/>
      <c r="APT84" s="104"/>
      <c r="APU84" s="104"/>
      <c r="APV84" s="104"/>
      <c r="APW84" s="104"/>
      <c r="APX84" s="104"/>
      <c r="APY84" s="104"/>
      <c r="APZ84" s="104"/>
      <c r="AQA84" s="104"/>
      <c r="AQB84" s="104"/>
      <c r="AQC84" s="104"/>
      <c r="AQD84" s="104"/>
      <c r="AQE84" s="104"/>
      <c r="AQF84" s="104"/>
      <c r="AQG84" s="104"/>
      <c r="AQH84" s="104"/>
      <c r="AQI84" s="104"/>
      <c r="AQJ84" s="104"/>
      <c r="AQK84" s="104"/>
      <c r="AQL84" s="104"/>
      <c r="AQM84" s="104"/>
      <c r="AQN84" s="104"/>
      <c r="AQO84" s="104"/>
      <c r="AQP84" s="104"/>
      <c r="AQQ84" s="104"/>
      <c r="AQR84" s="104"/>
      <c r="AQS84" s="104"/>
      <c r="AQT84" s="104"/>
      <c r="AQU84" s="104"/>
      <c r="AQV84" s="104"/>
      <c r="AQW84" s="104"/>
      <c r="AQX84" s="104"/>
      <c r="AQY84" s="104"/>
      <c r="AQZ84" s="104"/>
      <c r="ARA84" s="104"/>
      <c r="ARB84" s="104"/>
      <c r="ARC84" s="104"/>
      <c r="ARD84" s="104"/>
      <c r="ARE84" s="104"/>
      <c r="ARF84" s="104"/>
      <c r="ARG84" s="104"/>
      <c r="ARH84" s="104"/>
      <c r="ARI84" s="104"/>
      <c r="ARJ84" s="104"/>
      <c r="ARK84" s="104"/>
      <c r="ARL84" s="104"/>
      <c r="ARM84" s="104"/>
      <c r="ARN84" s="104"/>
      <c r="ARO84" s="104"/>
      <c r="ARP84" s="104"/>
      <c r="ARQ84" s="104"/>
      <c r="ARR84" s="104"/>
      <c r="ARS84" s="104"/>
      <c r="ART84" s="104"/>
      <c r="ARU84" s="104"/>
      <c r="ARV84" s="104"/>
      <c r="ARW84" s="104"/>
      <c r="ARX84" s="104"/>
      <c r="ARY84" s="104"/>
      <c r="ARZ84" s="104"/>
      <c r="ASA84" s="104"/>
      <c r="ASB84" s="104"/>
      <c r="ASC84" s="104"/>
      <c r="ASD84" s="104"/>
      <c r="ASE84" s="104"/>
      <c r="ASF84" s="104"/>
      <c r="ASG84" s="104"/>
      <c r="ASH84" s="104"/>
      <c r="ASI84" s="104"/>
      <c r="ASJ84" s="104"/>
      <c r="ASK84" s="104"/>
      <c r="ASL84" s="104"/>
      <c r="ASM84" s="104"/>
      <c r="ASN84" s="104"/>
      <c r="ASO84" s="104"/>
      <c r="ASP84" s="104"/>
      <c r="ASQ84" s="104"/>
      <c r="ASR84" s="104"/>
      <c r="ASS84" s="104"/>
      <c r="AST84" s="104"/>
      <c r="ASU84" s="104"/>
      <c r="ASV84" s="104"/>
      <c r="ASW84" s="104"/>
      <c r="ASX84" s="104"/>
      <c r="ASY84" s="104"/>
      <c r="ASZ84" s="104"/>
      <c r="ATA84" s="104"/>
      <c r="ATB84" s="104"/>
      <c r="ATC84" s="104"/>
      <c r="ATD84" s="104"/>
      <c r="ATE84" s="104"/>
      <c r="ATF84" s="104"/>
      <c r="ATG84" s="104"/>
      <c r="ATH84" s="104"/>
      <c r="ATI84" s="104"/>
      <c r="ATJ84" s="104"/>
      <c r="ATK84" s="104"/>
      <c r="ATL84" s="104"/>
      <c r="ATM84" s="104"/>
      <c r="ATN84" s="104"/>
      <c r="ATO84" s="104"/>
      <c r="ATP84" s="104"/>
      <c r="ATQ84" s="104"/>
      <c r="ATR84" s="104"/>
      <c r="ATS84" s="104"/>
      <c r="ATT84" s="104"/>
      <c r="ATU84" s="104"/>
      <c r="ATV84" s="104"/>
      <c r="ATW84" s="104"/>
      <c r="ATX84" s="104"/>
      <c r="ATY84" s="104"/>
      <c r="ATZ84" s="104"/>
      <c r="AUA84" s="104"/>
      <c r="AUB84" s="104"/>
      <c r="AUC84" s="104"/>
      <c r="AUD84" s="104"/>
      <c r="AUE84" s="104"/>
      <c r="AUF84" s="104"/>
      <c r="AUG84" s="104"/>
      <c r="AUH84" s="104"/>
      <c r="AUI84" s="104"/>
      <c r="AUJ84" s="104"/>
      <c r="AUK84" s="104"/>
      <c r="AUL84" s="104"/>
      <c r="AUM84" s="104"/>
      <c r="AUN84" s="104"/>
      <c r="AUO84" s="104"/>
      <c r="AUP84" s="104"/>
      <c r="AUQ84" s="104"/>
      <c r="AUR84" s="104"/>
      <c r="AUS84" s="104"/>
      <c r="AUT84" s="104"/>
      <c r="AUU84" s="104"/>
      <c r="AUV84" s="104"/>
      <c r="AUW84" s="104"/>
      <c r="AUX84" s="104"/>
      <c r="AUY84" s="104"/>
      <c r="AUZ84" s="104"/>
      <c r="AVA84" s="104"/>
      <c r="AVB84" s="104"/>
      <c r="AVC84" s="104"/>
      <c r="AVD84" s="104"/>
      <c r="AVE84" s="104"/>
      <c r="AVF84" s="104"/>
      <c r="AVG84" s="104"/>
      <c r="AVH84" s="104"/>
      <c r="AVI84" s="104"/>
      <c r="AVJ84" s="104"/>
      <c r="AVK84" s="104"/>
      <c r="AVL84" s="104"/>
      <c r="AVM84" s="104"/>
      <c r="AVN84" s="104"/>
      <c r="AVO84" s="104"/>
      <c r="AVP84" s="104"/>
      <c r="AVQ84" s="104"/>
      <c r="AVR84" s="104"/>
      <c r="AVS84" s="104"/>
      <c r="AVT84" s="104"/>
      <c r="AVU84" s="104"/>
      <c r="AVV84" s="104"/>
      <c r="AVW84" s="104"/>
      <c r="AVX84" s="104"/>
      <c r="AVY84" s="104"/>
      <c r="AVZ84" s="104"/>
      <c r="AWA84" s="104"/>
      <c r="AWB84" s="104"/>
      <c r="AWC84" s="104"/>
      <c r="AWD84" s="104"/>
      <c r="AWE84" s="104"/>
      <c r="AWF84" s="104"/>
      <c r="AWG84" s="104"/>
      <c r="AWH84" s="104"/>
      <c r="AWI84" s="104"/>
      <c r="AWJ84" s="104"/>
      <c r="AWK84" s="104"/>
      <c r="AWL84" s="104"/>
      <c r="AWM84" s="104"/>
      <c r="AWN84" s="104"/>
      <c r="AWO84" s="104"/>
      <c r="AWP84" s="104"/>
      <c r="AWQ84" s="104"/>
      <c r="AWR84" s="104"/>
      <c r="AWS84" s="104"/>
      <c r="AWT84" s="104"/>
      <c r="AWU84" s="104"/>
      <c r="AWV84" s="104"/>
      <c r="AWW84" s="104"/>
      <c r="AWX84" s="104"/>
      <c r="AWY84" s="104"/>
      <c r="AWZ84" s="104"/>
      <c r="AXA84" s="104"/>
      <c r="AXB84" s="104"/>
      <c r="AXC84" s="104"/>
      <c r="AXD84" s="104"/>
      <c r="AXE84" s="104"/>
      <c r="AXF84" s="104"/>
      <c r="AXG84" s="104"/>
      <c r="AXH84" s="104"/>
      <c r="AXI84" s="104"/>
      <c r="AXJ84" s="104"/>
      <c r="AXK84" s="104"/>
      <c r="AXL84" s="104"/>
      <c r="AXM84" s="104"/>
      <c r="AXN84" s="104"/>
      <c r="AXO84" s="104"/>
      <c r="AXP84" s="104"/>
      <c r="AXQ84" s="104"/>
      <c r="AXR84" s="104"/>
      <c r="AXS84" s="104"/>
      <c r="AXT84" s="104"/>
      <c r="AXU84" s="104"/>
      <c r="AXV84" s="104"/>
      <c r="AXW84" s="104"/>
      <c r="AXX84" s="104"/>
      <c r="AXY84" s="104"/>
      <c r="AXZ84" s="104"/>
      <c r="AYA84" s="104"/>
      <c r="AYB84" s="104"/>
      <c r="AYC84" s="104"/>
      <c r="AYD84" s="104"/>
      <c r="AYE84" s="104"/>
      <c r="AYF84" s="104"/>
      <c r="AYG84" s="104"/>
      <c r="AYH84" s="104"/>
      <c r="AYI84" s="104"/>
      <c r="AYJ84" s="104"/>
      <c r="AYK84" s="104"/>
      <c r="AYL84" s="104"/>
      <c r="AYM84" s="104"/>
      <c r="AYN84" s="104"/>
      <c r="AYO84" s="104"/>
      <c r="AYP84" s="104"/>
      <c r="AYQ84" s="104"/>
      <c r="AYR84" s="104"/>
      <c r="AYS84" s="104"/>
      <c r="AYT84" s="104"/>
      <c r="AYU84" s="104"/>
      <c r="AYV84" s="104"/>
      <c r="AYW84" s="104"/>
      <c r="AYX84" s="104"/>
      <c r="AYY84" s="104"/>
      <c r="AYZ84" s="104"/>
      <c r="AZA84" s="104"/>
      <c r="AZB84" s="104"/>
      <c r="AZC84" s="104"/>
      <c r="AZD84" s="104"/>
      <c r="AZE84" s="104"/>
      <c r="AZF84" s="104"/>
      <c r="AZG84" s="104"/>
      <c r="AZH84" s="104"/>
      <c r="AZI84" s="104"/>
      <c r="AZJ84" s="104"/>
      <c r="AZK84" s="104"/>
      <c r="AZL84" s="104"/>
      <c r="AZM84" s="104"/>
      <c r="AZN84" s="104"/>
      <c r="AZO84" s="104"/>
      <c r="AZP84" s="104"/>
      <c r="AZQ84" s="104"/>
      <c r="AZR84" s="104"/>
      <c r="AZS84" s="104"/>
      <c r="AZT84" s="104"/>
      <c r="AZU84" s="104"/>
      <c r="AZV84" s="104"/>
      <c r="AZW84" s="104"/>
      <c r="AZX84" s="104"/>
      <c r="AZY84" s="104"/>
      <c r="AZZ84" s="104"/>
      <c r="BAA84" s="104"/>
      <c r="BAB84" s="104"/>
      <c r="BAC84" s="104"/>
      <c r="BAD84" s="104"/>
      <c r="BAE84" s="104"/>
      <c r="BAF84" s="104"/>
      <c r="BAG84" s="104"/>
      <c r="BAH84" s="104"/>
      <c r="BAI84" s="104"/>
      <c r="BAJ84" s="104"/>
      <c r="BAK84" s="104"/>
      <c r="BAL84" s="104"/>
      <c r="BAM84" s="104"/>
      <c r="BAN84" s="104"/>
      <c r="BAO84" s="104"/>
      <c r="BAP84" s="104"/>
      <c r="BAQ84" s="104"/>
      <c r="BAR84" s="104"/>
      <c r="BAS84" s="104"/>
      <c r="BAT84" s="104"/>
      <c r="BAU84" s="104"/>
      <c r="BAV84" s="104"/>
      <c r="BAW84" s="104"/>
      <c r="BAX84" s="104"/>
      <c r="BAY84" s="104"/>
      <c r="BAZ84" s="104"/>
      <c r="BBA84" s="104"/>
      <c r="BBB84" s="104"/>
      <c r="BBC84" s="104"/>
      <c r="BBD84" s="104"/>
      <c r="BBE84" s="104"/>
      <c r="BBF84" s="104"/>
      <c r="BBG84" s="104"/>
      <c r="BBH84" s="104"/>
      <c r="BBI84" s="104"/>
      <c r="BBJ84" s="104"/>
      <c r="BBK84" s="104"/>
      <c r="BBL84" s="104"/>
      <c r="BBM84" s="104"/>
      <c r="BBN84" s="104"/>
      <c r="BBO84" s="104"/>
      <c r="BBP84" s="104"/>
      <c r="BBQ84" s="104"/>
      <c r="BBR84" s="104"/>
      <c r="BBS84" s="104"/>
      <c r="BBT84" s="104"/>
      <c r="BBU84" s="104"/>
      <c r="BBV84" s="104"/>
      <c r="BBW84" s="104"/>
      <c r="BBX84" s="104"/>
      <c r="BBY84" s="104"/>
      <c r="BBZ84" s="104"/>
      <c r="BCA84" s="104"/>
      <c r="BCB84" s="104"/>
      <c r="BCC84" s="104"/>
      <c r="BCD84" s="104"/>
      <c r="BCE84" s="104"/>
      <c r="BCF84" s="104"/>
      <c r="BCG84" s="104"/>
      <c r="BCH84" s="104"/>
      <c r="BCI84" s="104"/>
      <c r="BCJ84" s="104"/>
      <c r="BCK84" s="104"/>
      <c r="BCL84" s="104"/>
      <c r="BCM84" s="104"/>
      <c r="BCN84" s="104"/>
      <c r="BCO84" s="104"/>
      <c r="BCP84" s="104"/>
      <c r="BCQ84" s="104"/>
      <c r="BCR84" s="104"/>
      <c r="BCS84" s="104"/>
      <c r="BCT84" s="104"/>
      <c r="BCU84" s="104"/>
      <c r="BCV84" s="104"/>
      <c r="BCW84" s="104"/>
      <c r="BCX84" s="104"/>
      <c r="BCY84" s="104"/>
      <c r="BCZ84" s="104"/>
      <c r="BDA84" s="104"/>
      <c r="BDB84" s="104"/>
      <c r="BDC84" s="104"/>
      <c r="BDD84" s="104"/>
      <c r="BDE84" s="104"/>
      <c r="BDF84" s="104"/>
      <c r="BDG84" s="104"/>
      <c r="BDH84" s="104"/>
      <c r="BDI84" s="104"/>
      <c r="BDJ84" s="104"/>
      <c r="BDK84" s="104"/>
      <c r="BDL84" s="104"/>
      <c r="BDM84" s="104"/>
      <c r="BDN84" s="104"/>
      <c r="BDO84" s="104"/>
      <c r="BDP84" s="104"/>
      <c r="BDQ84" s="104"/>
      <c r="BDR84" s="104"/>
      <c r="BDS84" s="104"/>
      <c r="BDT84" s="104"/>
      <c r="BDU84" s="104"/>
      <c r="BDV84" s="104"/>
      <c r="BDW84" s="104"/>
      <c r="BDX84" s="104"/>
      <c r="BDY84" s="104"/>
      <c r="BDZ84" s="104"/>
      <c r="BEA84" s="104"/>
      <c r="BEB84" s="104"/>
      <c r="BEC84" s="104"/>
      <c r="BED84" s="104"/>
      <c r="BEE84" s="104"/>
      <c r="BEF84" s="104"/>
      <c r="BEG84" s="104"/>
      <c r="BEH84" s="104"/>
      <c r="BEI84" s="104"/>
      <c r="BEJ84" s="104"/>
      <c r="BEK84" s="104"/>
      <c r="BEL84" s="104"/>
      <c r="BEM84" s="104"/>
      <c r="BEN84" s="104"/>
      <c r="BEO84" s="104"/>
      <c r="BEP84" s="104"/>
      <c r="BEQ84" s="104"/>
      <c r="BER84" s="104"/>
      <c r="BES84" s="104"/>
      <c r="BET84" s="104"/>
      <c r="BEU84" s="104"/>
      <c r="BEV84" s="104"/>
      <c r="BEW84" s="104"/>
      <c r="BEX84" s="104"/>
      <c r="BEY84" s="104"/>
      <c r="BEZ84" s="104"/>
      <c r="BFA84" s="104"/>
      <c r="BFB84" s="104"/>
      <c r="BFC84" s="104"/>
      <c r="BFD84" s="104"/>
      <c r="BFE84" s="104"/>
      <c r="BFF84" s="104"/>
      <c r="BFG84" s="104"/>
      <c r="BFH84" s="104"/>
      <c r="BFI84" s="104"/>
      <c r="BFJ84" s="104"/>
      <c r="BFK84" s="104"/>
      <c r="BFL84" s="104"/>
      <c r="BFM84" s="104"/>
      <c r="BFN84" s="104"/>
      <c r="BFO84" s="104"/>
      <c r="BFP84" s="104"/>
      <c r="BFQ84" s="104"/>
      <c r="BFR84" s="104"/>
      <c r="BFS84" s="104"/>
      <c r="BFT84" s="104"/>
      <c r="BFU84" s="104"/>
      <c r="BFV84" s="104"/>
      <c r="BFW84" s="104"/>
      <c r="BFX84" s="104"/>
      <c r="BFY84" s="104"/>
      <c r="BFZ84" s="104"/>
      <c r="BGA84" s="104"/>
      <c r="BGB84" s="104"/>
      <c r="BGC84" s="104"/>
      <c r="BGD84" s="104"/>
      <c r="BGE84" s="104"/>
      <c r="BGF84" s="104"/>
      <c r="BGG84" s="104"/>
      <c r="BGH84" s="104"/>
      <c r="BGI84" s="104"/>
      <c r="BGJ84" s="104"/>
      <c r="BGK84" s="104"/>
      <c r="BGL84" s="104"/>
      <c r="BGM84" s="104"/>
      <c r="BGN84" s="104"/>
      <c r="BGO84" s="104"/>
      <c r="BGP84" s="104"/>
      <c r="BGQ84" s="104"/>
      <c r="BGR84" s="104"/>
      <c r="BGS84" s="104"/>
      <c r="BGT84" s="104"/>
      <c r="BGU84" s="104"/>
      <c r="BGV84" s="104"/>
      <c r="BGW84" s="104"/>
      <c r="BGX84" s="104"/>
      <c r="BGY84" s="104"/>
      <c r="BGZ84" s="104"/>
      <c r="BHA84" s="104"/>
      <c r="BHB84" s="104"/>
      <c r="BHC84" s="104"/>
      <c r="BHD84" s="104"/>
      <c r="BHE84" s="104"/>
      <c r="BHF84" s="104"/>
      <c r="BHG84" s="104"/>
      <c r="BHH84" s="104"/>
      <c r="BHI84" s="104"/>
      <c r="BHJ84" s="104"/>
      <c r="BHK84" s="104"/>
      <c r="BHL84" s="104"/>
      <c r="BHM84" s="104"/>
      <c r="BHN84" s="104"/>
      <c r="BHO84" s="104"/>
      <c r="BHP84" s="104"/>
      <c r="BHQ84" s="104"/>
      <c r="BHR84" s="104"/>
      <c r="BHS84" s="104"/>
      <c r="BHT84" s="104"/>
      <c r="BHU84" s="104"/>
      <c r="BHV84" s="104"/>
      <c r="BHW84" s="104"/>
      <c r="BHX84" s="104"/>
      <c r="BHY84" s="104"/>
      <c r="BHZ84" s="104"/>
      <c r="BIA84" s="104"/>
      <c r="BIB84" s="104"/>
      <c r="BIC84" s="104"/>
      <c r="BID84" s="104"/>
      <c r="BIE84" s="104"/>
      <c r="BIF84" s="104"/>
      <c r="BIG84" s="104"/>
      <c r="BIH84" s="104"/>
      <c r="BII84" s="104"/>
      <c r="BIJ84" s="104"/>
      <c r="BIK84" s="104"/>
      <c r="BIL84" s="104"/>
      <c r="BIM84" s="104"/>
      <c r="BIN84" s="104"/>
      <c r="BIO84" s="104"/>
      <c r="BIP84" s="104"/>
      <c r="BIQ84" s="104"/>
      <c r="BIR84" s="104"/>
      <c r="BIS84" s="104"/>
      <c r="BIT84" s="104"/>
      <c r="BIU84" s="104"/>
      <c r="BIV84" s="104"/>
      <c r="BIW84" s="104"/>
      <c r="BIX84" s="104"/>
      <c r="BIY84" s="104"/>
      <c r="BIZ84" s="104"/>
      <c r="BJA84" s="104"/>
      <c r="BJB84" s="104"/>
      <c r="BJC84" s="104"/>
      <c r="BJD84" s="104"/>
      <c r="BJE84" s="104"/>
      <c r="BJF84" s="104"/>
      <c r="BJG84" s="104"/>
      <c r="BJH84" s="104"/>
      <c r="BJI84" s="104"/>
      <c r="BJJ84" s="104"/>
      <c r="BJK84" s="104"/>
      <c r="BJL84" s="104"/>
      <c r="BJM84" s="104"/>
      <c r="BJN84" s="104"/>
      <c r="BJO84" s="104"/>
      <c r="BJP84" s="104"/>
      <c r="BJQ84" s="104"/>
      <c r="BJR84" s="104"/>
      <c r="BJS84" s="104"/>
      <c r="BJT84" s="104"/>
      <c r="BJU84" s="104"/>
      <c r="BJV84" s="104"/>
      <c r="BJW84" s="104"/>
      <c r="BJX84" s="104"/>
      <c r="BJY84" s="104"/>
      <c r="BJZ84" s="104"/>
      <c r="BKA84" s="104"/>
      <c r="BKB84" s="104"/>
      <c r="BKC84" s="104"/>
      <c r="BKD84" s="104"/>
      <c r="BKE84" s="104"/>
      <c r="BKF84" s="104"/>
      <c r="BKG84" s="104"/>
      <c r="BKH84" s="104"/>
      <c r="BKI84" s="104"/>
      <c r="BKJ84" s="104"/>
      <c r="BKK84" s="104"/>
      <c r="BKL84" s="104"/>
      <c r="BKM84" s="104"/>
      <c r="BKN84" s="104"/>
      <c r="BKO84" s="104"/>
      <c r="BKP84" s="104"/>
      <c r="BKQ84" s="104"/>
      <c r="BKR84" s="104"/>
      <c r="BKS84" s="104"/>
      <c r="BKT84" s="104"/>
      <c r="BKU84" s="104"/>
      <c r="BKV84" s="104"/>
      <c r="BKW84" s="104"/>
      <c r="BKX84" s="104"/>
      <c r="BKY84" s="104"/>
      <c r="BKZ84" s="104"/>
      <c r="BLA84" s="104"/>
      <c r="BLB84" s="104"/>
      <c r="BLC84" s="104"/>
      <c r="BLD84" s="104"/>
      <c r="BLE84" s="104"/>
      <c r="BLF84" s="104"/>
      <c r="BLG84" s="104"/>
      <c r="BLH84" s="104"/>
      <c r="BLI84" s="104"/>
      <c r="BLJ84" s="104"/>
      <c r="BLK84" s="104"/>
      <c r="BLL84" s="104"/>
      <c r="BLM84" s="104"/>
      <c r="BLN84" s="104"/>
      <c r="BLO84" s="104"/>
      <c r="BLP84" s="104"/>
      <c r="BLQ84" s="104"/>
      <c r="BLR84" s="104"/>
      <c r="BLS84" s="104"/>
      <c r="BLT84" s="104"/>
      <c r="BLU84" s="104"/>
      <c r="BLV84" s="104"/>
      <c r="BLW84" s="104"/>
      <c r="BLX84" s="104"/>
      <c r="BLY84" s="104"/>
      <c r="BLZ84" s="104"/>
      <c r="BMA84" s="104"/>
      <c r="BMB84" s="104"/>
      <c r="BMC84" s="104"/>
      <c r="BMD84" s="104"/>
      <c r="BME84" s="104"/>
      <c r="BMF84" s="104"/>
      <c r="BMG84" s="104"/>
      <c r="BMH84" s="104"/>
      <c r="BMI84" s="104"/>
      <c r="BMJ84" s="104"/>
      <c r="BMK84" s="104"/>
      <c r="BML84" s="104"/>
      <c r="BMM84" s="104"/>
      <c r="BMN84" s="104"/>
      <c r="BMO84" s="104"/>
      <c r="BMP84" s="104"/>
      <c r="BMQ84" s="104"/>
      <c r="BMR84" s="104"/>
      <c r="BMS84" s="104"/>
      <c r="BMT84" s="104"/>
      <c r="BMU84" s="104"/>
      <c r="BMV84" s="104"/>
      <c r="BMW84" s="104"/>
      <c r="BMX84" s="104"/>
      <c r="BMY84" s="104"/>
      <c r="BMZ84" s="104"/>
      <c r="BNA84" s="104"/>
      <c r="BNB84" s="104"/>
      <c r="BNC84" s="104"/>
      <c r="BND84" s="104"/>
      <c r="BNE84" s="104"/>
      <c r="BNF84" s="104"/>
      <c r="BNG84" s="104"/>
      <c r="BNH84" s="104"/>
      <c r="BNI84" s="104"/>
      <c r="BNJ84" s="104"/>
      <c r="BNK84" s="104"/>
      <c r="BNL84" s="104"/>
      <c r="BNM84" s="104"/>
      <c r="BNN84" s="104"/>
      <c r="BNO84" s="104"/>
      <c r="BNP84" s="104"/>
      <c r="BNQ84" s="104"/>
      <c r="BNR84" s="104"/>
      <c r="BNS84" s="104"/>
      <c r="BNT84" s="104"/>
      <c r="BNU84" s="104"/>
      <c r="BNV84" s="104"/>
      <c r="BNW84" s="104"/>
      <c r="BNX84" s="104"/>
      <c r="BNY84" s="104"/>
      <c r="BNZ84" s="104"/>
      <c r="BOA84" s="104"/>
      <c r="BOB84" s="104"/>
      <c r="BOC84" s="104"/>
      <c r="BOD84" s="104"/>
      <c r="BOE84" s="104"/>
      <c r="BOF84" s="104"/>
      <c r="BOG84" s="104"/>
      <c r="BOH84" s="104"/>
      <c r="BOI84" s="104"/>
      <c r="BOJ84" s="104"/>
      <c r="BOK84" s="104"/>
      <c r="BOL84" s="104"/>
      <c r="BOM84" s="104"/>
      <c r="BON84" s="104"/>
      <c r="BOO84" s="104"/>
      <c r="BOP84" s="104"/>
      <c r="BOQ84" s="104"/>
      <c r="BOR84" s="104"/>
      <c r="BOS84" s="104"/>
      <c r="BOT84" s="104"/>
      <c r="BOU84" s="104"/>
      <c r="BOV84" s="104"/>
      <c r="BOW84" s="104"/>
      <c r="BOX84" s="104"/>
      <c r="BOY84" s="104"/>
      <c r="BOZ84" s="104"/>
      <c r="BPA84" s="104"/>
      <c r="BPB84" s="104"/>
      <c r="BPC84" s="104"/>
      <c r="BPD84" s="104"/>
      <c r="BPE84" s="104"/>
      <c r="BPF84" s="104"/>
      <c r="BPG84" s="104"/>
      <c r="BPH84" s="104"/>
      <c r="BPI84" s="104"/>
      <c r="BPJ84" s="104"/>
      <c r="BPK84" s="104"/>
      <c r="BPL84" s="104"/>
      <c r="BPM84" s="104"/>
      <c r="BPN84" s="104"/>
      <c r="BPO84" s="104"/>
      <c r="BPP84" s="104"/>
      <c r="BPQ84" s="104"/>
      <c r="BPR84" s="104"/>
      <c r="BPS84" s="104"/>
      <c r="BPT84" s="104"/>
      <c r="BPU84" s="104"/>
      <c r="BPV84" s="104"/>
      <c r="BPW84" s="104"/>
      <c r="BPX84" s="104"/>
      <c r="BPY84" s="104"/>
      <c r="BPZ84" s="104"/>
      <c r="BQA84" s="104"/>
      <c r="BQB84" s="104"/>
      <c r="BQC84" s="104"/>
      <c r="BQD84" s="104"/>
      <c r="BQE84" s="104"/>
      <c r="BQF84" s="104"/>
      <c r="BQG84" s="104"/>
      <c r="BQH84" s="104"/>
      <c r="BQI84" s="104"/>
      <c r="BQJ84" s="104"/>
      <c r="BQK84" s="104"/>
      <c r="BQL84" s="104"/>
      <c r="BQM84" s="104"/>
      <c r="BQN84" s="104"/>
      <c r="BQO84" s="104"/>
      <c r="BQP84" s="104"/>
      <c r="BQQ84" s="104"/>
      <c r="BQR84" s="104"/>
      <c r="BQS84" s="104"/>
      <c r="BQT84" s="104"/>
      <c r="BQU84" s="104"/>
      <c r="BQV84" s="104"/>
      <c r="BQW84" s="104"/>
      <c r="BQX84" s="104"/>
      <c r="BQY84" s="104"/>
      <c r="BQZ84" s="104"/>
      <c r="BRA84" s="104"/>
      <c r="BRB84" s="104"/>
      <c r="BRC84" s="104"/>
      <c r="BRD84" s="104"/>
      <c r="BRE84" s="104"/>
      <c r="BRF84" s="104"/>
      <c r="BRG84" s="104"/>
      <c r="BRH84" s="104"/>
      <c r="BRI84" s="104"/>
      <c r="BRJ84" s="104"/>
      <c r="BRK84" s="104"/>
      <c r="BRL84" s="104"/>
      <c r="BRM84" s="104"/>
      <c r="BRN84" s="104"/>
      <c r="BRO84" s="104"/>
      <c r="BRP84" s="104"/>
      <c r="BRQ84" s="104"/>
      <c r="BRR84" s="104"/>
      <c r="BRS84" s="104"/>
      <c r="BRT84" s="104"/>
      <c r="BRU84" s="104"/>
      <c r="BRV84" s="104"/>
      <c r="BRW84" s="104"/>
      <c r="BRX84" s="104"/>
      <c r="BRY84" s="104"/>
      <c r="BRZ84" s="104"/>
      <c r="BSA84" s="104"/>
      <c r="BSB84" s="104"/>
      <c r="BSC84" s="104"/>
      <c r="BSD84" s="104"/>
      <c r="BSE84" s="104"/>
      <c r="BSF84" s="104"/>
      <c r="BSG84" s="104"/>
      <c r="BSH84" s="104"/>
      <c r="BSI84" s="104"/>
      <c r="BSJ84" s="104"/>
      <c r="BSK84" s="104"/>
      <c r="BSL84" s="104"/>
      <c r="BSM84" s="104"/>
      <c r="BSN84" s="104"/>
      <c r="BSO84" s="104"/>
      <c r="BSP84" s="104"/>
      <c r="BSQ84" s="104"/>
      <c r="BSR84" s="104"/>
      <c r="BSS84" s="104"/>
      <c r="BST84" s="104"/>
      <c r="BSU84" s="104"/>
      <c r="BSV84" s="104"/>
      <c r="BSW84" s="104"/>
      <c r="BSX84" s="104"/>
      <c r="BSY84" s="104"/>
      <c r="BSZ84" s="104"/>
      <c r="BTA84" s="104"/>
      <c r="BTB84" s="104"/>
      <c r="BTC84" s="104"/>
      <c r="BTD84" s="104"/>
      <c r="BTE84" s="104"/>
      <c r="BTF84" s="104"/>
      <c r="BTG84" s="104"/>
      <c r="BTH84" s="104"/>
      <c r="BTI84" s="104"/>
      <c r="BTJ84" s="104"/>
      <c r="BTK84" s="104"/>
      <c r="BTL84" s="104"/>
      <c r="BTM84" s="104"/>
      <c r="BTN84" s="104"/>
      <c r="BTO84" s="104"/>
      <c r="BTP84" s="104"/>
      <c r="BTQ84" s="104"/>
      <c r="BTR84" s="104"/>
      <c r="BTS84" s="104"/>
      <c r="BTT84" s="104"/>
      <c r="BTU84" s="104"/>
      <c r="BTV84" s="104"/>
      <c r="BTW84" s="104"/>
      <c r="BTX84" s="104"/>
      <c r="BTY84" s="104"/>
      <c r="BTZ84" s="104"/>
      <c r="BUA84" s="104"/>
      <c r="BUB84" s="104"/>
      <c r="BUC84" s="104"/>
      <c r="BUD84" s="104"/>
      <c r="BUE84" s="104"/>
      <c r="BUF84" s="104"/>
      <c r="BUG84" s="104"/>
      <c r="BUH84" s="104"/>
      <c r="BUI84" s="104"/>
      <c r="BUJ84" s="104"/>
      <c r="BUK84" s="104"/>
      <c r="BUL84" s="104"/>
      <c r="BUM84" s="104"/>
      <c r="BUN84" s="104"/>
      <c r="BUO84" s="104"/>
      <c r="BUP84" s="104"/>
      <c r="BUQ84" s="104"/>
      <c r="BUR84" s="104"/>
      <c r="BUS84" s="104"/>
      <c r="BUT84" s="104"/>
      <c r="BUU84" s="104"/>
      <c r="BUV84" s="104"/>
      <c r="BUW84" s="104"/>
      <c r="BUX84" s="104"/>
      <c r="BUY84" s="104"/>
      <c r="BUZ84" s="104"/>
      <c r="BVA84" s="104"/>
      <c r="BVB84" s="104"/>
      <c r="BVC84" s="104"/>
      <c r="BVD84" s="104"/>
      <c r="BVE84" s="104"/>
      <c r="BVF84" s="104"/>
      <c r="BVG84" s="104"/>
      <c r="BVH84" s="104"/>
      <c r="BVI84" s="104"/>
      <c r="BVJ84" s="104"/>
      <c r="BVK84" s="104"/>
      <c r="BVL84" s="104"/>
      <c r="BVM84" s="104"/>
      <c r="BVN84" s="104"/>
      <c r="BVO84" s="104"/>
      <c r="BVP84" s="104"/>
      <c r="BVQ84" s="104"/>
      <c r="BVR84" s="104"/>
      <c r="BVS84" s="104"/>
      <c r="BVT84" s="104"/>
      <c r="BVU84" s="104"/>
      <c r="BVV84" s="104"/>
      <c r="BVW84" s="104"/>
      <c r="BVX84" s="104"/>
      <c r="BVY84" s="104"/>
      <c r="BVZ84" s="104"/>
      <c r="BWA84" s="104"/>
      <c r="BWB84" s="104"/>
      <c r="BWC84" s="104"/>
      <c r="BWD84" s="104"/>
      <c r="BWE84" s="104"/>
      <c r="BWF84" s="104"/>
      <c r="BWG84" s="104"/>
      <c r="BWH84" s="104"/>
      <c r="BWI84" s="104"/>
      <c r="BWJ84" s="104"/>
      <c r="BWK84" s="104"/>
      <c r="BWL84" s="104"/>
      <c r="BWM84" s="104"/>
      <c r="BWN84" s="104"/>
      <c r="BWO84" s="104"/>
      <c r="BWP84" s="104"/>
      <c r="BWQ84" s="104"/>
      <c r="BWR84" s="104"/>
      <c r="BWS84" s="104"/>
      <c r="BWT84" s="104"/>
      <c r="BWU84" s="104"/>
      <c r="BWV84" s="104"/>
      <c r="BWW84" s="104"/>
      <c r="BWX84" s="104"/>
      <c r="BWY84" s="104"/>
      <c r="BWZ84" s="104"/>
      <c r="BXA84" s="104"/>
      <c r="BXB84" s="104"/>
      <c r="BXC84" s="104"/>
      <c r="BXD84" s="104"/>
      <c r="BXE84" s="104"/>
      <c r="BXF84" s="104"/>
      <c r="BXG84" s="104"/>
      <c r="BXH84" s="104"/>
      <c r="BXI84" s="104"/>
      <c r="BXJ84" s="104"/>
      <c r="BXK84" s="104"/>
      <c r="BXL84" s="104"/>
      <c r="BXM84" s="104"/>
      <c r="BXN84" s="104"/>
      <c r="BXO84" s="104"/>
      <c r="BXP84" s="104"/>
      <c r="BXQ84" s="104"/>
      <c r="BXR84" s="104"/>
      <c r="BXS84" s="104"/>
      <c r="BXT84" s="104"/>
      <c r="BXU84" s="104"/>
      <c r="BXV84" s="104"/>
      <c r="BXW84" s="104"/>
      <c r="BXX84" s="104"/>
      <c r="BXY84" s="104"/>
      <c r="BXZ84" s="104"/>
      <c r="BYA84" s="104"/>
      <c r="BYB84" s="104"/>
      <c r="BYC84" s="104"/>
      <c r="BYD84" s="104"/>
      <c r="BYE84" s="104"/>
      <c r="BYF84" s="104"/>
      <c r="BYG84" s="104"/>
      <c r="BYH84" s="104"/>
      <c r="BYI84" s="104"/>
      <c r="BYJ84" s="104"/>
      <c r="BYK84" s="104"/>
      <c r="BYL84" s="104"/>
      <c r="BYM84" s="104"/>
      <c r="BYN84" s="104"/>
      <c r="BYO84" s="104"/>
      <c r="BYP84" s="104"/>
      <c r="BYQ84" s="104"/>
      <c r="BYR84" s="104"/>
      <c r="BYS84" s="104"/>
      <c r="BYT84" s="104"/>
      <c r="BYU84" s="104"/>
      <c r="BYV84" s="104"/>
      <c r="BYW84" s="104"/>
      <c r="BYX84" s="104"/>
      <c r="BYY84" s="104"/>
      <c r="BYZ84" s="104"/>
      <c r="BZA84" s="104"/>
      <c r="BZB84" s="104"/>
      <c r="BZC84" s="104"/>
      <c r="BZD84" s="104"/>
      <c r="BZE84" s="104"/>
      <c r="BZF84" s="104"/>
      <c r="BZG84" s="104"/>
      <c r="BZH84" s="104"/>
      <c r="BZI84" s="104"/>
      <c r="BZJ84" s="104"/>
      <c r="BZK84" s="104"/>
      <c r="BZL84" s="104"/>
      <c r="BZM84" s="104"/>
      <c r="BZN84" s="104"/>
      <c r="BZO84" s="104"/>
      <c r="BZP84" s="104"/>
      <c r="BZQ84" s="104"/>
      <c r="BZR84" s="104"/>
      <c r="BZS84" s="104"/>
      <c r="BZT84" s="104"/>
      <c r="BZU84" s="104"/>
      <c r="BZV84" s="104"/>
      <c r="BZW84" s="104"/>
      <c r="BZX84" s="104"/>
      <c r="BZY84" s="104"/>
      <c r="BZZ84" s="104"/>
      <c r="CAA84" s="104"/>
      <c r="CAB84" s="104"/>
      <c r="CAC84" s="104"/>
      <c r="CAD84" s="104"/>
      <c r="CAE84" s="104"/>
      <c r="CAF84" s="104"/>
      <c r="CAG84" s="104"/>
      <c r="CAH84" s="104"/>
      <c r="CAI84" s="104"/>
      <c r="CAJ84" s="104"/>
      <c r="CAK84" s="104"/>
      <c r="CAL84" s="104"/>
      <c r="CAM84" s="104"/>
      <c r="CAN84" s="104"/>
      <c r="CAO84" s="104"/>
      <c r="CAP84" s="104"/>
      <c r="CAQ84" s="104"/>
      <c r="CAR84" s="104"/>
      <c r="CAS84" s="104"/>
      <c r="CAT84" s="104"/>
      <c r="CAU84" s="104"/>
      <c r="CAV84" s="104"/>
      <c r="CAW84" s="104"/>
      <c r="CAX84" s="104"/>
      <c r="CAY84" s="104"/>
      <c r="CAZ84" s="104"/>
      <c r="CBA84" s="104"/>
      <c r="CBB84" s="104"/>
      <c r="CBC84" s="104"/>
      <c r="CBD84" s="104"/>
      <c r="CBE84" s="104"/>
      <c r="CBF84" s="104"/>
      <c r="CBG84" s="104"/>
      <c r="CBH84" s="104"/>
      <c r="CBI84" s="104"/>
      <c r="CBJ84" s="104"/>
      <c r="CBK84" s="104"/>
      <c r="CBL84" s="104"/>
      <c r="CBM84" s="104"/>
      <c r="CBN84" s="104"/>
      <c r="CBO84" s="104"/>
      <c r="CBP84" s="104"/>
      <c r="CBQ84" s="104"/>
      <c r="CBR84" s="104"/>
      <c r="CBS84" s="104"/>
      <c r="CBT84" s="104"/>
      <c r="CBU84" s="104"/>
      <c r="CBV84" s="104"/>
      <c r="CBW84" s="104"/>
      <c r="CBX84" s="104"/>
      <c r="CBY84" s="104"/>
      <c r="CBZ84" s="104"/>
      <c r="CCA84" s="104"/>
      <c r="CCB84" s="104"/>
      <c r="CCC84" s="104"/>
      <c r="CCD84" s="104"/>
      <c r="CCE84" s="104"/>
      <c r="CCF84" s="104"/>
      <c r="CCG84" s="104"/>
      <c r="CCH84" s="104"/>
      <c r="CCI84" s="104"/>
      <c r="CCJ84" s="104"/>
      <c r="CCK84" s="104"/>
      <c r="CCL84" s="104"/>
      <c r="CCM84" s="104"/>
      <c r="CCN84" s="104"/>
      <c r="CCO84" s="104"/>
      <c r="CCP84" s="104"/>
      <c r="CCQ84" s="104"/>
      <c r="CCR84" s="104"/>
      <c r="CCS84" s="104"/>
      <c r="CCT84" s="104"/>
      <c r="CCU84" s="104"/>
      <c r="CCV84" s="104"/>
      <c r="CCW84" s="104"/>
      <c r="CCX84" s="104"/>
      <c r="CCY84" s="104"/>
      <c r="CCZ84" s="104"/>
      <c r="CDA84" s="104"/>
      <c r="CDB84" s="104"/>
      <c r="CDC84" s="104"/>
      <c r="CDD84" s="104"/>
      <c r="CDE84" s="104"/>
      <c r="CDF84" s="104"/>
      <c r="CDG84" s="104"/>
      <c r="CDH84" s="104"/>
      <c r="CDI84" s="104"/>
      <c r="CDJ84" s="104"/>
      <c r="CDK84" s="104"/>
      <c r="CDL84" s="104"/>
      <c r="CDM84" s="104"/>
      <c r="CDN84" s="104"/>
      <c r="CDO84" s="104"/>
      <c r="CDP84" s="104"/>
      <c r="CDQ84" s="104"/>
      <c r="CDR84" s="104"/>
      <c r="CDS84" s="104"/>
      <c r="CDT84" s="104"/>
      <c r="CDU84" s="104"/>
      <c r="CDV84" s="104"/>
      <c r="CDW84" s="104"/>
      <c r="CDX84" s="104"/>
      <c r="CDY84" s="104"/>
      <c r="CDZ84" s="104"/>
      <c r="CEA84" s="104"/>
      <c r="CEB84" s="104"/>
      <c r="CEC84" s="104"/>
      <c r="CED84" s="104"/>
      <c r="CEE84" s="104"/>
      <c r="CEF84" s="104"/>
      <c r="CEG84" s="104"/>
      <c r="CEH84" s="104"/>
      <c r="CEI84" s="104"/>
      <c r="CEJ84" s="104"/>
      <c r="CEK84" s="104"/>
      <c r="CEL84" s="104"/>
      <c r="CEM84" s="104"/>
      <c r="CEN84" s="104"/>
      <c r="CEO84" s="104"/>
      <c r="CEP84" s="104"/>
      <c r="CEQ84" s="104"/>
      <c r="CER84" s="104"/>
      <c r="CES84" s="104"/>
      <c r="CET84" s="104"/>
      <c r="CEU84" s="104"/>
      <c r="CEV84" s="104"/>
      <c r="CEW84" s="104"/>
      <c r="CEX84" s="104"/>
      <c r="CEY84" s="104"/>
      <c r="CEZ84" s="104"/>
      <c r="CFA84" s="104"/>
      <c r="CFB84" s="104"/>
      <c r="CFC84" s="104"/>
      <c r="CFD84" s="104"/>
      <c r="CFE84" s="104"/>
      <c r="CFF84" s="104"/>
      <c r="CFG84" s="104"/>
      <c r="CFH84" s="104"/>
      <c r="CFI84" s="104"/>
      <c r="CFJ84" s="104"/>
      <c r="CFK84" s="104"/>
      <c r="CFL84" s="104"/>
      <c r="CFM84" s="104"/>
      <c r="CFN84" s="104"/>
      <c r="CFO84" s="104"/>
      <c r="CFP84" s="104"/>
      <c r="CFQ84" s="104"/>
      <c r="CFR84" s="104"/>
      <c r="CFS84" s="104"/>
      <c r="CFT84" s="104"/>
      <c r="CFU84" s="104"/>
      <c r="CFV84" s="104"/>
      <c r="CFW84" s="104"/>
      <c r="CFX84" s="104"/>
      <c r="CFY84" s="104"/>
      <c r="CFZ84" s="104"/>
      <c r="CGA84" s="104"/>
      <c r="CGB84" s="104"/>
      <c r="CGC84" s="104"/>
      <c r="CGD84" s="104"/>
      <c r="CGE84" s="104"/>
      <c r="CGF84" s="104"/>
      <c r="CGG84" s="104"/>
      <c r="CGH84" s="104"/>
      <c r="CGI84" s="104"/>
      <c r="CGJ84" s="104"/>
      <c r="CGK84" s="104"/>
      <c r="CGL84" s="104"/>
      <c r="CGM84" s="104"/>
      <c r="CGN84" s="104"/>
      <c r="CGO84" s="104"/>
      <c r="CGP84" s="104"/>
      <c r="CGQ84" s="104"/>
      <c r="CGR84" s="104"/>
      <c r="CGS84" s="104"/>
      <c r="CGT84" s="104"/>
      <c r="CGU84" s="104"/>
      <c r="CGV84" s="104"/>
      <c r="CGW84" s="104"/>
      <c r="CGX84" s="104"/>
      <c r="CGY84" s="104"/>
      <c r="CGZ84" s="104"/>
      <c r="CHA84" s="104"/>
      <c r="CHB84" s="104"/>
      <c r="CHC84" s="104"/>
      <c r="CHD84" s="104"/>
      <c r="CHE84" s="104"/>
      <c r="CHF84" s="104"/>
      <c r="CHG84" s="104"/>
      <c r="CHH84" s="104"/>
      <c r="CHI84" s="104"/>
      <c r="CHJ84" s="104"/>
      <c r="CHK84" s="104"/>
      <c r="CHL84" s="104"/>
      <c r="CHM84" s="104"/>
      <c r="CHN84" s="104"/>
      <c r="CHO84" s="104"/>
      <c r="CHP84" s="104"/>
      <c r="CHQ84" s="104"/>
      <c r="CHR84" s="104"/>
      <c r="CHS84" s="104"/>
      <c r="CHT84" s="104"/>
      <c r="CHU84" s="104"/>
      <c r="CHV84" s="104"/>
      <c r="CHW84" s="104"/>
      <c r="CHX84" s="104"/>
      <c r="CHY84" s="104"/>
      <c r="CHZ84" s="104"/>
      <c r="CIA84" s="104"/>
      <c r="CIB84" s="104"/>
      <c r="CIC84" s="104"/>
      <c r="CID84" s="104"/>
      <c r="CIE84" s="104"/>
      <c r="CIF84" s="104"/>
      <c r="CIG84" s="104"/>
      <c r="CIH84" s="104"/>
      <c r="CII84" s="104"/>
      <c r="CIJ84" s="104"/>
      <c r="CIK84" s="104"/>
      <c r="CIL84" s="104"/>
      <c r="CIM84" s="104"/>
      <c r="CIN84" s="104"/>
      <c r="CIO84" s="104"/>
      <c r="CIP84" s="104"/>
      <c r="CIQ84" s="104"/>
      <c r="CIR84" s="104"/>
      <c r="CIS84" s="104"/>
      <c r="CIT84" s="104"/>
      <c r="CIU84" s="104"/>
      <c r="CIV84" s="104"/>
      <c r="CIW84" s="104"/>
      <c r="CIX84" s="104"/>
      <c r="CIY84" s="104"/>
      <c r="CIZ84" s="104"/>
      <c r="CJA84" s="104"/>
      <c r="CJB84" s="104"/>
      <c r="CJC84" s="104"/>
      <c r="CJD84" s="104"/>
      <c r="CJE84" s="104"/>
      <c r="CJF84" s="104"/>
      <c r="CJG84" s="104"/>
      <c r="CJH84" s="104"/>
      <c r="CJI84" s="104"/>
      <c r="CJJ84" s="104"/>
      <c r="CJK84" s="104"/>
      <c r="CJL84" s="104"/>
      <c r="CJM84" s="104"/>
      <c r="CJN84" s="104"/>
      <c r="CJO84" s="104"/>
      <c r="CJP84" s="104"/>
      <c r="CJQ84" s="104"/>
      <c r="CJR84" s="104"/>
      <c r="CJS84" s="104"/>
      <c r="CJT84" s="104"/>
      <c r="CJU84" s="104"/>
      <c r="CJV84" s="104"/>
      <c r="CJW84" s="104"/>
      <c r="CJX84" s="104"/>
      <c r="CJY84" s="104"/>
      <c r="CJZ84" s="104"/>
      <c r="CKA84" s="104"/>
      <c r="CKB84" s="104"/>
      <c r="CKC84" s="104"/>
      <c r="CKD84" s="104"/>
      <c r="CKE84" s="104"/>
      <c r="CKF84" s="104"/>
      <c r="CKG84" s="104"/>
      <c r="CKH84" s="104"/>
      <c r="CKI84" s="104"/>
      <c r="CKJ84" s="104"/>
      <c r="CKK84" s="104"/>
      <c r="CKL84" s="104"/>
      <c r="CKM84" s="104"/>
      <c r="CKN84" s="104"/>
      <c r="CKO84" s="104"/>
      <c r="CKP84" s="104"/>
      <c r="CKQ84" s="104"/>
      <c r="CKR84" s="104"/>
      <c r="CKS84" s="104"/>
      <c r="CKT84" s="104"/>
      <c r="CKU84" s="104"/>
      <c r="CKV84" s="104"/>
      <c r="CKW84" s="104"/>
      <c r="CKX84" s="104"/>
      <c r="CKY84" s="104"/>
      <c r="CKZ84" s="104"/>
      <c r="CLA84" s="104"/>
      <c r="CLB84" s="104"/>
      <c r="CLC84" s="104"/>
      <c r="CLD84" s="104"/>
      <c r="CLE84" s="104"/>
      <c r="CLF84" s="104"/>
      <c r="CLG84" s="104"/>
      <c r="CLH84" s="104"/>
      <c r="CLI84" s="104"/>
      <c r="CLJ84" s="104"/>
      <c r="CLK84" s="104"/>
      <c r="CLL84" s="104"/>
      <c r="CLM84" s="104"/>
      <c r="CLN84" s="104"/>
      <c r="CLO84" s="104"/>
      <c r="CLP84" s="104"/>
      <c r="CLQ84" s="104"/>
      <c r="CLR84" s="104"/>
      <c r="CLS84" s="104"/>
      <c r="CLT84" s="104"/>
      <c r="CLU84" s="104"/>
      <c r="CLV84" s="104"/>
      <c r="CLW84" s="104"/>
      <c r="CLX84" s="104"/>
      <c r="CLY84" s="104"/>
      <c r="CLZ84" s="104"/>
      <c r="CMA84" s="104"/>
      <c r="CMB84" s="104"/>
      <c r="CMC84" s="104"/>
      <c r="CMD84" s="104"/>
      <c r="CME84" s="104"/>
      <c r="CMF84" s="104"/>
      <c r="CMG84" s="104"/>
      <c r="CMH84" s="104"/>
      <c r="CMI84" s="104"/>
      <c r="CMJ84" s="104"/>
      <c r="CMK84" s="104"/>
      <c r="CML84" s="104"/>
      <c r="CMM84" s="104"/>
      <c r="CMN84" s="104"/>
      <c r="CMO84" s="104"/>
      <c r="CMP84" s="104"/>
      <c r="CMQ84" s="104"/>
      <c r="CMR84" s="104"/>
      <c r="CMS84" s="104"/>
      <c r="CMT84" s="104"/>
      <c r="CMU84" s="104"/>
      <c r="CMV84" s="104"/>
      <c r="CMW84" s="104"/>
      <c r="CMX84" s="104"/>
      <c r="CMY84" s="104"/>
      <c r="CMZ84" s="104"/>
      <c r="CNA84" s="104"/>
      <c r="CNB84" s="104"/>
      <c r="CNC84" s="104"/>
      <c r="CND84" s="104"/>
      <c r="CNE84" s="104"/>
      <c r="CNF84" s="104"/>
      <c r="CNG84" s="104"/>
      <c r="CNH84" s="104"/>
      <c r="CNI84" s="104"/>
      <c r="CNJ84" s="104"/>
      <c r="CNK84" s="104"/>
      <c r="CNL84" s="104"/>
      <c r="CNM84" s="104"/>
      <c r="CNN84" s="104"/>
      <c r="CNO84" s="104"/>
      <c r="CNP84" s="104"/>
      <c r="CNQ84" s="104"/>
      <c r="CNR84" s="104"/>
      <c r="CNS84" s="104"/>
      <c r="CNT84" s="104"/>
      <c r="CNU84" s="104"/>
      <c r="CNV84" s="104"/>
      <c r="CNW84" s="104"/>
      <c r="CNX84" s="104"/>
      <c r="CNY84" s="104"/>
      <c r="CNZ84" s="104"/>
      <c r="COA84" s="104"/>
      <c r="COB84" s="104"/>
      <c r="COC84" s="104"/>
      <c r="COD84" s="104"/>
      <c r="COE84" s="104"/>
      <c r="COF84" s="104"/>
      <c r="COG84" s="104"/>
      <c r="COH84" s="104"/>
      <c r="COI84" s="104"/>
      <c r="COJ84" s="104"/>
      <c r="COK84" s="104"/>
      <c r="COL84" s="104"/>
      <c r="COM84" s="104"/>
      <c r="CON84" s="104"/>
      <c r="COO84" s="104"/>
      <c r="COP84" s="104"/>
      <c r="COQ84" s="104"/>
      <c r="COR84" s="104"/>
      <c r="COS84" s="104"/>
      <c r="COT84" s="104"/>
      <c r="COU84" s="104"/>
      <c r="COV84" s="104"/>
      <c r="COW84" s="104"/>
      <c r="COX84" s="104"/>
      <c r="COY84" s="104"/>
      <c r="COZ84" s="104"/>
      <c r="CPA84" s="104"/>
      <c r="CPB84" s="104"/>
      <c r="CPC84" s="104"/>
      <c r="CPD84" s="104"/>
      <c r="CPE84" s="104"/>
      <c r="CPF84" s="104"/>
      <c r="CPG84" s="104"/>
      <c r="CPH84" s="104"/>
      <c r="CPI84" s="104"/>
      <c r="CPJ84" s="104"/>
      <c r="CPK84" s="104"/>
      <c r="CPL84" s="104"/>
      <c r="CPM84" s="104"/>
      <c r="CPN84" s="104"/>
      <c r="CPO84" s="104"/>
      <c r="CPP84" s="104"/>
      <c r="CPQ84" s="104"/>
      <c r="CPR84" s="104"/>
      <c r="CPS84" s="104"/>
      <c r="CPT84" s="104"/>
      <c r="CPU84" s="104"/>
      <c r="CPV84" s="104"/>
      <c r="CPW84" s="104"/>
      <c r="CPX84" s="104"/>
      <c r="CPY84" s="104"/>
      <c r="CPZ84" s="104"/>
      <c r="CQA84" s="104"/>
      <c r="CQB84" s="104"/>
      <c r="CQC84" s="104"/>
      <c r="CQD84" s="104"/>
      <c r="CQE84" s="104"/>
      <c r="CQF84" s="104"/>
      <c r="CQG84" s="104"/>
      <c r="CQH84" s="104"/>
      <c r="CQI84" s="104"/>
      <c r="CQJ84" s="104"/>
      <c r="CQK84" s="104"/>
      <c r="CQL84" s="104"/>
      <c r="CQM84" s="104"/>
      <c r="CQN84" s="104"/>
      <c r="CQO84" s="104"/>
      <c r="CQP84" s="104"/>
      <c r="CQQ84" s="104"/>
      <c r="CQR84" s="104"/>
      <c r="CQS84" s="104"/>
      <c r="CQT84" s="104"/>
      <c r="CQU84" s="104"/>
      <c r="CQV84" s="104"/>
      <c r="CQW84" s="104"/>
      <c r="CQX84" s="104"/>
      <c r="CQY84" s="104"/>
      <c r="CQZ84" s="104"/>
      <c r="CRA84" s="104"/>
      <c r="CRB84" s="104"/>
      <c r="CRC84" s="104"/>
      <c r="CRD84" s="104"/>
      <c r="CRE84" s="104"/>
      <c r="CRF84" s="104"/>
      <c r="CRG84" s="104"/>
      <c r="CRH84" s="104"/>
      <c r="CRI84" s="104"/>
      <c r="CRJ84" s="104"/>
      <c r="CRK84" s="104"/>
      <c r="CRL84" s="104"/>
      <c r="CRM84" s="104"/>
      <c r="CRN84" s="104"/>
      <c r="CRO84" s="104"/>
      <c r="CRP84" s="104"/>
      <c r="CRQ84" s="104"/>
      <c r="CRR84" s="104"/>
      <c r="CRS84" s="104"/>
      <c r="CRT84" s="104"/>
      <c r="CRU84" s="104"/>
      <c r="CRV84" s="104"/>
      <c r="CRW84" s="104"/>
      <c r="CRX84" s="104"/>
      <c r="CRY84" s="104"/>
      <c r="CRZ84" s="104"/>
      <c r="CSA84" s="104"/>
      <c r="CSB84" s="104"/>
      <c r="CSC84" s="104"/>
      <c r="CSD84" s="104"/>
      <c r="CSE84" s="104"/>
      <c r="CSF84" s="104"/>
      <c r="CSG84" s="104"/>
      <c r="CSH84" s="104"/>
      <c r="CSI84" s="104"/>
      <c r="CSJ84" s="104"/>
      <c r="CSK84" s="104"/>
      <c r="CSL84" s="104"/>
      <c r="CSM84" s="104"/>
      <c r="CSN84" s="104"/>
      <c r="CSO84" s="104"/>
      <c r="CSP84" s="104"/>
      <c r="CSQ84" s="104"/>
      <c r="CSR84" s="104"/>
      <c r="CSS84" s="104"/>
      <c r="CST84" s="104"/>
      <c r="CSU84" s="104"/>
      <c r="CSV84" s="104"/>
      <c r="CSW84" s="104"/>
      <c r="CSX84" s="104"/>
      <c r="CSY84" s="104"/>
      <c r="CSZ84" s="104"/>
      <c r="CTA84" s="104"/>
      <c r="CTB84" s="104"/>
      <c r="CTC84" s="104"/>
      <c r="CTD84" s="104"/>
      <c r="CTE84" s="104"/>
      <c r="CTF84" s="104"/>
      <c r="CTG84" s="104"/>
      <c r="CTH84" s="104"/>
      <c r="CTI84" s="104"/>
      <c r="CTJ84" s="104"/>
      <c r="CTK84" s="104"/>
      <c r="CTL84" s="104"/>
      <c r="CTM84" s="104"/>
      <c r="CTN84" s="104"/>
      <c r="CTO84" s="104"/>
      <c r="CTP84" s="104"/>
      <c r="CTQ84" s="104"/>
      <c r="CTR84" s="104"/>
      <c r="CTS84" s="104"/>
      <c r="CTT84" s="104"/>
      <c r="CTU84" s="104"/>
      <c r="CTV84" s="104"/>
      <c r="CTW84" s="104"/>
      <c r="CTX84" s="104"/>
      <c r="CTY84" s="104"/>
      <c r="CTZ84" s="104"/>
      <c r="CUA84" s="104"/>
      <c r="CUB84" s="104"/>
      <c r="CUC84" s="104"/>
      <c r="CUD84" s="104"/>
      <c r="CUE84" s="104"/>
      <c r="CUF84" s="104"/>
      <c r="CUG84" s="104"/>
      <c r="CUH84" s="104"/>
      <c r="CUI84" s="104"/>
      <c r="CUJ84" s="104"/>
      <c r="CUK84" s="104"/>
      <c r="CUL84" s="104"/>
      <c r="CUM84" s="104"/>
      <c r="CUN84" s="104"/>
      <c r="CUO84" s="104"/>
      <c r="CUP84" s="104"/>
      <c r="CUQ84" s="104"/>
      <c r="CUR84" s="104"/>
      <c r="CUS84" s="104"/>
      <c r="CUT84" s="104"/>
      <c r="CUU84" s="104"/>
      <c r="CUV84" s="104"/>
      <c r="CUW84" s="104"/>
      <c r="CUX84" s="104"/>
      <c r="CUY84" s="104"/>
      <c r="CUZ84" s="104"/>
      <c r="CVA84" s="104"/>
      <c r="CVB84" s="104"/>
      <c r="CVC84" s="104"/>
      <c r="CVD84" s="104"/>
      <c r="CVE84" s="104"/>
      <c r="CVF84" s="104"/>
      <c r="CVG84" s="104"/>
      <c r="CVH84" s="104"/>
      <c r="CVI84" s="104"/>
      <c r="CVJ84" s="104"/>
      <c r="CVK84" s="104"/>
      <c r="CVL84" s="104"/>
      <c r="CVM84" s="104"/>
      <c r="CVN84" s="104"/>
      <c r="CVO84" s="104"/>
      <c r="CVP84" s="104"/>
      <c r="CVQ84" s="104"/>
      <c r="CVR84" s="104"/>
      <c r="CVS84" s="104"/>
      <c r="CVT84" s="104"/>
      <c r="CVU84" s="104"/>
      <c r="CVV84" s="104"/>
      <c r="CVW84" s="104"/>
      <c r="CVX84" s="104"/>
      <c r="CVY84" s="104"/>
      <c r="CVZ84" s="104"/>
      <c r="CWA84" s="104"/>
      <c r="CWB84" s="104"/>
      <c r="CWC84" s="104"/>
      <c r="CWD84" s="104"/>
      <c r="CWE84" s="104"/>
      <c r="CWF84" s="104"/>
      <c r="CWG84" s="104"/>
      <c r="CWH84" s="104"/>
      <c r="CWI84" s="104"/>
      <c r="CWJ84" s="104"/>
      <c r="CWK84" s="104"/>
      <c r="CWL84" s="104"/>
      <c r="CWM84" s="104"/>
      <c r="CWN84" s="104"/>
      <c r="CWO84" s="104"/>
      <c r="CWP84" s="104"/>
      <c r="CWQ84" s="104"/>
      <c r="CWR84" s="104"/>
      <c r="CWS84" s="104"/>
      <c r="CWT84" s="104"/>
      <c r="CWU84" s="104"/>
      <c r="CWV84" s="104"/>
      <c r="CWW84" s="104"/>
      <c r="CWX84" s="104"/>
      <c r="CWY84" s="104"/>
      <c r="CWZ84" s="104"/>
      <c r="CXA84" s="104"/>
      <c r="CXB84" s="104"/>
      <c r="CXC84" s="104"/>
      <c r="CXD84" s="104"/>
      <c r="CXE84" s="104"/>
      <c r="CXF84" s="104"/>
      <c r="CXG84" s="104"/>
      <c r="CXH84" s="104"/>
      <c r="CXI84" s="104"/>
      <c r="CXJ84" s="104"/>
      <c r="CXK84" s="104"/>
      <c r="CXL84" s="104"/>
      <c r="CXM84" s="104"/>
      <c r="CXN84" s="104"/>
      <c r="CXO84" s="104"/>
      <c r="CXP84" s="104"/>
      <c r="CXQ84" s="104"/>
      <c r="CXR84" s="104"/>
      <c r="CXS84" s="104"/>
      <c r="CXT84" s="104"/>
      <c r="CXU84" s="104"/>
      <c r="CXV84" s="104"/>
      <c r="CXW84" s="104"/>
      <c r="CXX84" s="104"/>
      <c r="CXY84" s="104"/>
      <c r="CXZ84" s="104"/>
      <c r="CYA84" s="104"/>
      <c r="CYB84" s="104"/>
      <c r="CYC84" s="104"/>
      <c r="CYD84" s="104"/>
      <c r="CYE84" s="104"/>
      <c r="CYF84" s="104"/>
      <c r="CYG84" s="104"/>
      <c r="CYH84" s="104"/>
      <c r="CYI84" s="104"/>
      <c r="CYJ84" s="104"/>
      <c r="CYK84" s="104"/>
      <c r="CYL84" s="104"/>
      <c r="CYM84" s="104"/>
      <c r="CYN84" s="104"/>
      <c r="CYO84" s="104"/>
      <c r="CYP84" s="104"/>
      <c r="CYQ84" s="104"/>
      <c r="CYR84" s="104"/>
      <c r="CYS84" s="104"/>
      <c r="CYT84" s="104"/>
      <c r="CYU84" s="104"/>
      <c r="CYV84" s="104"/>
      <c r="CYW84" s="104"/>
      <c r="CYX84" s="104"/>
      <c r="CYY84" s="104"/>
      <c r="CYZ84" s="104"/>
      <c r="CZA84" s="104"/>
      <c r="CZB84" s="104"/>
      <c r="CZC84" s="104"/>
      <c r="CZD84" s="104"/>
      <c r="CZE84" s="104"/>
      <c r="CZF84" s="104"/>
      <c r="CZG84" s="104"/>
      <c r="CZH84" s="104"/>
      <c r="CZI84" s="104"/>
      <c r="CZJ84" s="104"/>
      <c r="CZK84" s="104"/>
      <c r="CZL84" s="104"/>
      <c r="CZM84" s="104"/>
      <c r="CZN84" s="104"/>
      <c r="CZO84" s="104"/>
      <c r="CZP84" s="104"/>
      <c r="CZQ84" s="104"/>
      <c r="CZR84" s="104"/>
      <c r="CZS84" s="104"/>
      <c r="CZT84" s="104"/>
      <c r="CZU84" s="104"/>
      <c r="CZV84" s="104"/>
      <c r="CZW84" s="104"/>
      <c r="CZX84" s="104"/>
      <c r="CZY84" s="104"/>
      <c r="CZZ84" s="104"/>
      <c r="DAA84" s="104"/>
      <c r="DAB84" s="104"/>
      <c r="DAC84" s="104"/>
      <c r="DAD84" s="104"/>
      <c r="DAE84" s="104"/>
      <c r="DAF84" s="104"/>
      <c r="DAG84" s="104"/>
      <c r="DAH84" s="104"/>
      <c r="DAI84" s="104"/>
      <c r="DAJ84" s="104"/>
      <c r="DAK84" s="104"/>
      <c r="DAL84" s="104"/>
      <c r="DAM84" s="104"/>
      <c r="DAN84" s="104"/>
      <c r="DAO84" s="104"/>
      <c r="DAP84" s="104"/>
      <c r="DAQ84" s="104"/>
      <c r="DAR84" s="104"/>
      <c r="DAS84" s="104"/>
      <c r="DAT84" s="104"/>
      <c r="DAU84" s="104"/>
      <c r="DAV84" s="104"/>
      <c r="DAW84" s="104"/>
      <c r="DAX84" s="104"/>
      <c r="DAY84" s="104"/>
      <c r="DAZ84" s="104"/>
      <c r="DBA84" s="104"/>
      <c r="DBB84" s="104"/>
      <c r="DBC84" s="104"/>
      <c r="DBD84" s="104"/>
      <c r="DBE84" s="104"/>
      <c r="DBF84" s="104"/>
      <c r="DBG84" s="104"/>
      <c r="DBH84" s="104"/>
      <c r="DBI84" s="104"/>
      <c r="DBJ84" s="104"/>
      <c r="DBK84" s="104"/>
      <c r="DBL84" s="104"/>
      <c r="DBM84" s="104"/>
      <c r="DBN84" s="104"/>
      <c r="DBO84" s="104"/>
      <c r="DBP84" s="104"/>
      <c r="DBQ84" s="104"/>
      <c r="DBR84" s="104"/>
      <c r="DBS84" s="104"/>
      <c r="DBT84" s="104"/>
      <c r="DBU84" s="104"/>
      <c r="DBV84" s="104"/>
      <c r="DBW84" s="104"/>
      <c r="DBX84" s="104"/>
      <c r="DBY84" s="104"/>
      <c r="DBZ84" s="104"/>
      <c r="DCA84" s="104"/>
      <c r="DCB84" s="104"/>
      <c r="DCC84" s="104"/>
      <c r="DCD84" s="104"/>
      <c r="DCE84" s="104"/>
      <c r="DCF84" s="104"/>
      <c r="DCG84" s="104"/>
      <c r="DCH84" s="104"/>
      <c r="DCI84" s="104"/>
      <c r="DCJ84" s="104"/>
      <c r="DCK84" s="104"/>
      <c r="DCL84" s="104"/>
      <c r="DCM84" s="104"/>
      <c r="DCN84" s="104"/>
      <c r="DCO84" s="104"/>
      <c r="DCP84" s="104"/>
      <c r="DCQ84" s="104"/>
      <c r="DCR84" s="104"/>
      <c r="DCS84" s="104"/>
      <c r="DCT84" s="104"/>
      <c r="DCU84" s="104"/>
      <c r="DCV84" s="104"/>
      <c r="DCW84" s="104"/>
      <c r="DCX84" s="104"/>
      <c r="DCY84" s="104"/>
      <c r="DCZ84" s="104"/>
      <c r="DDA84" s="104"/>
      <c r="DDB84" s="104"/>
      <c r="DDC84" s="104"/>
      <c r="DDD84" s="104"/>
      <c r="DDE84" s="104"/>
      <c r="DDF84" s="104"/>
      <c r="DDG84" s="104"/>
      <c r="DDH84" s="104"/>
      <c r="DDI84" s="104"/>
      <c r="DDJ84" s="104"/>
      <c r="DDK84" s="104"/>
      <c r="DDL84" s="104"/>
      <c r="DDM84" s="104"/>
      <c r="DDN84" s="104"/>
      <c r="DDO84" s="104"/>
      <c r="DDP84" s="104"/>
      <c r="DDQ84" s="104"/>
      <c r="DDR84" s="104"/>
      <c r="DDS84" s="104"/>
      <c r="DDT84" s="104"/>
      <c r="DDU84" s="104"/>
      <c r="DDV84" s="104"/>
      <c r="DDW84" s="104"/>
      <c r="DDX84" s="104"/>
      <c r="DDY84" s="104"/>
      <c r="DDZ84" s="104"/>
      <c r="DEA84" s="104"/>
      <c r="DEB84" s="104"/>
      <c r="DEC84" s="104"/>
      <c r="DED84" s="104"/>
      <c r="DEE84" s="104"/>
      <c r="DEF84" s="104"/>
      <c r="DEG84" s="104"/>
      <c r="DEH84" s="104"/>
      <c r="DEI84" s="104"/>
      <c r="DEJ84" s="104"/>
      <c r="DEK84" s="104"/>
      <c r="DEL84" s="104"/>
      <c r="DEM84" s="104"/>
      <c r="DEN84" s="104"/>
      <c r="DEO84" s="104"/>
      <c r="DEP84" s="104"/>
      <c r="DEQ84" s="104"/>
      <c r="DER84" s="104"/>
      <c r="DES84" s="104"/>
      <c r="DET84" s="104"/>
      <c r="DEU84" s="104"/>
      <c r="DEV84" s="104"/>
      <c r="DEW84" s="104"/>
      <c r="DEX84" s="104"/>
      <c r="DEY84" s="104"/>
      <c r="DEZ84" s="104"/>
      <c r="DFA84" s="104"/>
      <c r="DFB84" s="104"/>
      <c r="DFC84" s="104"/>
      <c r="DFD84" s="104"/>
      <c r="DFE84" s="104"/>
      <c r="DFF84" s="104"/>
      <c r="DFG84" s="104"/>
      <c r="DFH84" s="104"/>
      <c r="DFI84" s="104"/>
      <c r="DFJ84" s="104"/>
      <c r="DFK84" s="104"/>
      <c r="DFL84" s="104"/>
      <c r="DFM84" s="104"/>
      <c r="DFN84" s="104"/>
      <c r="DFO84" s="104"/>
      <c r="DFP84" s="104"/>
      <c r="DFQ84" s="104"/>
      <c r="DFR84" s="104"/>
      <c r="DFS84" s="104"/>
      <c r="DFT84" s="104"/>
      <c r="DFU84" s="104"/>
      <c r="DFV84" s="104"/>
      <c r="DFW84" s="104"/>
      <c r="DFX84" s="104"/>
      <c r="DFY84" s="104"/>
      <c r="DFZ84" s="104"/>
      <c r="DGA84" s="104"/>
      <c r="DGB84" s="104"/>
      <c r="DGC84" s="104"/>
      <c r="DGD84" s="104"/>
      <c r="DGE84" s="104"/>
      <c r="DGF84" s="104"/>
      <c r="DGG84" s="104"/>
      <c r="DGH84" s="104"/>
      <c r="DGI84" s="104"/>
      <c r="DGJ84" s="104"/>
      <c r="DGK84" s="104"/>
      <c r="DGL84" s="104"/>
      <c r="DGM84" s="104"/>
      <c r="DGN84" s="104"/>
      <c r="DGO84" s="104"/>
      <c r="DGP84" s="104"/>
      <c r="DGQ84" s="104"/>
      <c r="DGR84" s="104"/>
      <c r="DGS84" s="104"/>
      <c r="DGT84" s="104"/>
      <c r="DGU84" s="104"/>
      <c r="DGV84" s="104"/>
      <c r="DGW84" s="104"/>
      <c r="DGX84" s="104"/>
      <c r="DGY84" s="104"/>
      <c r="DGZ84" s="104"/>
      <c r="DHA84" s="104"/>
      <c r="DHB84" s="104"/>
      <c r="DHC84" s="104"/>
      <c r="DHD84" s="104"/>
      <c r="DHE84" s="104"/>
      <c r="DHF84" s="104"/>
      <c r="DHG84" s="104"/>
      <c r="DHH84" s="104"/>
      <c r="DHI84" s="104"/>
      <c r="DHJ84" s="104"/>
      <c r="DHK84" s="104"/>
      <c r="DHL84" s="104"/>
      <c r="DHM84" s="104"/>
      <c r="DHN84" s="104"/>
      <c r="DHO84" s="104"/>
      <c r="DHP84" s="104"/>
      <c r="DHQ84" s="104"/>
      <c r="DHR84" s="104"/>
      <c r="DHS84" s="104"/>
      <c r="DHT84" s="104"/>
      <c r="DHU84" s="104"/>
      <c r="DHV84" s="104"/>
      <c r="DHW84" s="104"/>
      <c r="DHX84" s="104"/>
      <c r="DHY84" s="104"/>
      <c r="DHZ84" s="104"/>
      <c r="DIA84" s="104"/>
      <c r="DIB84" s="104"/>
      <c r="DIC84" s="104"/>
      <c r="DID84" s="104"/>
      <c r="DIE84" s="104"/>
      <c r="DIF84" s="104"/>
      <c r="DIG84" s="104"/>
      <c r="DIH84" s="104"/>
      <c r="DII84" s="104"/>
      <c r="DIJ84" s="104"/>
      <c r="DIK84" s="104"/>
      <c r="DIL84" s="104"/>
      <c r="DIM84" s="104"/>
      <c r="DIN84" s="104"/>
      <c r="DIO84" s="104"/>
      <c r="DIP84" s="104"/>
      <c r="DIQ84" s="104"/>
      <c r="DIR84" s="104"/>
      <c r="DIS84" s="104"/>
      <c r="DIT84" s="104"/>
      <c r="DIU84" s="104"/>
      <c r="DIV84" s="104"/>
      <c r="DIW84" s="104"/>
      <c r="DIX84" s="104"/>
      <c r="DIY84" s="104"/>
      <c r="DIZ84" s="104"/>
      <c r="DJA84" s="104"/>
      <c r="DJB84" s="104"/>
      <c r="DJC84" s="104"/>
      <c r="DJD84" s="104"/>
      <c r="DJE84" s="104"/>
      <c r="DJF84" s="104"/>
      <c r="DJG84" s="104"/>
      <c r="DJH84" s="104"/>
      <c r="DJI84" s="104"/>
      <c r="DJJ84" s="104"/>
      <c r="DJK84" s="104"/>
      <c r="DJL84" s="104"/>
      <c r="DJM84" s="104"/>
      <c r="DJN84" s="104"/>
      <c r="DJO84" s="104"/>
      <c r="DJP84" s="104"/>
      <c r="DJQ84" s="104"/>
      <c r="DJR84" s="104"/>
      <c r="DJS84" s="104"/>
      <c r="DJT84" s="104"/>
      <c r="DJU84" s="104"/>
      <c r="DJV84" s="104"/>
      <c r="DJW84" s="104"/>
      <c r="DJX84" s="104"/>
      <c r="DJY84" s="104"/>
      <c r="DJZ84" s="104"/>
      <c r="DKA84" s="104"/>
      <c r="DKB84" s="104"/>
      <c r="DKC84" s="104"/>
      <c r="DKD84" s="104"/>
      <c r="DKE84" s="104"/>
      <c r="DKF84" s="104"/>
      <c r="DKG84" s="104"/>
      <c r="DKH84" s="104"/>
      <c r="DKI84" s="104"/>
      <c r="DKJ84" s="104"/>
      <c r="DKK84" s="104"/>
      <c r="DKL84" s="104"/>
      <c r="DKM84" s="104"/>
      <c r="DKN84" s="104"/>
      <c r="DKO84" s="104"/>
      <c r="DKP84" s="104"/>
      <c r="DKQ84" s="104"/>
      <c r="DKR84" s="104"/>
      <c r="DKS84" s="104"/>
      <c r="DKT84" s="104"/>
      <c r="DKU84" s="104"/>
      <c r="DKV84" s="104"/>
      <c r="DKW84" s="104"/>
      <c r="DKX84" s="104"/>
      <c r="DKY84" s="104"/>
      <c r="DKZ84" s="104"/>
      <c r="DLA84" s="104"/>
      <c r="DLB84" s="104"/>
      <c r="DLC84" s="104"/>
      <c r="DLD84" s="104"/>
      <c r="DLE84" s="104"/>
      <c r="DLF84" s="104"/>
      <c r="DLG84" s="104"/>
      <c r="DLH84" s="104"/>
      <c r="DLI84" s="104"/>
      <c r="DLJ84" s="104"/>
      <c r="DLK84" s="104"/>
      <c r="DLL84" s="104"/>
      <c r="DLM84" s="104"/>
      <c r="DLN84" s="104"/>
      <c r="DLO84" s="104"/>
      <c r="DLP84" s="104"/>
      <c r="DLQ84" s="104"/>
      <c r="DLR84" s="104"/>
      <c r="DLS84" s="104"/>
      <c r="DLT84" s="104"/>
      <c r="DLU84" s="104"/>
      <c r="DLV84" s="104"/>
      <c r="DLW84" s="104"/>
      <c r="DLX84" s="104"/>
      <c r="DLY84" s="104"/>
      <c r="DLZ84" s="104"/>
      <c r="DMA84" s="104"/>
      <c r="DMB84" s="104"/>
      <c r="DMC84" s="104"/>
      <c r="DMD84" s="104"/>
      <c r="DME84" s="104"/>
      <c r="DMF84" s="104"/>
      <c r="DMG84" s="104"/>
      <c r="DMH84" s="104"/>
      <c r="DMI84" s="104"/>
      <c r="DMJ84" s="104"/>
      <c r="DMK84" s="104"/>
      <c r="DML84" s="104"/>
      <c r="DMM84" s="104"/>
      <c r="DMN84" s="104"/>
      <c r="DMO84" s="104"/>
      <c r="DMP84" s="104"/>
      <c r="DMQ84" s="104"/>
      <c r="DMR84" s="104"/>
      <c r="DMS84" s="104"/>
      <c r="DMT84" s="104"/>
      <c r="DMU84" s="104"/>
      <c r="DMV84" s="104"/>
      <c r="DMW84" s="104"/>
      <c r="DMX84" s="104"/>
      <c r="DMY84" s="104"/>
      <c r="DMZ84" s="104"/>
      <c r="DNA84" s="104"/>
      <c r="DNB84" s="104"/>
      <c r="DNC84" s="104"/>
      <c r="DND84" s="104"/>
      <c r="DNE84" s="104"/>
      <c r="DNF84" s="104"/>
      <c r="DNG84" s="104"/>
      <c r="DNH84" s="104"/>
      <c r="DNI84" s="104"/>
      <c r="DNJ84" s="104"/>
      <c r="DNK84" s="104"/>
      <c r="DNL84" s="104"/>
      <c r="DNM84" s="104"/>
      <c r="DNN84" s="104"/>
      <c r="DNO84" s="104"/>
      <c r="DNP84" s="104"/>
      <c r="DNQ84" s="104"/>
      <c r="DNR84" s="104"/>
      <c r="DNS84" s="104"/>
      <c r="DNT84" s="104"/>
      <c r="DNU84" s="104"/>
      <c r="DNV84" s="104"/>
      <c r="DNW84" s="104"/>
      <c r="DNX84" s="104"/>
      <c r="DNY84" s="104"/>
      <c r="DNZ84" s="104"/>
      <c r="DOA84" s="104"/>
      <c r="DOB84" s="104"/>
      <c r="DOC84" s="104"/>
      <c r="DOD84" s="104"/>
      <c r="DOE84" s="104"/>
      <c r="DOF84" s="104"/>
      <c r="DOG84" s="104"/>
      <c r="DOH84" s="104"/>
      <c r="DOI84" s="104"/>
      <c r="DOJ84" s="104"/>
      <c r="DOK84" s="104"/>
      <c r="DOL84" s="104"/>
      <c r="DOM84" s="104"/>
      <c r="DON84" s="104"/>
      <c r="DOO84" s="104"/>
      <c r="DOP84" s="104"/>
      <c r="DOQ84" s="104"/>
      <c r="DOR84" s="104"/>
      <c r="DOS84" s="104"/>
      <c r="DOT84" s="104"/>
      <c r="DOU84" s="104"/>
      <c r="DOV84" s="104"/>
      <c r="DOW84" s="104"/>
      <c r="DOX84" s="104"/>
      <c r="DOY84" s="104"/>
      <c r="DOZ84" s="104"/>
      <c r="DPA84" s="104"/>
      <c r="DPB84" s="104"/>
      <c r="DPC84" s="104"/>
      <c r="DPD84" s="104"/>
      <c r="DPE84" s="104"/>
      <c r="DPF84" s="104"/>
      <c r="DPG84" s="104"/>
      <c r="DPH84" s="104"/>
      <c r="DPI84" s="104"/>
      <c r="DPJ84" s="104"/>
      <c r="DPK84" s="104"/>
      <c r="DPL84" s="104"/>
      <c r="DPM84" s="104"/>
      <c r="DPN84" s="104"/>
      <c r="DPO84" s="104"/>
      <c r="DPP84" s="104"/>
      <c r="DPQ84" s="104"/>
      <c r="DPR84" s="104"/>
      <c r="DPS84" s="104"/>
      <c r="DPT84" s="104"/>
      <c r="DPU84" s="104"/>
      <c r="DPV84" s="104"/>
      <c r="DPW84" s="104"/>
      <c r="DPX84" s="104"/>
      <c r="DPY84" s="104"/>
      <c r="DPZ84" s="104"/>
      <c r="DQA84" s="104"/>
      <c r="DQB84" s="104"/>
      <c r="DQC84" s="104"/>
      <c r="DQD84" s="104"/>
      <c r="DQE84" s="104"/>
      <c r="DQF84" s="104"/>
      <c r="DQG84" s="104"/>
      <c r="DQH84" s="104"/>
      <c r="DQI84" s="104"/>
      <c r="DQJ84" s="104"/>
      <c r="DQK84" s="104"/>
      <c r="DQL84" s="104"/>
      <c r="DQM84" s="104"/>
      <c r="DQN84" s="104"/>
      <c r="DQO84" s="104"/>
      <c r="DQP84" s="104"/>
      <c r="DQQ84" s="104"/>
      <c r="DQR84" s="104"/>
      <c r="DQS84" s="104"/>
      <c r="DQT84" s="104"/>
      <c r="DQU84" s="104"/>
      <c r="DQV84" s="104"/>
      <c r="DQW84" s="104"/>
      <c r="DQX84" s="104"/>
      <c r="DQY84" s="104"/>
      <c r="DQZ84" s="104"/>
      <c r="DRA84" s="104"/>
      <c r="DRB84" s="104"/>
      <c r="DRC84" s="104"/>
      <c r="DRD84" s="104"/>
      <c r="DRE84" s="104"/>
      <c r="DRF84" s="104"/>
      <c r="DRG84" s="104"/>
      <c r="DRH84" s="104"/>
      <c r="DRI84" s="104"/>
      <c r="DRJ84" s="104"/>
      <c r="DRK84" s="104"/>
      <c r="DRL84" s="104"/>
      <c r="DRM84" s="104"/>
      <c r="DRN84" s="104"/>
      <c r="DRO84" s="104"/>
      <c r="DRP84" s="104"/>
      <c r="DRQ84" s="104"/>
      <c r="DRR84" s="104"/>
      <c r="DRS84" s="104"/>
      <c r="DRT84" s="104"/>
      <c r="DRU84" s="104"/>
      <c r="DRV84" s="104"/>
      <c r="DRW84" s="104"/>
      <c r="DRX84" s="104"/>
      <c r="DRY84" s="104"/>
      <c r="DRZ84" s="104"/>
      <c r="DSA84" s="104"/>
      <c r="DSB84" s="104"/>
      <c r="DSC84" s="104"/>
      <c r="DSD84" s="104"/>
      <c r="DSE84" s="104"/>
      <c r="DSF84" s="104"/>
      <c r="DSG84" s="104"/>
      <c r="DSH84" s="104"/>
      <c r="DSI84" s="104"/>
      <c r="DSJ84" s="104"/>
      <c r="DSK84" s="104"/>
      <c r="DSL84" s="104"/>
      <c r="DSM84" s="104"/>
      <c r="DSN84" s="104"/>
      <c r="DSO84" s="104"/>
      <c r="DSP84" s="104"/>
      <c r="DSQ84" s="104"/>
      <c r="DSR84" s="104"/>
      <c r="DSS84" s="104"/>
      <c r="DST84" s="104"/>
      <c r="DSU84" s="104"/>
      <c r="DSV84" s="104"/>
      <c r="DSW84" s="104"/>
      <c r="DSX84" s="104"/>
      <c r="DSY84" s="104"/>
      <c r="DSZ84" s="104"/>
      <c r="DTA84" s="104"/>
      <c r="DTB84" s="104"/>
      <c r="DTC84" s="104"/>
      <c r="DTD84" s="104"/>
      <c r="DTE84" s="104"/>
      <c r="DTF84" s="104"/>
      <c r="DTG84" s="104"/>
      <c r="DTH84" s="104"/>
      <c r="DTI84" s="104"/>
      <c r="DTJ84" s="104"/>
      <c r="DTK84" s="104"/>
      <c r="DTL84" s="104"/>
      <c r="DTM84" s="104"/>
      <c r="DTN84" s="104"/>
      <c r="DTO84" s="104"/>
      <c r="DTP84" s="104"/>
      <c r="DTQ84" s="104"/>
      <c r="DTR84" s="104"/>
      <c r="DTS84" s="104"/>
      <c r="DTT84" s="104"/>
      <c r="DTU84" s="104"/>
      <c r="DTV84" s="104"/>
      <c r="DTW84" s="104"/>
      <c r="DTX84" s="104"/>
      <c r="DTY84" s="104"/>
      <c r="DTZ84" s="104"/>
      <c r="DUA84" s="104"/>
      <c r="DUB84" s="104"/>
      <c r="DUC84" s="104"/>
      <c r="DUD84" s="104"/>
      <c r="DUE84" s="104"/>
      <c r="DUF84" s="104"/>
      <c r="DUG84" s="104"/>
      <c r="DUH84" s="104"/>
      <c r="DUI84" s="104"/>
      <c r="DUJ84" s="104"/>
      <c r="DUK84" s="104"/>
      <c r="DUL84" s="104"/>
      <c r="DUM84" s="104"/>
      <c r="DUN84" s="104"/>
      <c r="DUO84" s="104"/>
      <c r="DUP84" s="104"/>
      <c r="DUQ84" s="104"/>
      <c r="DUR84" s="104"/>
      <c r="DUS84" s="104"/>
      <c r="DUT84" s="104"/>
      <c r="DUU84" s="104"/>
      <c r="DUV84" s="104"/>
      <c r="DUW84" s="104"/>
      <c r="DUX84" s="104"/>
      <c r="DUY84" s="104"/>
      <c r="DUZ84" s="104"/>
      <c r="DVA84" s="104"/>
      <c r="DVB84" s="104"/>
      <c r="DVC84" s="104"/>
      <c r="DVD84" s="104"/>
      <c r="DVE84" s="104"/>
      <c r="DVF84" s="104"/>
      <c r="DVG84" s="104"/>
      <c r="DVH84" s="104"/>
      <c r="DVI84" s="104"/>
      <c r="DVJ84" s="104"/>
      <c r="DVK84" s="104"/>
      <c r="DVL84" s="104"/>
      <c r="DVM84" s="104"/>
      <c r="DVN84" s="104"/>
      <c r="DVO84" s="104"/>
      <c r="DVP84" s="104"/>
      <c r="DVQ84" s="104"/>
      <c r="DVR84" s="104"/>
      <c r="DVS84" s="104"/>
      <c r="DVT84" s="104"/>
      <c r="DVU84" s="104"/>
      <c r="DVV84" s="104"/>
      <c r="DVW84" s="104"/>
      <c r="DVX84" s="104"/>
      <c r="DVY84" s="104"/>
      <c r="DVZ84" s="104"/>
      <c r="DWA84" s="104"/>
      <c r="DWB84" s="104"/>
      <c r="DWC84" s="104"/>
      <c r="DWD84" s="104"/>
      <c r="DWE84" s="104"/>
      <c r="DWF84" s="104"/>
      <c r="DWG84" s="104"/>
      <c r="DWH84" s="104"/>
      <c r="DWI84" s="104"/>
      <c r="DWJ84" s="104"/>
      <c r="DWK84" s="104"/>
      <c r="DWL84" s="104"/>
      <c r="DWM84" s="104"/>
      <c r="DWN84" s="104"/>
      <c r="DWO84" s="104"/>
      <c r="DWP84" s="104"/>
      <c r="DWQ84" s="104"/>
      <c r="DWR84" s="104"/>
      <c r="DWS84" s="104"/>
      <c r="DWT84" s="104"/>
      <c r="DWU84" s="104"/>
      <c r="DWV84" s="104"/>
      <c r="DWW84" s="104"/>
      <c r="DWX84" s="104"/>
      <c r="DWY84" s="104"/>
      <c r="DWZ84" s="104"/>
      <c r="DXA84" s="104"/>
      <c r="DXB84" s="104"/>
      <c r="DXC84" s="104"/>
      <c r="DXD84" s="104"/>
      <c r="DXE84" s="104"/>
      <c r="DXF84" s="104"/>
      <c r="DXG84" s="104"/>
      <c r="DXH84" s="104"/>
      <c r="DXI84" s="104"/>
      <c r="DXJ84" s="104"/>
      <c r="DXK84" s="104"/>
      <c r="DXL84" s="104"/>
      <c r="DXM84" s="104"/>
      <c r="DXN84" s="104"/>
      <c r="DXO84" s="104"/>
      <c r="DXP84" s="104"/>
      <c r="DXQ84" s="104"/>
      <c r="DXR84" s="104"/>
      <c r="DXS84" s="104"/>
      <c r="DXT84" s="104"/>
      <c r="DXU84" s="104"/>
      <c r="DXV84" s="104"/>
      <c r="DXW84" s="104"/>
      <c r="DXX84" s="104"/>
      <c r="DXY84" s="104"/>
      <c r="DXZ84" s="104"/>
      <c r="DYA84" s="104"/>
      <c r="DYB84" s="104"/>
      <c r="DYC84" s="104"/>
      <c r="DYD84" s="104"/>
      <c r="DYE84" s="104"/>
      <c r="DYF84" s="104"/>
      <c r="DYG84" s="104"/>
      <c r="DYH84" s="104"/>
      <c r="DYI84" s="104"/>
      <c r="DYJ84" s="104"/>
      <c r="DYK84" s="104"/>
      <c r="DYL84" s="104"/>
      <c r="DYM84" s="104"/>
      <c r="DYN84" s="104"/>
      <c r="DYO84" s="104"/>
      <c r="DYP84" s="104"/>
      <c r="DYQ84" s="104"/>
      <c r="DYR84" s="104"/>
      <c r="DYS84" s="104"/>
      <c r="DYT84" s="104"/>
      <c r="DYU84" s="104"/>
      <c r="DYV84" s="104"/>
      <c r="DYW84" s="104"/>
      <c r="DYX84" s="104"/>
      <c r="DYY84" s="104"/>
      <c r="DYZ84" s="104"/>
      <c r="DZA84" s="104"/>
      <c r="DZB84" s="104"/>
      <c r="DZC84" s="104"/>
      <c r="DZD84" s="104"/>
      <c r="DZE84" s="104"/>
      <c r="DZF84" s="104"/>
      <c r="DZG84" s="104"/>
      <c r="DZH84" s="104"/>
      <c r="DZI84" s="104"/>
      <c r="DZJ84" s="104"/>
      <c r="DZK84" s="104"/>
      <c r="DZL84" s="104"/>
      <c r="DZM84" s="104"/>
      <c r="DZN84" s="104"/>
      <c r="DZO84" s="104"/>
      <c r="DZP84" s="104"/>
      <c r="DZQ84" s="104"/>
      <c r="DZR84" s="104"/>
      <c r="DZS84" s="104"/>
      <c r="DZT84" s="104"/>
      <c r="DZU84" s="104"/>
      <c r="DZV84" s="104"/>
      <c r="DZW84" s="104"/>
      <c r="DZX84" s="104"/>
      <c r="DZY84" s="104"/>
      <c r="DZZ84" s="104"/>
      <c r="EAA84" s="104"/>
      <c r="EAB84" s="104"/>
      <c r="EAC84" s="104"/>
      <c r="EAD84" s="104"/>
      <c r="EAE84" s="104"/>
      <c r="EAF84" s="104"/>
      <c r="EAG84" s="104"/>
      <c r="EAH84" s="104"/>
      <c r="EAI84" s="104"/>
      <c r="EAJ84" s="104"/>
      <c r="EAK84" s="104"/>
      <c r="EAL84" s="104"/>
      <c r="EAM84" s="104"/>
      <c r="EAN84" s="104"/>
      <c r="EAO84" s="104"/>
      <c r="EAP84" s="104"/>
      <c r="EAQ84" s="104"/>
      <c r="EAR84" s="104"/>
      <c r="EAS84" s="104"/>
      <c r="EAT84" s="104"/>
      <c r="EAU84" s="104"/>
      <c r="EAV84" s="104"/>
      <c r="EAW84" s="104"/>
      <c r="EAX84" s="104"/>
      <c r="EAY84" s="104"/>
      <c r="EAZ84" s="104"/>
      <c r="EBA84" s="104"/>
      <c r="EBB84" s="104"/>
      <c r="EBC84" s="104"/>
      <c r="EBD84" s="104"/>
      <c r="EBE84" s="104"/>
      <c r="EBF84" s="104"/>
      <c r="EBG84" s="104"/>
      <c r="EBH84" s="104"/>
      <c r="EBI84" s="104"/>
      <c r="EBJ84" s="104"/>
      <c r="EBK84" s="104"/>
      <c r="EBL84" s="104"/>
      <c r="EBM84" s="104"/>
      <c r="EBN84" s="104"/>
      <c r="EBO84" s="104"/>
      <c r="EBP84" s="104"/>
      <c r="EBQ84" s="104"/>
      <c r="EBR84" s="104"/>
      <c r="EBS84" s="104"/>
      <c r="EBT84" s="104"/>
      <c r="EBU84" s="104"/>
      <c r="EBV84" s="104"/>
      <c r="EBW84" s="104"/>
      <c r="EBX84" s="104"/>
      <c r="EBY84" s="104"/>
      <c r="EBZ84" s="104"/>
      <c r="ECA84" s="104"/>
      <c r="ECB84" s="104"/>
      <c r="ECC84" s="104"/>
      <c r="ECD84" s="104"/>
      <c r="ECE84" s="104"/>
      <c r="ECF84" s="104"/>
      <c r="ECG84" s="104"/>
      <c r="ECH84" s="104"/>
      <c r="ECI84" s="104"/>
      <c r="ECJ84" s="104"/>
      <c r="ECK84" s="104"/>
      <c r="ECL84" s="104"/>
      <c r="ECM84" s="104"/>
      <c r="ECN84" s="104"/>
      <c r="ECO84" s="104"/>
      <c r="ECP84" s="104"/>
      <c r="ECQ84" s="104"/>
      <c r="ECR84" s="104"/>
      <c r="ECS84" s="104"/>
      <c r="ECT84" s="104"/>
      <c r="ECU84" s="104"/>
      <c r="ECV84" s="104"/>
      <c r="ECW84" s="104"/>
      <c r="ECX84" s="104"/>
      <c r="ECY84" s="104"/>
      <c r="ECZ84" s="104"/>
      <c r="EDA84" s="104"/>
      <c r="EDB84" s="104"/>
      <c r="EDC84" s="104"/>
      <c r="EDD84" s="104"/>
      <c r="EDE84" s="104"/>
      <c r="EDF84" s="104"/>
      <c r="EDG84" s="104"/>
      <c r="EDH84" s="104"/>
      <c r="EDI84" s="104"/>
      <c r="EDJ84" s="104"/>
      <c r="EDK84" s="104"/>
      <c r="EDL84" s="104"/>
      <c r="EDM84" s="104"/>
      <c r="EDN84" s="104"/>
      <c r="EDO84" s="104"/>
      <c r="EDP84" s="104"/>
      <c r="EDQ84" s="104"/>
      <c r="EDR84" s="104"/>
      <c r="EDS84" s="104"/>
      <c r="EDT84" s="104"/>
      <c r="EDU84" s="104"/>
      <c r="EDV84" s="104"/>
      <c r="EDW84" s="104"/>
      <c r="EDX84" s="104"/>
      <c r="EDY84" s="104"/>
      <c r="EDZ84" s="104"/>
      <c r="EEA84" s="104"/>
      <c r="EEB84" s="104"/>
      <c r="EEC84" s="104"/>
      <c r="EED84" s="104"/>
      <c r="EEE84" s="104"/>
      <c r="EEF84" s="104"/>
      <c r="EEG84" s="104"/>
      <c r="EEH84" s="104"/>
      <c r="EEI84" s="104"/>
      <c r="EEJ84" s="104"/>
      <c r="EEK84" s="104"/>
      <c r="EEL84" s="104"/>
      <c r="EEM84" s="104"/>
      <c r="EEN84" s="104"/>
      <c r="EEO84" s="104"/>
      <c r="EEP84" s="104"/>
      <c r="EEQ84" s="104"/>
      <c r="EER84" s="104"/>
      <c r="EES84" s="104"/>
      <c r="EET84" s="104"/>
      <c r="EEU84" s="104"/>
      <c r="EEV84" s="104"/>
      <c r="EEW84" s="104"/>
      <c r="EEX84" s="104"/>
      <c r="EEY84" s="104"/>
      <c r="EEZ84" s="104"/>
      <c r="EFA84" s="104"/>
      <c r="EFB84" s="104"/>
      <c r="EFC84" s="104"/>
      <c r="EFD84" s="104"/>
      <c r="EFE84" s="104"/>
      <c r="EFF84" s="104"/>
      <c r="EFG84" s="104"/>
      <c r="EFH84" s="104"/>
      <c r="EFI84" s="104"/>
      <c r="EFJ84" s="104"/>
      <c r="EFK84" s="104"/>
      <c r="EFL84" s="104"/>
      <c r="EFM84" s="104"/>
      <c r="EFN84" s="104"/>
      <c r="EFO84" s="104"/>
      <c r="EFP84" s="104"/>
      <c r="EFQ84" s="104"/>
      <c r="EFR84" s="104"/>
      <c r="EFS84" s="104"/>
      <c r="EFT84" s="104"/>
      <c r="EFU84" s="104"/>
      <c r="EFV84" s="104"/>
      <c r="EFW84" s="104"/>
      <c r="EFX84" s="104"/>
      <c r="EFY84" s="104"/>
      <c r="EFZ84" s="104"/>
      <c r="EGA84" s="104"/>
      <c r="EGB84" s="104"/>
      <c r="EGC84" s="104"/>
      <c r="EGD84" s="104"/>
      <c r="EGE84" s="104"/>
      <c r="EGF84" s="104"/>
      <c r="EGG84" s="104"/>
      <c r="EGH84" s="104"/>
      <c r="EGI84" s="104"/>
      <c r="EGJ84" s="104"/>
      <c r="EGK84" s="104"/>
      <c r="EGL84" s="104"/>
      <c r="EGM84" s="104"/>
      <c r="EGN84" s="104"/>
      <c r="EGO84" s="104"/>
      <c r="EGP84" s="104"/>
      <c r="EGQ84" s="104"/>
      <c r="EGR84" s="104"/>
      <c r="EGS84" s="104"/>
      <c r="EGT84" s="104"/>
      <c r="EGU84" s="104"/>
      <c r="EGV84" s="104"/>
      <c r="EGW84" s="104"/>
      <c r="EGX84" s="104"/>
      <c r="EGY84" s="104"/>
      <c r="EGZ84" s="104"/>
      <c r="EHA84" s="104"/>
      <c r="EHB84" s="104"/>
      <c r="EHC84" s="104"/>
      <c r="EHD84" s="104"/>
      <c r="EHE84" s="104"/>
      <c r="EHF84" s="104"/>
      <c r="EHG84" s="104"/>
      <c r="EHH84" s="104"/>
      <c r="EHI84" s="104"/>
      <c r="EHJ84" s="104"/>
      <c r="EHK84" s="104"/>
      <c r="EHL84" s="104"/>
      <c r="EHM84" s="104"/>
      <c r="EHN84" s="104"/>
      <c r="EHO84" s="104"/>
      <c r="EHP84" s="104"/>
      <c r="EHQ84" s="104"/>
      <c r="EHR84" s="104"/>
      <c r="EHS84" s="104"/>
      <c r="EHT84" s="104"/>
      <c r="EHU84" s="104"/>
      <c r="EHV84" s="104"/>
      <c r="EHW84" s="104"/>
      <c r="EHX84" s="104"/>
      <c r="EHY84" s="104"/>
      <c r="EHZ84" s="104"/>
      <c r="EIA84" s="104"/>
      <c r="EIB84" s="104"/>
      <c r="EIC84" s="104"/>
      <c r="EID84" s="104"/>
      <c r="EIE84" s="104"/>
      <c r="EIF84" s="104"/>
      <c r="EIG84" s="104"/>
      <c r="EIH84" s="104"/>
      <c r="EII84" s="104"/>
      <c r="EIJ84" s="104"/>
      <c r="EIK84" s="104"/>
      <c r="EIL84" s="104"/>
      <c r="EIM84" s="104"/>
      <c r="EIN84" s="104"/>
      <c r="EIO84" s="104"/>
      <c r="EIP84" s="104"/>
      <c r="EIQ84" s="104"/>
      <c r="EIR84" s="104"/>
      <c r="EIS84" s="104"/>
      <c r="EIT84" s="104"/>
      <c r="EIU84" s="104"/>
      <c r="EIV84" s="104"/>
      <c r="EIW84" s="104"/>
      <c r="EIX84" s="104"/>
      <c r="EIY84" s="104"/>
      <c r="EIZ84" s="104"/>
      <c r="EJA84" s="104"/>
      <c r="EJB84" s="104"/>
      <c r="EJC84" s="104"/>
      <c r="EJD84" s="104"/>
      <c r="EJE84" s="104"/>
      <c r="EJF84" s="104"/>
      <c r="EJG84" s="104"/>
      <c r="EJH84" s="104"/>
      <c r="EJI84" s="104"/>
      <c r="EJJ84" s="104"/>
      <c r="EJK84" s="104"/>
      <c r="EJL84" s="104"/>
      <c r="EJM84" s="104"/>
      <c r="EJN84" s="104"/>
      <c r="EJO84" s="104"/>
      <c r="EJP84" s="104"/>
      <c r="EJQ84" s="104"/>
      <c r="EJR84" s="104"/>
      <c r="EJS84" s="104"/>
      <c r="EJT84" s="104"/>
      <c r="EJU84" s="104"/>
      <c r="EJV84" s="104"/>
      <c r="EJW84" s="104"/>
      <c r="EJX84" s="104"/>
      <c r="EJY84" s="104"/>
      <c r="EJZ84" s="104"/>
      <c r="EKA84" s="104"/>
      <c r="EKB84" s="104"/>
      <c r="EKC84" s="104"/>
      <c r="EKD84" s="104"/>
      <c r="EKE84" s="104"/>
      <c r="EKF84" s="104"/>
      <c r="EKG84" s="104"/>
      <c r="EKH84" s="104"/>
      <c r="EKI84" s="104"/>
      <c r="EKJ84" s="104"/>
      <c r="EKK84" s="104"/>
      <c r="EKL84" s="104"/>
      <c r="EKM84" s="104"/>
      <c r="EKN84" s="104"/>
      <c r="EKO84" s="104"/>
      <c r="EKP84" s="104"/>
      <c r="EKQ84" s="104"/>
      <c r="EKR84" s="104"/>
      <c r="EKS84" s="104"/>
      <c r="EKT84" s="104"/>
      <c r="EKU84" s="104"/>
      <c r="EKV84" s="104"/>
      <c r="EKW84" s="104"/>
      <c r="EKX84" s="104"/>
      <c r="EKY84" s="104"/>
      <c r="EKZ84" s="104"/>
      <c r="ELA84" s="104"/>
      <c r="ELB84" s="104"/>
      <c r="ELC84" s="104"/>
      <c r="ELD84" s="104"/>
      <c r="ELE84" s="104"/>
      <c r="ELF84" s="104"/>
      <c r="ELG84" s="104"/>
      <c r="ELH84" s="104"/>
      <c r="ELI84" s="104"/>
      <c r="ELJ84" s="104"/>
      <c r="ELK84" s="104"/>
      <c r="ELL84" s="104"/>
      <c r="ELM84" s="104"/>
      <c r="ELN84" s="104"/>
      <c r="ELO84" s="104"/>
      <c r="ELP84" s="104"/>
      <c r="ELQ84" s="104"/>
      <c r="ELR84" s="104"/>
      <c r="ELS84" s="104"/>
      <c r="ELT84" s="104"/>
      <c r="ELU84" s="104"/>
      <c r="ELV84" s="104"/>
      <c r="ELW84" s="104"/>
      <c r="ELX84" s="104"/>
      <c r="ELY84" s="104"/>
      <c r="ELZ84" s="104"/>
      <c r="EMA84" s="104"/>
      <c r="EMB84" s="104"/>
      <c r="EMC84" s="104"/>
      <c r="EMD84" s="104"/>
      <c r="EME84" s="104"/>
      <c r="EMF84" s="104"/>
      <c r="EMG84" s="104"/>
      <c r="EMH84" s="104"/>
      <c r="EMI84" s="104"/>
      <c r="EMJ84" s="104"/>
      <c r="EMK84" s="104"/>
      <c r="EML84" s="104"/>
      <c r="EMM84" s="104"/>
      <c r="EMN84" s="104"/>
      <c r="EMO84" s="104"/>
      <c r="EMP84" s="104"/>
      <c r="EMQ84" s="104"/>
      <c r="EMR84" s="104"/>
      <c r="EMS84" s="104"/>
      <c r="EMT84" s="104"/>
      <c r="EMU84" s="104"/>
      <c r="EMV84" s="104"/>
      <c r="EMW84" s="104"/>
      <c r="EMX84" s="104"/>
      <c r="EMY84" s="104"/>
      <c r="EMZ84" s="104"/>
      <c r="ENA84" s="104"/>
      <c r="ENB84" s="104"/>
      <c r="ENC84" s="104"/>
      <c r="END84" s="104"/>
      <c r="ENE84" s="104"/>
      <c r="ENF84" s="104"/>
      <c r="ENG84" s="104"/>
      <c r="ENH84" s="104"/>
      <c r="ENI84" s="104"/>
      <c r="ENJ84" s="104"/>
      <c r="ENK84" s="104"/>
      <c r="ENL84" s="104"/>
      <c r="ENM84" s="104"/>
      <c r="ENN84" s="104"/>
      <c r="ENO84" s="104"/>
      <c r="ENP84" s="104"/>
      <c r="ENQ84" s="104"/>
      <c r="ENR84" s="104"/>
      <c r="ENS84" s="104"/>
      <c r="ENT84" s="104"/>
      <c r="ENU84" s="104"/>
      <c r="ENV84" s="104"/>
      <c r="ENW84" s="104"/>
      <c r="ENX84" s="104"/>
      <c r="ENY84" s="104"/>
      <c r="ENZ84" s="104"/>
      <c r="EOA84" s="104"/>
      <c r="EOB84" s="104"/>
      <c r="EOC84" s="104"/>
      <c r="EOD84" s="104"/>
      <c r="EOE84" s="104"/>
      <c r="EOF84" s="104"/>
      <c r="EOG84" s="104"/>
      <c r="EOH84" s="104"/>
      <c r="EOI84" s="104"/>
      <c r="EOJ84" s="104"/>
      <c r="EOK84" s="104"/>
      <c r="EOL84" s="104"/>
      <c r="EOM84" s="104"/>
      <c r="EON84" s="104"/>
      <c r="EOO84" s="104"/>
      <c r="EOP84" s="104"/>
      <c r="EOQ84" s="104"/>
      <c r="EOR84" s="104"/>
      <c r="EOS84" s="104"/>
      <c r="EOT84" s="104"/>
      <c r="EOU84" s="104"/>
      <c r="EOV84" s="104"/>
      <c r="EOW84" s="104"/>
      <c r="EOX84" s="104"/>
      <c r="EOY84" s="104"/>
      <c r="EOZ84" s="104"/>
      <c r="EPA84" s="104"/>
      <c r="EPB84" s="104"/>
      <c r="EPC84" s="104"/>
      <c r="EPD84" s="104"/>
      <c r="EPE84" s="104"/>
      <c r="EPF84" s="104"/>
      <c r="EPG84" s="104"/>
      <c r="EPH84" s="104"/>
      <c r="EPI84" s="104"/>
      <c r="EPJ84" s="104"/>
      <c r="EPK84" s="104"/>
      <c r="EPL84" s="104"/>
      <c r="EPM84" s="104"/>
      <c r="EPN84" s="104"/>
      <c r="EPO84" s="104"/>
      <c r="EPP84" s="104"/>
      <c r="EPQ84" s="104"/>
      <c r="EPR84" s="104"/>
      <c r="EPS84" s="104"/>
      <c r="EPT84" s="104"/>
      <c r="EPU84" s="104"/>
      <c r="EPV84" s="104"/>
      <c r="EPW84" s="104"/>
      <c r="EPX84" s="104"/>
      <c r="EPY84" s="104"/>
      <c r="EPZ84" s="104"/>
      <c r="EQA84" s="104"/>
      <c r="EQB84" s="104"/>
      <c r="EQC84" s="104"/>
      <c r="EQD84" s="104"/>
      <c r="EQE84" s="104"/>
      <c r="EQF84" s="104"/>
      <c r="EQG84" s="104"/>
      <c r="EQH84" s="104"/>
      <c r="EQI84" s="104"/>
      <c r="EQJ84" s="104"/>
      <c r="EQK84" s="104"/>
      <c r="EQL84" s="104"/>
      <c r="EQM84" s="104"/>
      <c r="EQN84" s="104"/>
      <c r="EQO84" s="104"/>
      <c r="EQP84" s="104"/>
      <c r="EQQ84" s="104"/>
      <c r="EQR84" s="104"/>
      <c r="EQS84" s="104"/>
      <c r="EQT84" s="104"/>
      <c r="EQU84" s="104"/>
      <c r="EQV84" s="104"/>
      <c r="EQW84" s="104"/>
      <c r="EQX84" s="104"/>
      <c r="EQY84" s="104"/>
      <c r="EQZ84" s="104"/>
      <c r="ERA84" s="104"/>
      <c r="ERB84" s="104"/>
      <c r="ERC84" s="104"/>
      <c r="ERD84" s="104"/>
      <c r="ERE84" s="104"/>
      <c r="ERF84" s="104"/>
      <c r="ERG84" s="104"/>
      <c r="ERH84" s="104"/>
      <c r="ERI84" s="104"/>
      <c r="ERJ84" s="104"/>
      <c r="ERK84" s="104"/>
      <c r="ERL84" s="104"/>
      <c r="ERM84" s="104"/>
      <c r="ERN84" s="104"/>
      <c r="ERO84" s="104"/>
      <c r="ERP84" s="104"/>
      <c r="ERQ84" s="104"/>
      <c r="ERR84" s="104"/>
      <c r="ERS84" s="104"/>
      <c r="ERT84" s="104"/>
      <c r="ERU84" s="104"/>
      <c r="ERV84" s="104"/>
      <c r="ERW84" s="104"/>
      <c r="ERX84" s="104"/>
      <c r="ERY84" s="104"/>
      <c r="ERZ84" s="104"/>
      <c r="ESA84" s="104"/>
      <c r="ESB84" s="104"/>
      <c r="ESC84" s="104"/>
      <c r="ESD84" s="104"/>
      <c r="ESE84" s="104"/>
      <c r="ESF84" s="104"/>
      <c r="ESG84" s="104"/>
      <c r="ESH84" s="104"/>
      <c r="ESI84" s="104"/>
      <c r="ESJ84" s="104"/>
      <c r="ESK84" s="104"/>
      <c r="ESL84" s="104"/>
      <c r="ESM84" s="104"/>
      <c r="ESN84" s="104"/>
      <c r="ESO84" s="104"/>
      <c r="ESP84" s="104"/>
      <c r="ESQ84" s="104"/>
      <c r="ESR84" s="104"/>
      <c r="ESS84" s="104"/>
      <c r="EST84" s="104"/>
      <c r="ESU84" s="104"/>
      <c r="ESV84" s="104"/>
      <c r="ESW84" s="104"/>
      <c r="ESX84" s="104"/>
      <c r="ESY84" s="104"/>
      <c r="ESZ84" s="104"/>
      <c r="ETA84" s="104"/>
      <c r="ETB84" s="104"/>
      <c r="ETC84" s="104"/>
      <c r="ETD84" s="104"/>
      <c r="ETE84" s="104"/>
      <c r="ETF84" s="104"/>
      <c r="ETG84" s="104"/>
      <c r="ETH84" s="104"/>
      <c r="ETI84" s="104"/>
      <c r="ETJ84" s="104"/>
      <c r="ETK84" s="104"/>
      <c r="ETL84" s="104"/>
      <c r="ETM84" s="104"/>
      <c r="ETN84" s="104"/>
      <c r="ETO84" s="104"/>
      <c r="ETP84" s="104"/>
      <c r="ETQ84" s="104"/>
      <c r="ETR84" s="104"/>
      <c r="ETS84" s="104"/>
      <c r="ETT84" s="104"/>
      <c r="ETU84" s="104"/>
      <c r="ETV84" s="104"/>
      <c r="ETW84" s="104"/>
      <c r="ETX84" s="104"/>
      <c r="ETY84" s="104"/>
      <c r="ETZ84" s="104"/>
      <c r="EUA84" s="104"/>
      <c r="EUB84" s="104"/>
      <c r="EUC84" s="104"/>
      <c r="EUD84" s="104"/>
      <c r="EUE84" s="104"/>
      <c r="EUF84" s="104"/>
      <c r="EUG84" s="104"/>
      <c r="EUH84" s="104"/>
      <c r="EUI84" s="104"/>
      <c r="EUJ84" s="104"/>
      <c r="EUK84" s="104"/>
      <c r="EUL84" s="104"/>
      <c r="EUM84" s="104"/>
      <c r="EUN84" s="104"/>
      <c r="EUO84" s="104"/>
      <c r="EUP84" s="104"/>
      <c r="EUQ84" s="104"/>
      <c r="EUR84" s="104"/>
      <c r="EUS84" s="104"/>
      <c r="EUT84" s="104"/>
      <c r="EUU84" s="104"/>
      <c r="EUV84" s="104"/>
      <c r="EUW84" s="104"/>
      <c r="EUX84" s="104"/>
      <c r="EUY84" s="104"/>
      <c r="EUZ84" s="104"/>
      <c r="EVA84" s="104"/>
      <c r="EVB84" s="104"/>
      <c r="EVC84" s="104"/>
      <c r="EVD84" s="104"/>
      <c r="EVE84" s="104"/>
      <c r="EVF84" s="104"/>
      <c r="EVG84" s="104"/>
      <c r="EVH84" s="104"/>
      <c r="EVI84" s="104"/>
      <c r="EVJ84" s="104"/>
      <c r="EVK84" s="104"/>
      <c r="EVL84" s="104"/>
      <c r="EVM84" s="104"/>
      <c r="EVN84" s="104"/>
      <c r="EVO84" s="104"/>
      <c r="EVP84" s="104"/>
      <c r="EVQ84" s="104"/>
      <c r="EVR84" s="104"/>
      <c r="EVS84" s="104"/>
      <c r="EVT84" s="104"/>
      <c r="EVU84" s="104"/>
      <c r="EVV84" s="104"/>
      <c r="EVW84" s="104"/>
      <c r="EVX84" s="104"/>
      <c r="EVY84" s="104"/>
      <c r="EVZ84" s="104"/>
      <c r="EWA84" s="104"/>
      <c r="EWB84" s="104"/>
      <c r="EWC84" s="104"/>
      <c r="EWD84" s="104"/>
      <c r="EWE84" s="104"/>
      <c r="EWF84" s="104"/>
      <c r="EWG84" s="104"/>
      <c r="EWH84" s="104"/>
      <c r="EWI84" s="104"/>
      <c r="EWJ84" s="104"/>
      <c r="EWK84" s="104"/>
      <c r="EWL84" s="104"/>
      <c r="EWM84" s="104"/>
      <c r="EWN84" s="104"/>
      <c r="EWO84" s="104"/>
      <c r="EWP84" s="104"/>
      <c r="EWQ84" s="104"/>
      <c r="EWR84" s="104"/>
      <c r="EWS84" s="104"/>
      <c r="EWT84" s="104"/>
      <c r="EWU84" s="104"/>
      <c r="EWV84" s="104"/>
      <c r="EWW84" s="104"/>
      <c r="EWX84" s="104"/>
      <c r="EWY84" s="104"/>
      <c r="EWZ84" s="104"/>
      <c r="EXA84" s="104"/>
      <c r="EXB84" s="104"/>
      <c r="EXC84" s="104"/>
      <c r="EXD84" s="104"/>
      <c r="EXE84" s="104"/>
      <c r="EXF84" s="104"/>
      <c r="EXG84" s="104"/>
      <c r="EXH84" s="104"/>
      <c r="EXI84" s="104"/>
      <c r="EXJ84" s="104"/>
      <c r="EXK84" s="104"/>
      <c r="EXL84" s="104"/>
      <c r="EXM84" s="104"/>
      <c r="EXN84" s="104"/>
      <c r="EXO84" s="104"/>
      <c r="EXP84" s="104"/>
      <c r="EXQ84" s="104"/>
      <c r="EXR84" s="104"/>
      <c r="EXS84" s="104"/>
      <c r="EXT84" s="104"/>
      <c r="EXU84" s="104"/>
      <c r="EXV84" s="104"/>
      <c r="EXW84" s="104"/>
      <c r="EXX84" s="104"/>
      <c r="EXY84" s="104"/>
      <c r="EXZ84" s="104"/>
      <c r="EYA84" s="104"/>
      <c r="EYB84" s="104"/>
      <c r="EYC84" s="104"/>
      <c r="EYD84" s="104"/>
      <c r="EYE84" s="104"/>
      <c r="EYF84" s="104"/>
      <c r="EYG84" s="104"/>
      <c r="EYH84" s="104"/>
      <c r="EYI84" s="104"/>
      <c r="EYJ84" s="104"/>
      <c r="EYK84" s="104"/>
      <c r="EYL84" s="104"/>
      <c r="EYM84" s="104"/>
      <c r="EYN84" s="104"/>
      <c r="EYO84" s="104"/>
      <c r="EYP84" s="104"/>
      <c r="EYQ84" s="104"/>
      <c r="EYR84" s="104"/>
      <c r="EYS84" s="104"/>
      <c r="EYT84" s="104"/>
      <c r="EYU84" s="104"/>
      <c r="EYV84" s="104"/>
      <c r="EYW84" s="104"/>
      <c r="EYX84" s="104"/>
      <c r="EYY84" s="104"/>
      <c r="EYZ84" s="104"/>
      <c r="EZA84" s="104"/>
      <c r="EZB84" s="104"/>
      <c r="EZC84" s="104"/>
      <c r="EZD84" s="104"/>
      <c r="EZE84" s="104"/>
      <c r="EZF84" s="104"/>
      <c r="EZG84" s="104"/>
      <c r="EZH84" s="104"/>
      <c r="EZI84" s="104"/>
      <c r="EZJ84" s="104"/>
      <c r="EZK84" s="104"/>
      <c r="EZL84" s="104"/>
      <c r="EZM84" s="104"/>
      <c r="EZN84" s="104"/>
      <c r="EZO84" s="104"/>
      <c r="EZP84" s="104"/>
      <c r="EZQ84" s="104"/>
      <c r="EZR84" s="104"/>
      <c r="EZS84" s="104"/>
      <c r="EZT84" s="104"/>
      <c r="EZU84" s="104"/>
      <c r="EZV84" s="104"/>
      <c r="EZW84" s="104"/>
      <c r="EZX84" s="104"/>
      <c r="EZY84" s="104"/>
      <c r="EZZ84" s="104"/>
      <c r="FAA84" s="104"/>
      <c r="FAB84" s="104"/>
      <c r="FAC84" s="104"/>
      <c r="FAD84" s="104"/>
      <c r="FAE84" s="104"/>
      <c r="FAF84" s="104"/>
      <c r="FAG84" s="104"/>
      <c r="FAH84" s="104"/>
      <c r="FAI84" s="104"/>
      <c r="FAJ84" s="104"/>
      <c r="FAK84" s="104"/>
      <c r="FAL84" s="104"/>
      <c r="FAM84" s="104"/>
      <c r="FAN84" s="104"/>
      <c r="FAO84" s="104"/>
      <c r="FAP84" s="104"/>
      <c r="FAQ84" s="104"/>
      <c r="FAR84" s="104"/>
      <c r="FAS84" s="104"/>
      <c r="FAT84" s="104"/>
      <c r="FAU84" s="104"/>
      <c r="FAV84" s="104"/>
      <c r="FAW84" s="104"/>
      <c r="FAX84" s="104"/>
      <c r="FAY84" s="104"/>
      <c r="FAZ84" s="104"/>
      <c r="FBA84" s="104"/>
      <c r="FBB84" s="104"/>
      <c r="FBC84" s="104"/>
      <c r="FBD84" s="104"/>
      <c r="FBE84" s="104"/>
      <c r="FBF84" s="104"/>
      <c r="FBG84" s="104"/>
      <c r="FBH84" s="104"/>
      <c r="FBI84" s="104"/>
      <c r="FBJ84" s="104"/>
      <c r="FBK84" s="104"/>
      <c r="FBL84" s="104"/>
      <c r="FBM84" s="104"/>
      <c r="FBN84" s="104"/>
      <c r="FBO84" s="104"/>
      <c r="FBP84" s="104"/>
      <c r="FBQ84" s="104"/>
      <c r="FBR84" s="104"/>
      <c r="FBS84" s="104"/>
      <c r="FBT84" s="104"/>
      <c r="FBU84" s="104"/>
      <c r="FBV84" s="104"/>
      <c r="FBW84" s="104"/>
      <c r="FBX84" s="104"/>
      <c r="FBY84" s="104"/>
      <c r="FBZ84" s="104"/>
      <c r="FCA84" s="104"/>
      <c r="FCB84" s="104"/>
      <c r="FCC84" s="104"/>
      <c r="FCD84" s="104"/>
      <c r="FCE84" s="104"/>
      <c r="FCF84" s="104"/>
      <c r="FCG84" s="104"/>
      <c r="FCH84" s="104"/>
      <c r="FCI84" s="104"/>
      <c r="FCJ84" s="104"/>
      <c r="FCK84" s="104"/>
      <c r="FCL84" s="104"/>
      <c r="FCM84" s="104"/>
      <c r="FCN84" s="104"/>
      <c r="FCO84" s="104"/>
      <c r="FCP84" s="104"/>
      <c r="FCQ84" s="104"/>
      <c r="FCR84" s="104"/>
      <c r="FCS84" s="104"/>
      <c r="FCT84" s="104"/>
      <c r="FCU84" s="104"/>
      <c r="FCV84" s="104"/>
      <c r="FCW84" s="104"/>
      <c r="FCX84" s="104"/>
      <c r="FCY84" s="104"/>
      <c r="FCZ84" s="104"/>
      <c r="FDA84" s="104"/>
      <c r="FDB84" s="104"/>
      <c r="FDC84" s="104"/>
      <c r="FDD84" s="104"/>
      <c r="FDE84" s="104"/>
      <c r="FDF84" s="104"/>
      <c r="FDG84" s="104"/>
      <c r="FDH84" s="104"/>
      <c r="FDI84" s="104"/>
      <c r="FDJ84" s="104"/>
      <c r="FDK84" s="104"/>
      <c r="FDL84" s="104"/>
      <c r="FDM84" s="104"/>
      <c r="FDN84" s="104"/>
      <c r="FDO84" s="104"/>
      <c r="FDP84" s="104"/>
      <c r="FDQ84" s="104"/>
      <c r="FDR84" s="104"/>
      <c r="FDS84" s="104"/>
      <c r="FDT84" s="104"/>
      <c r="FDU84" s="104"/>
      <c r="FDV84" s="104"/>
      <c r="FDW84" s="104"/>
      <c r="FDX84" s="104"/>
      <c r="FDY84" s="104"/>
      <c r="FDZ84" s="104"/>
      <c r="FEA84" s="104"/>
      <c r="FEB84" s="104"/>
      <c r="FEC84" s="104"/>
      <c r="FED84" s="104"/>
      <c r="FEE84" s="104"/>
      <c r="FEF84" s="104"/>
      <c r="FEG84" s="104"/>
      <c r="FEH84" s="104"/>
      <c r="FEI84" s="104"/>
      <c r="FEJ84" s="104"/>
      <c r="FEK84" s="104"/>
      <c r="FEL84" s="104"/>
      <c r="FEM84" s="104"/>
      <c r="FEN84" s="104"/>
      <c r="FEO84" s="104"/>
      <c r="FEP84" s="104"/>
      <c r="FEQ84" s="104"/>
      <c r="FER84" s="104"/>
      <c r="FES84" s="104"/>
      <c r="FET84" s="104"/>
      <c r="FEU84" s="104"/>
      <c r="FEV84" s="104"/>
      <c r="FEW84" s="104"/>
      <c r="FEX84" s="104"/>
      <c r="FEY84" s="104"/>
      <c r="FEZ84" s="104"/>
      <c r="FFA84" s="104"/>
      <c r="FFB84" s="104"/>
      <c r="FFC84" s="104"/>
      <c r="FFD84" s="104"/>
      <c r="FFE84" s="104"/>
      <c r="FFF84" s="104"/>
      <c r="FFG84" s="104"/>
      <c r="FFH84" s="104"/>
      <c r="FFI84" s="104"/>
      <c r="FFJ84" s="104"/>
      <c r="FFK84" s="104"/>
      <c r="FFL84" s="104"/>
      <c r="FFM84" s="104"/>
      <c r="FFN84" s="104"/>
      <c r="FFO84" s="104"/>
      <c r="FFP84" s="104"/>
      <c r="FFQ84" s="104"/>
      <c r="FFR84" s="104"/>
      <c r="FFS84" s="104"/>
      <c r="FFT84" s="104"/>
      <c r="FFU84" s="104"/>
      <c r="FFV84" s="104"/>
      <c r="FFW84" s="104"/>
      <c r="FFX84" s="104"/>
      <c r="FFY84" s="104"/>
      <c r="FFZ84" s="104"/>
      <c r="FGA84" s="104"/>
      <c r="FGB84" s="104"/>
      <c r="FGC84" s="104"/>
      <c r="FGD84" s="104"/>
      <c r="FGE84" s="104"/>
      <c r="FGF84" s="104"/>
      <c r="FGG84" s="104"/>
      <c r="FGH84" s="104"/>
      <c r="FGI84" s="104"/>
      <c r="FGJ84" s="104"/>
      <c r="FGK84" s="104"/>
      <c r="FGL84" s="104"/>
      <c r="FGM84" s="104"/>
      <c r="FGN84" s="104"/>
      <c r="FGO84" s="104"/>
      <c r="FGP84" s="104"/>
      <c r="FGQ84" s="104"/>
      <c r="FGR84" s="104"/>
      <c r="FGS84" s="104"/>
      <c r="FGT84" s="104"/>
      <c r="FGU84" s="104"/>
      <c r="FGV84" s="104"/>
      <c r="FGW84" s="104"/>
      <c r="FGX84" s="104"/>
      <c r="FGY84" s="104"/>
      <c r="FGZ84" s="104"/>
      <c r="FHA84" s="104"/>
      <c r="FHB84" s="104"/>
      <c r="FHC84" s="104"/>
      <c r="FHD84" s="104"/>
      <c r="FHE84" s="104"/>
      <c r="FHF84" s="104"/>
      <c r="FHG84" s="104"/>
      <c r="FHH84" s="104"/>
      <c r="FHI84" s="104"/>
      <c r="FHJ84" s="104"/>
      <c r="FHK84" s="104"/>
      <c r="FHL84" s="104"/>
      <c r="FHM84" s="104"/>
      <c r="FHN84" s="104"/>
      <c r="FHO84" s="104"/>
      <c r="FHP84" s="104"/>
      <c r="FHQ84" s="104"/>
      <c r="FHR84" s="104"/>
      <c r="FHS84" s="104"/>
      <c r="FHT84" s="104"/>
      <c r="FHU84" s="104"/>
      <c r="FHV84" s="104"/>
      <c r="FHW84" s="104"/>
      <c r="FHX84" s="104"/>
      <c r="FHY84" s="104"/>
      <c r="FHZ84" s="104"/>
      <c r="FIA84" s="104"/>
      <c r="FIB84" s="104"/>
      <c r="FIC84" s="104"/>
      <c r="FID84" s="104"/>
      <c r="FIE84" s="104"/>
      <c r="FIF84" s="104"/>
      <c r="FIG84" s="104"/>
      <c r="FIH84" s="104"/>
      <c r="FII84" s="104"/>
      <c r="FIJ84" s="104"/>
      <c r="FIK84" s="104"/>
      <c r="FIL84" s="104"/>
      <c r="FIM84" s="104"/>
      <c r="FIN84" s="104"/>
      <c r="FIO84" s="104"/>
      <c r="FIP84" s="104"/>
      <c r="FIQ84" s="104"/>
      <c r="FIR84" s="104"/>
      <c r="FIS84" s="104"/>
      <c r="FIT84" s="104"/>
      <c r="FIU84" s="104"/>
      <c r="FIV84" s="104"/>
      <c r="FIW84" s="104"/>
      <c r="FIX84" s="104"/>
      <c r="FIY84" s="104"/>
      <c r="FIZ84" s="104"/>
      <c r="FJA84" s="104"/>
      <c r="FJB84" s="104"/>
      <c r="FJC84" s="104"/>
      <c r="FJD84" s="104"/>
      <c r="FJE84" s="104"/>
      <c r="FJF84" s="104"/>
      <c r="FJG84" s="104"/>
      <c r="FJH84" s="104"/>
      <c r="FJI84" s="104"/>
      <c r="FJJ84" s="104"/>
      <c r="FJK84" s="104"/>
      <c r="FJL84" s="104"/>
      <c r="FJM84" s="104"/>
      <c r="FJN84" s="104"/>
      <c r="FJO84" s="104"/>
      <c r="FJP84" s="104"/>
      <c r="FJQ84" s="104"/>
      <c r="FJR84" s="104"/>
      <c r="FJS84" s="104"/>
      <c r="FJT84" s="104"/>
      <c r="FJU84" s="104"/>
      <c r="FJV84" s="104"/>
      <c r="FJW84" s="104"/>
      <c r="FJX84" s="104"/>
      <c r="FJY84" s="104"/>
      <c r="FJZ84" s="104"/>
      <c r="FKA84" s="104"/>
      <c r="FKB84" s="104"/>
      <c r="FKC84" s="104"/>
      <c r="FKD84" s="104"/>
      <c r="FKE84" s="104"/>
      <c r="FKF84" s="104"/>
      <c r="FKG84" s="104"/>
      <c r="FKH84" s="104"/>
      <c r="FKI84" s="104"/>
      <c r="FKJ84" s="104"/>
      <c r="FKK84" s="104"/>
      <c r="FKL84" s="104"/>
      <c r="FKM84" s="104"/>
      <c r="FKN84" s="104"/>
      <c r="FKO84" s="104"/>
      <c r="FKP84" s="104"/>
      <c r="FKQ84" s="104"/>
      <c r="FKR84" s="104"/>
      <c r="FKS84" s="104"/>
      <c r="FKT84" s="104"/>
      <c r="FKU84" s="104"/>
      <c r="FKV84" s="104"/>
      <c r="FKW84" s="104"/>
      <c r="FKX84" s="104"/>
      <c r="FKY84" s="104"/>
      <c r="FKZ84" s="104"/>
      <c r="FLA84" s="104"/>
      <c r="FLB84" s="104"/>
      <c r="FLC84" s="104"/>
      <c r="FLD84" s="104"/>
      <c r="FLE84" s="104"/>
      <c r="FLF84" s="104"/>
      <c r="FLG84" s="104"/>
      <c r="FLH84" s="104"/>
      <c r="FLI84" s="104"/>
      <c r="FLJ84" s="104"/>
      <c r="FLK84" s="104"/>
      <c r="FLL84" s="104"/>
      <c r="FLM84" s="104"/>
      <c r="FLN84" s="104"/>
      <c r="FLO84" s="104"/>
      <c r="FLP84" s="104"/>
      <c r="FLQ84" s="104"/>
      <c r="FLR84" s="104"/>
      <c r="FLS84" s="104"/>
      <c r="FLT84" s="104"/>
      <c r="FLU84" s="104"/>
      <c r="FLV84" s="104"/>
      <c r="FLW84" s="104"/>
      <c r="FLX84" s="104"/>
      <c r="FLY84" s="104"/>
      <c r="FLZ84" s="104"/>
      <c r="FMA84" s="104"/>
      <c r="FMB84" s="104"/>
      <c r="FMC84" s="104"/>
      <c r="FMD84" s="104"/>
      <c r="FME84" s="104"/>
      <c r="FMF84" s="104"/>
      <c r="FMG84" s="104"/>
      <c r="FMH84" s="104"/>
      <c r="FMI84" s="104"/>
      <c r="FMJ84" s="104"/>
      <c r="FMK84" s="104"/>
      <c r="FML84" s="104"/>
      <c r="FMM84" s="104"/>
      <c r="FMN84" s="104"/>
      <c r="FMO84" s="104"/>
      <c r="FMP84" s="104"/>
      <c r="FMQ84" s="104"/>
      <c r="FMR84" s="104"/>
      <c r="FMS84" s="104"/>
      <c r="FMT84" s="104"/>
      <c r="FMU84" s="104"/>
      <c r="FMV84" s="104"/>
      <c r="FMW84" s="104"/>
      <c r="FMX84" s="104"/>
      <c r="FMY84" s="104"/>
      <c r="FMZ84" s="104"/>
      <c r="FNA84" s="104"/>
      <c r="FNB84" s="104"/>
      <c r="FNC84" s="104"/>
      <c r="FND84" s="104"/>
      <c r="FNE84" s="104"/>
      <c r="FNF84" s="104"/>
      <c r="FNG84" s="104"/>
      <c r="FNH84" s="104"/>
      <c r="FNI84" s="104"/>
      <c r="FNJ84" s="104"/>
      <c r="FNK84" s="104"/>
      <c r="FNL84" s="104"/>
      <c r="FNM84" s="104"/>
      <c r="FNN84" s="104"/>
      <c r="FNO84" s="104"/>
      <c r="FNP84" s="104"/>
      <c r="FNQ84" s="104"/>
      <c r="FNR84" s="104"/>
      <c r="FNS84" s="104"/>
      <c r="FNT84" s="104"/>
      <c r="FNU84" s="104"/>
      <c r="FNV84" s="104"/>
      <c r="FNW84" s="104"/>
      <c r="FNX84" s="104"/>
      <c r="FNY84" s="104"/>
      <c r="FNZ84" s="104"/>
      <c r="FOA84" s="104"/>
      <c r="FOB84" s="104"/>
      <c r="FOC84" s="104"/>
      <c r="FOD84" s="104"/>
      <c r="FOE84" s="104"/>
      <c r="FOF84" s="104"/>
      <c r="FOG84" s="104"/>
      <c r="FOH84" s="104"/>
      <c r="FOI84" s="104"/>
      <c r="FOJ84" s="104"/>
      <c r="FOK84" s="104"/>
      <c r="FOL84" s="104"/>
      <c r="FOM84" s="104"/>
      <c r="FON84" s="104"/>
      <c r="FOO84" s="104"/>
      <c r="FOP84" s="104"/>
      <c r="FOQ84" s="104"/>
      <c r="FOR84" s="104"/>
      <c r="FOS84" s="104"/>
      <c r="FOT84" s="104"/>
      <c r="FOU84" s="104"/>
      <c r="FOV84" s="104"/>
      <c r="FOW84" s="104"/>
      <c r="FOX84" s="104"/>
      <c r="FOY84" s="104"/>
      <c r="FOZ84" s="104"/>
      <c r="FPA84" s="104"/>
      <c r="FPB84" s="104"/>
      <c r="FPC84" s="104"/>
      <c r="FPD84" s="104"/>
      <c r="FPE84" s="104"/>
      <c r="FPF84" s="104"/>
      <c r="FPG84" s="104"/>
      <c r="FPH84" s="104"/>
      <c r="FPI84" s="104"/>
      <c r="FPJ84" s="104"/>
      <c r="FPK84" s="104"/>
      <c r="FPL84" s="104"/>
      <c r="FPM84" s="104"/>
      <c r="FPN84" s="104"/>
      <c r="FPO84" s="104"/>
      <c r="FPP84" s="104"/>
      <c r="FPQ84" s="104"/>
      <c r="FPR84" s="104"/>
      <c r="FPS84" s="104"/>
      <c r="FPT84" s="104"/>
      <c r="FPU84" s="104"/>
      <c r="FPV84" s="104"/>
      <c r="FPW84" s="104"/>
      <c r="FPX84" s="104"/>
      <c r="FPY84" s="104"/>
      <c r="FPZ84" s="104"/>
      <c r="FQA84" s="104"/>
      <c r="FQB84" s="104"/>
      <c r="FQC84" s="104"/>
      <c r="FQD84" s="104"/>
      <c r="FQE84" s="104"/>
      <c r="FQF84" s="104"/>
      <c r="FQG84" s="104"/>
      <c r="FQH84" s="104"/>
      <c r="FQI84" s="104"/>
      <c r="FQJ84" s="104"/>
      <c r="FQK84" s="104"/>
      <c r="FQL84" s="104"/>
      <c r="FQM84" s="104"/>
      <c r="FQN84" s="104"/>
      <c r="FQO84" s="104"/>
      <c r="FQP84" s="104"/>
      <c r="FQQ84" s="104"/>
      <c r="FQR84" s="104"/>
      <c r="FQS84" s="104"/>
      <c r="FQT84" s="104"/>
      <c r="FQU84" s="104"/>
      <c r="FQV84" s="104"/>
      <c r="FQW84" s="104"/>
      <c r="FQX84" s="104"/>
      <c r="FQY84" s="104"/>
      <c r="FQZ84" s="104"/>
      <c r="FRA84" s="104"/>
      <c r="FRB84" s="104"/>
      <c r="FRC84" s="104"/>
      <c r="FRD84" s="104"/>
      <c r="FRE84" s="104"/>
      <c r="FRF84" s="104"/>
      <c r="FRG84" s="104"/>
      <c r="FRH84" s="104"/>
      <c r="FRI84" s="104"/>
      <c r="FRJ84" s="104"/>
      <c r="FRK84" s="104"/>
      <c r="FRL84" s="104"/>
      <c r="FRM84" s="104"/>
      <c r="FRN84" s="104"/>
      <c r="FRO84" s="104"/>
      <c r="FRP84" s="104"/>
      <c r="FRQ84" s="104"/>
      <c r="FRR84" s="104"/>
      <c r="FRS84" s="104"/>
      <c r="FRT84" s="104"/>
      <c r="FRU84" s="104"/>
      <c r="FRV84" s="104"/>
      <c r="FRW84" s="104"/>
      <c r="FRX84" s="104"/>
      <c r="FRY84" s="104"/>
      <c r="FRZ84" s="104"/>
      <c r="FSA84" s="104"/>
      <c r="FSB84" s="104"/>
      <c r="FSC84" s="104"/>
      <c r="FSD84" s="104"/>
      <c r="FSE84" s="104"/>
      <c r="FSF84" s="104"/>
      <c r="FSG84" s="104"/>
      <c r="FSH84" s="104"/>
      <c r="FSI84" s="104"/>
      <c r="FSJ84" s="104"/>
      <c r="FSK84" s="104"/>
      <c r="FSL84" s="104"/>
      <c r="FSM84" s="104"/>
      <c r="FSN84" s="104"/>
      <c r="FSO84" s="104"/>
      <c r="FSP84" s="104"/>
      <c r="FSQ84" s="104"/>
      <c r="FSR84" s="104"/>
      <c r="FSS84" s="104"/>
      <c r="FST84" s="104"/>
      <c r="FSU84" s="104"/>
      <c r="FSV84" s="104"/>
      <c r="FSW84" s="104"/>
      <c r="FSX84" s="104"/>
      <c r="FSY84" s="104"/>
      <c r="FSZ84" s="104"/>
      <c r="FTA84" s="104"/>
      <c r="FTB84" s="104"/>
      <c r="FTC84" s="104"/>
      <c r="FTD84" s="104"/>
      <c r="FTE84" s="104"/>
      <c r="FTF84" s="104"/>
      <c r="FTG84" s="104"/>
      <c r="FTH84" s="104"/>
      <c r="FTI84" s="104"/>
      <c r="FTJ84" s="104"/>
      <c r="FTK84" s="104"/>
      <c r="FTL84" s="104"/>
      <c r="FTM84" s="104"/>
      <c r="FTN84" s="104"/>
      <c r="FTO84" s="104"/>
      <c r="FTP84" s="104"/>
      <c r="FTQ84" s="104"/>
      <c r="FTR84" s="104"/>
      <c r="FTS84" s="104"/>
      <c r="FTT84" s="104"/>
      <c r="FTU84" s="104"/>
      <c r="FTV84" s="104"/>
      <c r="FTW84" s="104"/>
      <c r="FTX84" s="104"/>
      <c r="FTY84" s="104"/>
      <c r="FTZ84" s="104"/>
      <c r="FUA84" s="104"/>
      <c r="FUB84" s="104"/>
      <c r="FUC84" s="104"/>
      <c r="FUD84" s="104"/>
      <c r="FUE84" s="104"/>
      <c r="FUF84" s="104"/>
      <c r="FUG84" s="104"/>
      <c r="FUH84" s="104"/>
      <c r="FUI84" s="104"/>
      <c r="FUJ84" s="104"/>
      <c r="FUK84" s="104"/>
      <c r="FUL84" s="104"/>
      <c r="FUM84" s="104"/>
      <c r="FUN84" s="104"/>
      <c r="FUO84" s="104"/>
      <c r="FUP84" s="104"/>
      <c r="FUQ84" s="104"/>
      <c r="FUR84" s="104"/>
      <c r="FUS84" s="104"/>
      <c r="FUT84" s="104"/>
      <c r="FUU84" s="104"/>
      <c r="FUV84" s="104"/>
      <c r="FUW84" s="104"/>
      <c r="FUX84" s="104"/>
      <c r="FUY84" s="104"/>
      <c r="FUZ84" s="104"/>
      <c r="FVA84" s="104"/>
      <c r="FVB84" s="104"/>
      <c r="FVC84" s="104"/>
      <c r="FVD84" s="104"/>
      <c r="FVE84" s="104"/>
      <c r="FVF84" s="104"/>
      <c r="FVG84" s="104"/>
      <c r="FVH84" s="104"/>
      <c r="FVI84" s="104"/>
      <c r="FVJ84" s="104"/>
      <c r="FVK84" s="104"/>
      <c r="FVL84" s="104"/>
      <c r="FVM84" s="104"/>
      <c r="FVN84" s="104"/>
      <c r="FVO84" s="104"/>
      <c r="FVP84" s="104"/>
      <c r="FVQ84" s="104"/>
      <c r="FVR84" s="104"/>
      <c r="FVS84" s="104"/>
      <c r="FVT84" s="104"/>
      <c r="FVU84" s="104"/>
      <c r="FVV84" s="104"/>
      <c r="FVW84" s="104"/>
      <c r="FVX84" s="104"/>
      <c r="FVY84" s="104"/>
      <c r="FVZ84" s="104"/>
      <c r="FWA84" s="104"/>
      <c r="FWB84" s="104"/>
      <c r="FWC84" s="104"/>
      <c r="FWD84" s="104"/>
      <c r="FWE84" s="104"/>
      <c r="FWF84" s="104"/>
      <c r="FWG84" s="104"/>
      <c r="FWH84" s="104"/>
      <c r="FWI84" s="104"/>
      <c r="FWJ84" s="104"/>
      <c r="FWK84" s="104"/>
      <c r="FWL84" s="104"/>
      <c r="FWM84" s="104"/>
      <c r="FWN84" s="104"/>
      <c r="FWO84" s="104"/>
      <c r="FWP84" s="104"/>
      <c r="FWQ84" s="104"/>
      <c r="FWR84" s="104"/>
      <c r="FWS84" s="104"/>
      <c r="FWT84" s="104"/>
      <c r="FWU84" s="104"/>
      <c r="FWV84" s="104"/>
      <c r="FWW84" s="104"/>
      <c r="FWX84" s="104"/>
      <c r="FWY84" s="104"/>
      <c r="FWZ84" s="104"/>
      <c r="FXA84" s="104"/>
      <c r="FXB84" s="104"/>
      <c r="FXC84" s="104"/>
      <c r="FXD84" s="104"/>
      <c r="FXE84" s="104"/>
      <c r="FXF84" s="104"/>
      <c r="FXG84" s="104"/>
      <c r="FXH84" s="104"/>
      <c r="FXI84" s="104"/>
      <c r="FXJ84" s="104"/>
      <c r="FXK84" s="104"/>
      <c r="FXL84" s="104"/>
      <c r="FXM84" s="104"/>
      <c r="FXN84" s="104"/>
      <c r="FXO84" s="104"/>
      <c r="FXP84" s="104"/>
      <c r="FXQ84" s="104"/>
      <c r="FXR84" s="104"/>
      <c r="FXS84" s="104"/>
      <c r="FXT84" s="104"/>
      <c r="FXU84" s="104"/>
      <c r="FXV84" s="104"/>
      <c r="FXW84" s="104"/>
      <c r="FXX84" s="104"/>
      <c r="FXY84" s="104"/>
      <c r="FXZ84" s="104"/>
      <c r="FYA84" s="104"/>
      <c r="FYB84" s="104"/>
      <c r="FYC84" s="104"/>
      <c r="FYD84" s="104"/>
      <c r="FYE84" s="104"/>
      <c r="FYF84" s="104"/>
      <c r="FYG84" s="104"/>
      <c r="FYH84" s="104"/>
      <c r="FYI84" s="104"/>
      <c r="FYJ84" s="104"/>
      <c r="FYK84" s="104"/>
      <c r="FYL84" s="104"/>
      <c r="FYM84" s="104"/>
      <c r="FYN84" s="104"/>
      <c r="FYO84" s="104"/>
      <c r="FYP84" s="104"/>
      <c r="FYQ84" s="104"/>
      <c r="FYR84" s="104"/>
      <c r="FYS84" s="104"/>
      <c r="FYT84" s="104"/>
      <c r="FYU84" s="104"/>
      <c r="FYV84" s="104"/>
      <c r="FYW84" s="104"/>
      <c r="FYX84" s="104"/>
      <c r="FYY84" s="104"/>
      <c r="FYZ84" s="104"/>
      <c r="FZA84" s="104"/>
      <c r="FZB84" s="104"/>
      <c r="FZC84" s="104"/>
      <c r="FZD84" s="104"/>
      <c r="FZE84" s="104"/>
      <c r="FZF84" s="104"/>
      <c r="FZG84" s="104"/>
      <c r="FZH84" s="104"/>
      <c r="FZI84" s="104"/>
      <c r="FZJ84" s="104"/>
      <c r="FZK84" s="104"/>
      <c r="FZL84" s="104"/>
      <c r="FZM84" s="104"/>
      <c r="FZN84" s="104"/>
      <c r="FZO84" s="104"/>
      <c r="FZP84" s="104"/>
      <c r="FZQ84" s="104"/>
      <c r="FZR84" s="104"/>
      <c r="FZS84" s="104"/>
      <c r="FZT84" s="104"/>
      <c r="FZU84" s="104"/>
      <c r="FZV84" s="104"/>
      <c r="FZW84" s="104"/>
      <c r="FZX84" s="104"/>
      <c r="FZY84" s="104"/>
      <c r="FZZ84" s="104"/>
      <c r="GAA84" s="104"/>
      <c r="GAB84" s="104"/>
      <c r="GAC84" s="104"/>
      <c r="GAD84" s="104"/>
      <c r="GAE84" s="104"/>
      <c r="GAF84" s="104"/>
      <c r="GAG84" s="104"/>
      <c r="GAH84" s="104"/>
      <c r="GAI84" s="104"/>
      <c r="GAJ84" s="104"/>
      <c r="GAK84" s="104"/>
      <c r="GAL84" s="104"/>
      <c r="GAM84" s="104"/>
      <c r="GAN84" s="104"/>
      <c r="GAO84" s="104"/>
      <c r="GAP84" s="104"/>
      <c r="GAQ84" s="104"/>
      <c r="GAR84" s="104"/>
      <c r="GAS84" s="104"/>
      <c r="GAT84" s="104"/>
      <c r="GAU84" s="104"/>
      <c r="GAV84" s="104"/>
      <c r="GAW84" s="104"/>
      <c r="GAX84" s="104"/>
      <c r="GAY84" s="104"/>
      <c r="GAZ84" s="104"/>
      <c r="GBA84" s="104"/>
      <c r="GBB84" s="104"/>
      <c r="GBC84" s="104"/>
      <c r="GBD84" s="104"/>
      <c r="GBE84" s="104"/>
      <c r="GBF84" s="104"/>
      <c r="GBG84" s="104"/>
      <c r="GBH84" s="104"/>
      <c r="GBI84" s="104"/>
      <c r="GBJ84" s="104"/>
      <c r="GBK84" s="104"/>
      <c r="GBL84" s="104"/>
      <c r="GBM84" s="104"/>
      <c r="GBN84" s="104"/>
      <c r="GBO84" s="104"/>
      <c r="GBP84" s="104"/>
      <c r="GBQ84" s="104"/>
      <c r="GBR84" s="104"/>
      <c r="GBS84" s="104"/>
      <c r="GBT84" s="104"/>
      <c r="GBU84" s="104"/>
      <c r="GBV84" s="104"/>
      <c r="GBW84" s="104"/>
      <c r="GBX84" s="104"/>
      <c r="GBY84" s="104"/>
      <c r="GBZ84" s="104"/>
      <c r="GCA84" s="104"/>
      <c r="GCB84" s="104"/>
      <c r="GCC84" s="104"/>
      <c r="GCD84" s="104"/>
      <c r="GCE84" s="104"/>
      <c r="GCF84" s="104"/>
      <c r="GCG84" s="104"/>
      <c r="GCH84" s="104"/>
      <c r="GCI84" s="104"/>
      <c r="GCJ84" s="104"/>
      <c r="GCK84" s="104"/>
      <c r="GCL84" s="104"/>
      <c r="GCM84" s="104"/>
      <c r="GCN84" s="104"/>
      <c r="GCO84" s="104"/>
      <c r="GCP84" s="104"/>
      <c r="GCQ84" s="104"/>
      <c r="GCR84" s="104"/>
      <c r="GCS84" s="104"/>
      <c r="GCT84" s="104"/>
      <c r="GCU84" s="104"/>
      <c r="GCV84" s="104"/>
      <c r="GCW84" s="104"/>
      <c r="GCX84" s="104"/>
      <c r="GCY84" s="104"/>
      <c r="GCZ84" s="104"/>
      <c r="GDA84" s="104"/>
      <c r="GDB84" s="104"/>
      <c r="GDC84" s="104"/>
      <c r="GDD84" s="104"/>
      <c r="GDE84" s="104"/>
      <c r="GDF84" s="104"/>
      <c r="GDG84" s="104"/>
      <c r="GDH84" s="104"/>
      <c r="GDI84" s="104"/>
      <c r="GDJ84" s="104"/>
      <c r="GDK84" s="104"/>
      <c r="GDL84" s="104"/>
      <c r="GDM84" s="104"/>
      <c r="GDN84" s="104"/>
      <c r="GDO84" s="104"/>
      <c r="GDP84" s="104"/>
      <c r="GDQ84" s="104"/>
      <c r="GDR84" s="104"/>
      <c r="GDS84" s="104"/>
      <c r="GDT84" s="104"/>
      <c r="GDU84" s="104"/>
      <c r="GDV84" s="104"/>
      <c r="GDW84" s="104"/>
      <c r="GDX84" s="104"/>
      <c r="GDY84" s="104"/>
      <c r="GDZ84" s="104"/>
      <c r="GEA84" s="104"/>
      <c r="GEB84" s="104"/>
      <c r="GEC84" s="104"/>
      <c r="GED84" s="104"/>
      <c r="GEE84" s="104"/>
      <c r="GEF84" s="104"/>
      <c r="GEG84" s="104"/>
      <c r="GEH84" s="104"/>
      <c r="GEI84" s="104"/>
      <c r="GEJ84" s="104"/>
      <c r="GEK84" s="104"/>
      <c r="GEL84" s="104"/>
      <c r="GEM84" s="104"/>
      <c r="GEN84" s="104"/>
      <c r="GEO84" s="104"/>
      <c r="GEP84" s="104"/>
      <c r="GEQ84" s="104"/>
      <c r="GER84" s="104"/>
      <c r="GES84" s="104"/>
      <c r="GET84" s="104"/>
      <c r="GEU84" s="104"/>
      <c r="GEV84" s="104"/>
      <c r="GEW84" s="104"/>
      <c r="GEX84" s="104"/>
      <c r="GEY84" s="104"/>
      <c r="GEZ84" s="104"/>
      <c r="GFA84" s="104"/>
      <c r="GFB84" s="104"/>
      <c r="GFC84" s="104"/>
      <c r="GFD84" s="104"/>
      <c r="GFE84" s="104"/>
      <c r="GFF84" s="104"/>
      <c r="GFG84" s="104"/>
      <c r="GFH84" s="104"/>
      <c r="GFI84" s="104"/>
      <c r="GFJ84" s="104"/>
      <c r="GFK84" s="104"/>
      <c r="GFL84" s="104"/>
      <c r="GFM84" s="104"/>
      <c r="GFN84" s="104"/>
      <c r="GFO84" s="104"/>
      <c r="GFP84" s="104"/>
      <c r="GFQ84" s="104"/>
      <c r="GFR84" s="104"/>
      <c r="GFS84" s="104"/>
      <c r="GFT84" s="104"/>
      <c r="GFU84" s="104"/>
      <c r="GFV84" s="104"/>
      <c r="GFW84" s="104"/>
      <c r="GFX84" s="104"/>
      <c r="GFY84" s="104"/>
      <c r="GFZ84" s="104"/>
      <c r="GGA84" s="104"/>
      <c r="GGB84" s="104"/>
      <c r="GGC84" s="104"/>
      <c r="GGD84" s="104"/>
      <c r="GGE84" s="104"/>
      <c r="GGF84" s="104"/>
      <c r="GGG84" s="104"/>
      <c r="GGH84" s="104"/>
      <c r="GGI84" s="104"/>
      <c r="GGJ84" s="104"/>
      <c r="GGK84" s="104"/>
      <c r="GGL84" s="104"/>
      <c r="GGM84" s="104"/>
      <c r="GGN84" s="104"/>
      <c r="GGO84" s="104"/>
      <c r="GGP84" s="104"/>
      <c r="GGQ84" s="104"/>
      <c r="GGR84" s="104"/>
      <c r="GGS84" s="104"/>
      <c r="GGT84" s="104"/>
      <c r="GGU84" s="104"/>
      <c r="GGV84" s="104"/>
      <c r="GGW84" s="104"/>
      <c r="GGX84" s="104"/>
      <c r="GGY84" s="104"/>
      <c r="GGZ84" s="104"/>
      <c r="GHA84" s="104"/>
      <c r="GHB84" s="104"/>
      <c r="GHC84" s="104"/>
      <c r="GHD84" s="104"/>
      <c r="GHE84" s="104"/>
      <c r="GHF84" s="104"/>
      <c r="GHG84" s="104"/>
      <c r="GHH84" s="104"/>
      <c r="GHI84" s="104"/>
      <c r="GHJ84" s="104"/>
      <c r="GHK84" s="104"/>
      <c r="GHL84" s="104"/>
      <c r="GHM84" s="104"/>
      <c r="GHN84" s="104"/>
      <c r="GHO84" s="104"/>
      <c r="GHP84" s="104"/>
      <c r="GHQ84" s="104"/>
      <c r="GHR84" s="104"/>
      <c r="GHS84" s="104"/>
      <c r="GHT84" s="104"/>
      <c r="GHU84" s="104"/>
      <c r="GHV84" s="104"/>
      <c r="GHW84" s="104"/>
      <c r="GHX84" s="104"/>
      <c r="GHY84" s="104"/>
      <c r="GHZ84" s="104"/>
      <c r="GIA84" s="104"/>
      <c r="GIB84" s="104"/>
      <c r="GIC84" s="104"/>
      <c r="GID84" s="104"/>
      <c r="GIE84" s="104"/>
      <c r="GIF84" s="104"/>
      <c r="GIG84" s="104"/>
      <c r="GIH84" s="104"/>
      <c r="GII84" s="104"/>
      <c r="GIJ84" s="104"/>
      <c r="GIK84" s="104"/>
      <c r="GIL84" s="104"/>
      <c r="GIM84" s="104"/>
      <c r="GIN84" s="104"/>
      <c r="GIO84" s="104"/>
      <c r="GIP84" s="104"/>
      <c r="GIQ84" s="104"/>
      <c r="GIR84" s="104"/>
      <c r="GIS84" s="104"/>
      <c r="GIT84" s="104"/>
      <c r="GIU84" s="104"/>
      <c r="GIV84" s="104"/>
      <c r="GIW84" s="104"/>
      <c r="GIX84" s="104"/>
      <c r="GIY84" s="104"/>
      <c r="GIZ84" s="104"/>
      <c r="GJA84" s="104"/>
      <c r="GJB84" s="104"/>
      <c r="GJC84" s="104"/>
      <c r="GJD84" s="104"/>
      <c r="GJE84" s="104"/>
      <c r="GJF84" s="104"/>
      <c r="GJG84" s="104"/>
      <c r="GJH84" s="104"/>
      <c r="GJI84" s="104"/>
      <c r="GJJ84" s="104"/>
      <c r="GJK84" s="104"/>
      <c r="GJL84" s="104"/>
      <c r="GJM84" s="104"/>
      <c r="GJN84" s="104"/>
      <c r="GJO84" s="104"/>
      <c r="GJP84" s="104"/>
      <c r="GJQ84" s="104"/>
      <c r="GJR84" s="104"/>
      <c r="GJS84" s="104"/>
      <c r="GJT84" s="104"/>
      <c r="GJU84" s="104"/>
      <c r="GJV84" s="104"/>
      <c r="GJW84" s="104"/>
      <c r="GJX84" s="104"/>
      <c r="GJY84" s="104"/>
      <c r="GJZ84" s="104"/>
      <c r="GKA84" s="104"/>
      <c r="GKB84" s="104"/>
      <c r="GKC84" s="104"/>
      <c r="GKD84" s="104"/>
      <c r="GKE84" s="104"/>
      <c r="GKF84" s="104"/>
      <c r="GKG84" s="104"/>
      <c r="GKH84" s="104"/>
      <c r="GKI84" s="104"/>
      <c r="GKJ84" s="104"/>
      <c r="GKK84" s="104"/>
      <c r="GKL84" s="104"/>
      <c r="GKM84" s="104"/>
      <c r="GKN84" s="104"/>
      <c r="GKO84" s="104"/>
      <c r="GKP84" s="104"/>
      <c r="GKQ84" s="104"/>
      <c r="GKR84" s="104"/>
      <c r="GKS84" s="104"/>
      <c r="GKT84" s="104"/>
      <c r="GKU84" s="104"/>
      <c r="GKV84" s="104"/>
      <c r="GKW84" s="104"/>
      <c r="GKX84" s="104"/>
      <c r="GKY84" s="104"/>
      <c r="GKZ84" s="104"/>
      <c r="GLA84" s="104"/>
      <c r="GLB84" s="104"/>
      <c r="GLC84" s="104"/>
      <c r="GLD84" s="104"/>
      <c r="GLE84" s="104"/>
      <c r="GLF84" s="104"/>
      <c r="GLG84" s="104"/>
      <c r="GLH84" s="104"/>
      <c r="GLI84" s="104"/>
      <c r="GLJ84" s="104"/>
      <c r="GLK84" s="104"/>
      <c r="GLL84" s="104"/>
      <c r="GLM84" s="104"/>
      <c r="GLN84" s="104"/>
      <c r="GLO84" s="104"/>
      <c r="GLP84" s="104"/>
      <c r="GLQ84" s="104"/>
      <c r="GLR84" s="104"/>
      <c r="GLS84" s="104"/>
      <c r="GLT84" s="104"/>
      <c r="GLU84" s="104"/>
      <c r="GLV84" s="104"/>
      <c r="GLW84" s="104"/>
      <c r="GLX84" s="104"/>
      <c r="GLY84" s="104"/>
      <c r="GLZ84" s="104"/>
      <c r="GMA84" s="104"/>
      <c r="GMB84" s="104"/>
      <c r="GMC84" s="104"/>
      <c r="GMD84" s="104"/>
      <c r="GME84" s="104"/>
      <c r="GMF84" s="104"/>
      <c r="GMG84" s="104"/>
      <c r="GMH84" s="104"/>
      <c r="GMI84" s="104"/>
      <c r="GMJ84" s="104"/>
      <c r="GMK84" s="104"/>
      <c r="GML84" s="104"/>
      <c r="GMM84" s="104"/>
      <c r="GMN84" s="104"/>
      <c r="GMO84" s="104"/>
      <c r="GMP84" s="104"/>
      <c r="GMQ84" s="104"/>
      <c r="GMR84" s="104"/>
      <c r="GMS84" s="104"/>
      <c r="GMT84" s="104"/>
      <c r="GMU84" s="104"/>
      <c r="GMV84" s="104"/>
      <c r="GMW84" s="104"/>
      <c r="GMX84" s="104"/>
      <c r="GMY84" s="104"/>
      <c r="GMZ84" s="104"/>
      <c r="GNA84" s="104"/>
      <c r="GNB84" s="104"/>
      <c r="GNC84" s="104"/>
      <c r="GND84" s="104"/>
      <c r="GNE84" s="104"/>
      <c r="GNF84" s="104"/>
      <c r="GNG84" s="104"/>
      <c r="GNH84" s="104"/>
      <c r="GNI84" s="104"/>
      <c r="GNJ84" s="104"/>
      <c r="GNK84" s="104"/>
      <c r="GNL84" s="104"/>
      <c r="GNM84" s="104"/>
      <c r="GNN84" s="104"/>
      <c r="GNO84" s="104"/>
      <c r="GNP84" s="104"/>
      <c r="GNQ84" s="104"/>
      <c r="GNR84" s="104"/>
      <c r="GNS84" s="104"/>
      <c r="GNT84" s="104"/>
      <c r="GNU84" s="104"/>
      <c r="GNV84" s="104"/>
      <c r="GNW84" s="104"/>
      <c r="GNX84" s="104"/>
      <c r="GNY84" s="104"/>
      <c r="GNZ84" s="104"/>
      <c r="GOA84" s="104"/>
      <c r="GOB84" s="104"/>
      <c r="GOC84" s="104"/>
      <c r="GOD84" s="104"/>
      <c r="GOE84" s="104"/>
      <c r="GOF84" s="104"/>
      <c r="GOG84" s="104"/>
      <c r="GOH84" s="104"/>
      <c r="GOI84" s="104"/>
      <c r="GOJ84" s="104"/>
      <c r="GOK84" s="104"/>
      <c r="GOL84" s="104"/>
      <c r="GOM84" s="104"/>
      <c r="GON84" s="104"/>
      <c r="GOO84" s="104"/>
      <c r="GOP84" s="104"/>
      <c r="GOQ84" s="104"/>
      <c r="GOR84" s="104"/>
      <c r="GOS84" s="104"/>
      <c r="GOT84" s="104"/>
      <c r="GOU84" s="104"/>
      <c r="GOV84" s="104"/>
      <c r="GOW84" s="104"/>
      <c r="GOX84" s="104"/>
      <c r="GOY84" s="104"/>
      <c r="GOZ84" s="104"/>
      <c r="GPA84" s="104"/>
      <c r="GPB84" s="104"/>
      <c r="GPC84" s="104"/>
      <c r="GPD84" s="104"/>
      <c r="GPE84" s="104"/>
      <c r="GPF84" s="104"/>
      <c r="GPG84" s="104"/>
      <c r="GPH84" s="104"/>
      <c r="GPI84" s="104"/>
      <c r="GPJ84" s="104"/>
      <c r="GPK84" s="104"/>
      <c r="GPL84" s="104"/>
      <c r="GPM84" s="104"/>
      <c r="GPN84" s="104"/>
      <c r="GPO84" s="104"/>
      <c r="GPP84" s="104"/>
      <c r="GPQ84" s="104"/>
      <c r="GPR84" s="104"/>
      <c r="GPS84" s="104"/>
      <c r="GPT84" s="104"/>
      <c r="GPU84" s="104"/>
      <c r="GPV84" s="104"/>
      <c r="GPW84" s="104"/>
      <c r="GPX84" s="104"/>
      <c r="GPY84" s="104"/>
      <c r="GPZ84" s="104"/>
      <c r="GQA84" s="104"/>
      <c r="GQB84" s="104"/>
      <c r="GQC84" s="104"/>
      <c r="GQD84" s="104"/>
      <c r="GQE84" s="104"/>
      <c r="GQF84" s="104"/>
      <c r="GQG84" s="104"/>
      <c r="GQH84" s="104"/>
      <c r="GQI84" s="104"/>
      <c r="GQJ84" s="104"/>
      <c r="GQK84" s="104"/>
      <c r="GQL84" s="104"/>
      <c r="GQM84" s="104"/>
      <c r="GQN84" s="104"/>
      <c r="GQO84" s="104"/>
      <c r="GQP84" s="104"/>
      <c r="GQQ84" s="104"/>
      <c r="GQR84" s="104"/>
      <c r="GQS84" s="104"/>
      <c r="GQT84" s="104"/>
      <c r="GQU84" s="104"/>
      <c r="GQV84" s="104"/>
      <c r="GQW84" s="104"/>
      <c r="GQX84" s="104"/>
      <c r="GQY84" s="104"/>
      <c r="GQZ84" s="104"/>
      <c r="GRA84" s="104"/>
      <c r="GRB84" s="104"/>
      <c r="GRC84" s="104"/>
      <c r="GRD84" s="104"/>
      <c r="GRE84" s="104"/>
      <c r="GRF84" s="104"/>
      <c r="GRG84" s="104"/>
      <c r="GRH84" s="104"/>
      <c r="GRI84" s="104"/>
      <c r="GRJ84" s="104"/>
      <c r="GRK84" s="104"/>
      <c r="GRL84" s="104"/>
      <c r="GRM84" s="104"/>
      <c r="GRN84" s="104"/>
      <c r="GRO84" s="104"/>
      <c r="GRP84" s="104"/>
      <c r="GRQ84" s="104"/>
      <c r="GRR84" s="104"/>
      <c r="GRS84" s="104"/>
      <c r="GRT84" s="104"/>
      <c r="GRU84" s="104"/>
      <c r="GRV84" s="104"/>
      <c r="GRW84" s="104"/>
      <c r="GRX84" s="104"/>
      <c r="GRY84" s="104"/>
      <c r="GRZ84" s="104"/>
      <c r="GSA84" s="104"/>
      <c r="GSB84" s="104"/>
      <c r="GSC84" s="104"/>
      <c r="GSD84" s="104"/>
      <c r="GSE84" s="104"/>
      <c r="GSF84" s="104"/>
      <c r="GSG84" s="104"/>
      <c r="GSH84" s="104"/>
      <c r="GSI84" s="104"/>
      <c r="GSJ84" s="104"/>
      <c r="GSK84" s="104"/>
      <c r="GSL84" s="104"/>
      <c r="GSM84" s="104"/>
      <c r="GSN84" s="104"/>
      <c r="GSO84" s="104"/>
      <c r="GSP84" s="104"/>
      <c r="GSQ84" s="104"/>
      <c r="GSR84" s="104"/>
      <c r="GSS84" s="104"/>
      <c r="GST84" s="104"/>
      <c r="GSU84" s="104"/>
      <c r="GSV84" s="104"/>
      <c r="GSW84" s="104"/>
      <c r="GSX84" s="104"/>
      <c r="GSY84" s="104"/>
      <c r="GSZ84" s="104"/>
      <c r="GTA84" s="104"/>
      <c r="GTB84" s="104"/>
      <c r="GTC84" s="104"/>
      <c r="GTD84" s="104"/>
      <c r="GTE84" s="104"/>
      <c r="GTF84" s="104"/>
      <c r="GTG84" s="104"/>
      <c r="GTH84" s="104"/>
      <c r="GTI84" s="104"/>
      <c r="GTJ84" s="104"/>
      <c r="GTK84" s="104"/>
      <c r="GTL84" s="104"/>
      <c r="GTM84" s="104"/>
      <c r="GTN84" s="104"/>
      <c r="GTO84" s="104"/>
      <c r="GTP84" s="104"/>
      <c r="GTQ84" s="104"/>
      <c r="GTR84" s="104"/>
      <c r="GTS84" s="104"/>
      <c r="GTT84" s="104"/>
      <c r="GTU84" s="104"/>
      <c r="GTV84" s="104"/>
      <c r="GTW84" s="104"/>
      <c r="GTX84" s="104"/>
      <c r="GTY84" s="104"/>
      <c r="GTZ84" s="104"/>
      <c r="GUA84" s="104"/>
      <c r="GUB84" s="104"/>
      <c r="GUC84" s="104"/>
      <c r="GUD84" s="104"/>
      <c r="GUE84" s="104"/>
      <c r="GUF84" s="104"/>
      <c r="GUG84" s="104"/>
      <c r="GUH84" s="104"/>
      <c r="GUI84" s="104"/>
      <c r="GUJ84" s="104"/>
      <c r="GUK84" s="104"/>
      <c r="GUL84" s="104"/>
      <c r="GUM84" s="104"/>
      <c r="GUN84" s="104"/>
      <c r="GUO84" s="104"/>
      <c r="GUP84" s="104"/>
      <c r="GUQ84" s="104"/>
      <c r="GUR84" s="104"/>
      <c r="GUS84" s="104"/>
      <c r="GUT84" s="104"/>
      <c r="GUU84" s="104"/>
      <c r="GUV84" s="104"/>
      <c r="GUW84" s="104"/>
      <c r="GUX84" s="104"/>
      <c r="GUY84" s="104"/>
      <c r="GUZ84" s="104"/>
      <c r="GVA84" s="104"/>
      <c r="GVB84" s="104"/>
      <c r="GVC84" s="104"/>
      <c r="GVD84" s="104"/>
      <c r="GVE84" s="104"/>
      <c r="GVF84" s="104"/>
      <c r="GVG84" s="104"/>
      <c r="GVH84" s="104"/>
      <c r="GVI84" s="104"/>
      <c r="GVJ84" s="104"/>
      <c r="GVK84" s="104"/>
      <c r="GVL84" s="104"/>
      <c r="GVM84" s="104"/>
      <c r="GVN84" s="104"/>
      <c r="GVO84" s="104"/>
      <c r="GVP84" s="104"/>
      <c r="GVQ84" s="104"/>
      <c r="GVR84" s="104"/>
      <c r="GVS84" s="104"/>
      <c r="GVT84" s="104"/>
      <c r="GVU84" s="104"/>
      <c r="GVV84" s="104"/>
      <c r="GVW84" s="104"/>
      <c r="GVX84" s="104"/>
      <c r="GVY84" s="104"/>
      <c r="GVZ84" s="104"/>
      <c r="GWA84" s="104"/>
      <c r="GWB84" s="104"/>
      <c r="GWC84" s="104"/>
      <c r="GWD84" s="104"/>
      <c r="GWE84" s="104"/>
      <c r="GWF84" s="104"/>
      <c r="GWG84" s="104"/>
      <c r="GWH84" s="104"/>
      <c r="GWI84" s="104"/>
      <c r="GWJ84" s="104"/>
      <c r="GWK84" s="104"/>
      <c r="GWL84" s="104"/>
      <c r="GWM84" s="104"/>
      <c r="GWN84" s="104"/>
      <c r="GWO84" s="104"/>
      <c r="GWP84" s="104"/>
      <c r="GWQ84" s="104"/>
      <c r="GWR84" s="104"/>
      <c r="GWS84" s="104"/>
      <c r="GWT84" s="104"/>
      <c r="GWU84" s="104"/>
      <c r="GWV84" s="104"/>
      <c r="GWW84" s="104"/>
      <c r="GWX84" s="104"/>
      <c r="GWY84" s="104"/>
      <c r="GWZ84" s="104"/>
      <c r="GXA84" s="104"/>
      <c r="GXB84" s="104"/>
      <c r="GXC84" s="104"/>
      <c r="GXD84" s="104"/>
      <c r="GXE84" s="104"/>
      <c r="GXF84" s="104"/>
      <c r="GXG84" s="104"/>
      <c r="GXH84" s="104"/>
      <c r="GXI84" s="104"/>
      <c r="GXJ84" s="104"/>
      <c r="GXK84" s="104"/>
      <c r="GXL84" s="104"/>
      <c r="GXM84" s="104"/>
      <c r="GXN84" s="104"/>
      <c r="GXO84" s="104"/>
      <c r="GXP84" s="104"/>
      <c r="GXQ84" s="104"/>
      <c r="GXR84" s="104"/>
      <c r="GXS84" s="104"/>
      <c r="GXT84" s="104"/>
      <c r="GXU84" s="104"/>
      <c r="GXV84" s="104"/>
      <c r="GXW84" s="104"/>
      <c r="GXX84" s="104"/>
      <c r="GXY84" s="104"/>
      <c r="GXZ84" s="104"/>
      <c r="GYA84" s="104"/>
      <c r="GYB84" s="104"/>
      <c r="GYC84" s="104"/>
      <c r="GYD84" s="104"/>
      <c r="GYE84" s="104"/>
      <c r="GYF84" s="104"/>
      <c r="GYG84" s="104"/>
      <c r="GYH84" s="104"/>
      <c r="GYI84" s="104"/>
      <c r="GYJ84" s="104"/>
      <c r="GYK84" s="104"/>
      <c r="GYL84" s="104"/>
      <c r="GYM84" s="104"/>
      <c r="GYN84" s="104"/>
      <c r="GYO84" s="104"/>
      <c r="GYP84" s="104"/>
      <c r="GYQ84" s="104"/>
      <c r="GYR84" s="104"/>
      <c r="GYS84" s="104"/>
      <c r="GYT84" s="104"/>
      <c r="GYU84" s="104"/>
      <c r="GYV84" s="104"/>
      <c r="GYW84" s="104"/>
      <c r="GYX84" s="104"/>
      <c r="GYY84" s="104"/>
      <c r="GYZ84" s="104"/>
      <c r="GZA84" s="104"/>
      <c r="GZB84" s="104"/>
      <c r="GZC84" s="104"/>
      <c r="GZD84" s="104"/>
      <c r="GZE84" s="104"/>
      <c r="GZF84" s="104"/>
      <c r="GZG84" s="104"/>
      <c r="GZH84" s="104"/>
      <c r="GZI84" s="104"/>
      <c r="GZJ84" s="104"/>
      <c r="GZK84" s="104"/>
      <c r="GZL84" s="104"/>
      <c r="GZM84" s="104"/>
      <c r="GZN84" s="104"/>
      <c r="GZO84" s="104"/>
      <c r="GZP84" s="104"/>
      <c r="GZQ84" s="104"/>
      <c r="GZR84" s="104"/>
      <c r="GZS84" s="104"/>
      <c r="GZT84" s="104"/>
      <c r="GZU84" s="104"/>
      <c r="GZV84" s="104"/>
      <c r="GZW84" s="104"/>
      <c r="GZX84" s="104"/>
      <c r="GZY84" s="104"/>
      <c r="GZZ84" s="104"/>
      <c r="HAA84" s="104"/>
      <c r="HAB84" s="104"/>
      <c r="HAC84" s="104"/>
      <c r="HAD84" s="104"/>
      <c r="HAE84" s="104"/>
      <c r="HAF84" s="104"/>
      <c r="HAG84" s="104"/>
      <c r="HAH84" s="104"/>
      <c r="HAI84" s="104"/>
      <c r="HAJ84" s="104"/>
      <c r="HAK84" s="104"/>
      <c r="HAL84" s="104"/>
      <c r="HAM84" s="104"/>
      <c r="HAN84" s="104"/>
      <c r="HAO84" s="104"/>
      <c r="HAP84" s="104"/>
      <c r="HAQ84" s="104"/>
      <c r="HAR84" s="104"/>
      <c r="HAS84" s="104"/>
      <c r="HAT84" s="104"/>
      <c r="HAU84" s="104"/>
      <c r="HAV84" s="104"/>
      <c r="HAW84" s="104"/>
      <c r="HAX84" s="104"/>
      <c r="HAY84" s="104"/>
      <c r="HAZ84" s="104"/>
      <c r="HBA84" s="104"/>
      <c r="HBB84" s="104"/>
      <c r="HBC84" s="104"/>
      <c r="HBD84" s="104"/>
      <c r="HBE84" s="104"/>
      <c r="HBF84" s="104"/>
      <c r="HBG84" s="104"/>
      <c r="HBH84" s="104"/>
      <c r="HBI84" s="104"/>
      <c r="HBJ84" s="104"/>
      <c r="HBK84" s="104"/>
      <c r="HBL84" s="104"/>
      <c r="HBM84" s="104"/>
      <c r="HBN84" s="104"/>
      <c r="HBO84" s="104"/>
      <c r="HBP84" s="104"/>
      <c r="HBQ84" s="104"/>
      <c r="HBR84" s="104"/>
      <c r="HBS84" s="104"/>
      <c r="HBT84" s="104"/>
      <c r="HBU84" s="104"/>
      <c r="HBV84" s="104"/>
      <c r="HBW84" s="104"/>
      <c r="HBX84" s="104"/>
      <c r="HBY84" s="104"/>
      <c r="HBZ84" s="104"/>
      <c r="HCA84" s="104"/>
      <c r="HCB84" s="104"/>
      <c r="HCC84" s="104"/>
      <c r="HCD84" s="104"/>
      <c r="HCE84" s="104"/>
      <c r="HCF84" s="104"/>
      <c r="HCG84" s="104"/>
      <c r="HCH84" s="104"/>
      <c r="HCI84" s="104"/>
      <c r="HCJ84" s="104"/>
      <c r="HCK84" s="104"/>
      <c r="HCL84" s="104"/>
      <c r="HCM84" s="104"/>
      <c r="HCN84" s="104"/>
      <c r="HCO84" s="104"/>
      <c r="HCP84" s="104"/>
      <c r="HCQ84" s="104"/>
      <c r="HCR84" s="104"/>
      <c r="HCS84" s="104"/>
      <c r="HCT84" s="104"/>
      <c r="HCU84" s="104"/>
      <c r="HCV84" s="104"/>
      <c r="HCW84" s="104"/>
      <c r="HCX84" s="104"/>
      <c r="HCY84" s="104"/>
      <c r="HCZ84" s="104"/>
      <c r="HDA84" s="104"/>
      <c r="HDB84" s="104"/>
      <c r="HDC84" s="104"/>
      <c r="HDD84" s="104"/>
      <c r="HDE84" s="104"/>
      <c r="HDF84" s="104"/>
      <c r="HDG84" s="104"/>
      <c r="HDH84" s="104"/>
      <c r="HDI84" s="104"/>
      <c r="HDJ84" s="104"/>
      <c r="HDK84" s="104"/>
      <c r="HDL84" s="104"/>
      <c r="HDM84" s="104"/>
      <c r="HDN84" s="104"/>
      <c r="HDO84" s="104"/>
      <c r="HDP84" s="104"/>
      <c r="HDQ84" s="104"/>
      <c r="HDR84" s="104"/>
      <c r="HDS84" s="104"/>
      <c r="HDT84" s="104"/>
      <c r="HDU84" s="104"/>
      <c r="HDV84" s="104"/>
      <c r="HDW84" s="104"/>
      <c r="HDX84" s="104"/>
      <c r="HDY84" s="104"/>
      <c r="HDZ84" s="104"/>
      <c r="HEA84" s="104"/>
      <c r="HEB84" s="104"/>
      <c r="HEC84" s="104"/>
      <c r="HED84" s="104"/>
      <c r="HEE84" s="104"/>
      <c r="HEF84" s="104"/>
      <c r="HEG84" s="104"/>
      <c r="HEH84" s="104"/>
      <c r="HEI84" s="104"/>
      <c r="HEJ84" s="104"/>
      <c r="HEK84" s="104"/>
      <c r="HEL84" s="104"/>
      <c r="HEM84" s="104"/>
      <c r="HEN84" s="104"/>
      <c r="HEO84" s="104"/>
      <c r="HEP84" s="104"/>
      <c r="HEQ84" s="104"/>
      <c r="HER84" s="104"/>
      <c r="HES84" s="104"/>
      <c r="HET84" s="104"/>
      <c r="HEU84" s="104"/>
      <c r="HEV84" s="104"/>
      <c r="HEW84" s="104"/>
      <c r="HEX84" s="104"/>
      <c r="HEY84" s="104"/>
      <c r="HEZ84" s="104"/>
      <c r="HFA84" s="104"/>
      <c r="HFB84" s="104"/>
      <c r="HFC84" s="104"/>
      <c r="HFD84" s="104"/>
      <c r="HFE84" s="104"/>
      <c r="HFF84" s="104"/>
      <c r="HFG84" s="104"/>
      <c r="HFH84" s="104"/>
      <c r="HFI84" s="104"/>
      <c r="HFJ84" s="104"/>
      <c r="HFK84" s="104"/>
      <c r="HFL84" s="104"/>
      <c r="HFM84" s="104"/>
      <c r="HFN84" s="104"/>
      <c r="HFO84" s="104"/>
      <c r="HFP84" s="104"/>
      <c r="HFQ84" s="104"/>
      <c r="HFR84" s="104"/>
      <c r="HFS84" s="104"/>
      <c r="HFT84" s="104"/>
      <c r="HFU84" s="104"/>
      <c r="HFV84" s="104"/>
      <c r="HFW84" s="104"/>
      <c r="HFX84" s="104"/>
      <c r="HFY84" s="104"/>
      <c r="HFZ84" s="104"/>
      <c r="HGA84" s="104"/>
      <c r="HGB84" s="104"/>
      <c r="HGC84" s="104"/>
      <c r="HGD84" s="104"/>
      <c r="HGE84" s="104"/>
      <c r="HGF84" s="104"/>
      <c r="HGG84" s="104"/>
      <c r="HGH84" s="104"/>
      <c r="HGI84" s="104"/>
      <c r="HGJ84" s="104"/>
      <c r="HGK84" s="104"/>
      <c r="HGL84" s="104"/>
      <c r="HGM84" s="104"/>
      <c r="HGN84" s="104"/>
      <c r="HGO84" s="104"/>
      <c r="HGP84" s="104"/>
      <c r="HGQ84" s="104"/>
      <c r="HGR84" s="104"/>
      <c r="HGS84" s="104"/>
      <c r="HGT84" s="104"/>
      <c r="HGU84" s="104"/>
      <c r="HGV84" s="104"/>
      <c r="HGW84" s="104"/>
      <c r="HGX84" s="104"/>
      <c r="HGY84" s="104"/>
      <c r="HGZ84" s="104"/>
      <c r="HHA84" s="104"/>
      <c r="HHB84" s="104"/>
      <c r="HHC84" s="104"/>
      <c r="HHD84" s="104"/>
      <c r="HHE84" s="104"/>
      <c r="HHF84" s="104"/>
      <c r="HHG84" s="104"/>
      <c r="HHH84" s="104"/>
      <c r="HHI84" s="104"/>
      <c r="HHJ84" s="104"/>
      <c r="HHK84" s="104"/>
      <c r="HHL84" s="104"/>
      <c r="HHM84" s="104"/>
      <c r="HHN84" s="104"/>
      <c r="HHO84" s="104"/>
      <c r="HHP84" s="104"/>
      <c r="HHQ84" s="104"/>
      <c r="HHR84" s="104"/>
      <c r="HHS84" s="104"/>
      <c r="HHT84" s="104"/>
      <c r="HHU84" s="104"/>
      <c r="HHV84" s="104"/>
      <c r="HHW84" s="104"/>
      <c r="HHX84" s="104"/>
      <c r="HHY84" s="104"/>
      <c r="HHZ84" s="104"/>
      <c r="HIA84" s="104"/>
      <c r="HIB84" s="104"/>
      <c r="HIC84" s="104"/>
      <c r="HID84" s="104"/>
      <c r="HIE84" s="104"/>
      <c r="HIF84" s="104"/>
      <c r="HIG84" s="104"/>
      <c r="HIH84" s="104"/>
      <c r="HII84" s="104"/>
      <c r="HIJ84" s="104"/>
      <c r="HIK84" s="104"/>
      <c r="HIL84" s="104"/>
      <c r="HIM84" s="104"/>
      <c r="HIN84" s="104"/>
      <c r="HIO84" s="104"/>
      <c r="HIP84" s="104"/>
      <c r="HIQ84" s="104"/>
      <c r="HIR84" s="104"/>
      <c r="HIS84" s="104"/>
      <c r="HIT84" s="104"/>
      <c r="HIU84" s="104"/>
      <c r="HIV84" s="104"/>
      <c r="HIW84" s="104"/>
      <c r="HIX84" s="104"/>
      <c r="HIY84" s="104"/>
      <c r="HIZ84" s="104"/>
      <c r="HJA84" s="104"/>
      <c r="HJB84" s="104"/>
      <c r="HJC84" s="104"/>
      <c r="HJD84" s="104"/>
      <c r="HJE84" s="104"/>
      <c r="HJF84" s="104"/>
      <c r="HJG84" s="104"/>
      <c r="HJH84" s="104"/>
      <c r="HJI84" s="104"/>
      <c r="HJJ84" s="104"/>
      <c r="HJK84" s="104"/>
      <c r="HJL84" s="104"/>
      <c r="HJM84" s="104"/>
      <c r="HJN84" s="104"/>
      <c r="HJO84" s="104"/>
      <c r="HJP84" s="104"/>
      <c r="HJQ84" s="104"/>
      <c r="HJR84" s="104"/>
      <c r="HJS84" s="104"/>
      <c r="HJT84" s="104"/>
      <c r="HJU84" s="104"/>
      <c r="HJV84" s="104"/>
      <c r="HJW84" s="104"/>
      <c r="HJX84" s="104"/>
      <c r="HJY84" s="104"/>
      <c r="HJZ84" s="104"/>
      <c r="HKA84" s="104"/>
      <c r="HKB84" s="104"/>
      <c r="HKC84" s="104"/>
      <c r="HKD84" s="104"/>
      <c r="HKE84" s="104"/>
      <c r="HKF84" s="104"/>
      <c r="HKG84" s="104"/>
      <c r="HKH84" s="104"/>
      <c r="HKI84" s="104"/>
      <c r="HKJ84" s="104"/>
      <c r="HKK84" s="104"/>
      <c r="HKL84" s="104"/>
      <c r="HKM84" s="104"/>
      <c r="HKN84" s="104"/>
      <c r="HKO84" s="104"/>
      <c r="HKP84" s="104"/>
      <c r="HKQ84" s="104"/>
      <c r="HKR84" s="104"/>
      <c r="HKS84" s="104"/>
      <c r="HKT84" s="104"/>
      <c r="HKU84" s="104"/>
      <c r="HKV84" s="104"/>
      <c r="HKW84" s="104"/>
      <c r="HKX84" s="104"/>
      <c r="HKY84" s="104"/>
      <c r="HKZ84" s="104"/>
      <c r="HLA84" s="104"/>
      <c r="HLB84" s="104"/>
      <c r="HLC84" s="104"/>
      <c r="HLD84" s="104"/>
      <c r="HLE84" s="104"/>
      <c r="HLF84" s="104"/>
      <c r="HLG84" s="104"/>
      <c r="HLH84" s="104"/>
      <c r="HLI84" s="104"/>
      <c r="HLJ84" s="104"/>
      <c r="HLK84" s="104"/>
      <c r="HLL84" s="104"/>
      <c r="HLM84" s="104"/>
      <c r="HLN84" s="104"/>
      <c r="HLO84" s="104"/>
      <c r="HLP84" s="104"/>
      <c r="HLQ84" s="104"/>
      <c r="HLR84" s="104"/>
      <c r="HLS84" s="104"/>
      <c r="HLT84" s="104"/>
      <c r="HLU84" s="104"/>
      <c r="HLV84" s="104"/>
      <c r="HLW84" s="104"/>
      <c r="HLX84" s="104"/>
      <c r="HLY84" s="104"/>
      <c r="HLZ84" s="104"/>
      <c r="HMA84" s="104"/>
      <c r="HMB84" s="104"/>
      <c r="HMC84" s="104"/>
      <c r="HMD84" s="104"/>
      <c r="HME84" s="104"/>
      <c r="HMF84" s="104"/>
      <c r="HMG84" s="104"/>
      <c r="HMH84" s="104"/>
      <c r="HMI84" s="104"/>
      <c r="HMJ84" s="104"/>
      <c r="HMK84" s="104"/>
      <c r="HML84" s="104"/>
      <c r="HMM84" s="104"/>
      <c r="HMN84" s="104"/>
      <c r="HMO84" s="104"/>
      <c r="HMP84" s="104"/>
      <c r="HMQ84" s="104"/>
      <c r="HMR84" s="104"/>
      <c r="HMS84" s="104"/>
      <c r="HMT84" s="104"/>
      <c r="HMU84" s="104"/>
      <c r="HMV84" s="104"/>
      <c r="HMW84" s="104"/>
      <c r="HMX84" s="104"/>
      <c r="HMY84" s="104"/>
      <c r="HMZ84" s="104"/>
      <c r="HNA84" s="104"/>
      <c r="HNB84" s="104"/>
      <c r="HNC84" s="104"/>
      <c r="HND84" s="104"/>
      <c r="HNE84" s="104"/>
      <c r="HNF84" s="104"/>
      <c r="HNG84" s="104"/>
      <c r="HNH84" s="104"/>
      <c r="HNI84" s="104"/>
      <c r="HNJ84" s="104"/>
      <c r="HNK84" s="104"/>
      <c r="HNL84" s="104"/>
      <c r="HNM84" s="104"/>
      <c r="HNN84" s="104"/>
      <c r="HNO84" s="104"/>
      <c r="HNP84" s="104"/>
      <c r="HNQ84" s="104"/>
      <c r="HNR84" s="104"/>
      <c r="HNS84" s="104"/>
      <c r="HNT84" s="104"/>
      <c r="HNU84" s="104"/>
      <c r="HNV84" s="104"/>
      <c r="HNW84" s="104"/>
      <c r="HNX84" s="104"/>
      <c r="HNY84" s="104"/>
      <c r="HNZ84" s="104"/>
      <c r="HOA84" s="104"/>
      <c r="HOB84" s="104"/>
      <c r="HOC84" s="104"/>
      <c r="HOD84" s="104"/>
      <c r="HOE84" s="104"/>
      <c r="HOF84" s="104"/>
      <c r="HOG84" s="104"/>
      <c r="HOH84" s="104"/>
      <c r="HOI84" s="104"/>
      <c r="HOJ84" s="104"/>
      <c r="HOK84" s="104"/>
      <c r="HOL84" s="104"/>
      <c r="HOM84" s="104"/>
      <c r="HON84" s="104"/>
      <c r="HOO84" s="104"/>
      <c r="HOP84" s="104"/>
      <c r="HOQ84" s="104"/>
      <c r="HOR84" s="104"/>
      <c r="HOS84" s="104"/>
      <c r="HOT84" s="104"/>
      <c r="HOU84" s="104"/>
      <c r="HOV84" s="104"/>
      <c r="HOW84" s="104"/>
      <c r="HOX84" s="104"/>
      <c r="HOY84" s="104"/>
      <c r="HOZ84" s="104"/>
      <c r="HPA84" s="104"/>
      <c r="HPB84" s="104"/>
      <c r="HPC84" s="104"/>
      <c r="HPD84" s="104"/>
      <c r="HPE84" s="104"/>
      <c r="HPF84" s="104"/>
      <c r="HPG84" s="104"/>
      <c r="HPH84" s="104"/>
      <c r="HPI84" s="104"/>
      <c r="HPJ84" s="104"/>
      <c r="HPK84" s="104"/>
      <c r="HPL84" s="104"/>
      <c r="HPM84" s="104"/>
      <c r="HPN84" s="104"/>
      <c r="HPO84" s="104"/>
      <c r="HPP84" s="104"/>
      <c r="HPQ84" s="104"/>
      <c r="HPR84" s="104"/>
      <c r="HPS84" s="104"/>
      <c r="HPT84" s="104"/>
      <c r="HPU84" s="104"/>
      <c r="HPV84" s="104"/>
      <c r="HPW84" s="104"/>
      <c r="HPX84" s="104"/>
      <c r="HPY84" s="104"/>
      <c r="HPZ84" s="104"/>
      <c r="HQA84" s="104"/>
      <c r="HQB84" s="104"/>
      <c r="HQC84" s="104"/>
      <c r="HQD84" s="104"/>
      <c r="HQE84" s="104"/>
      <c r="HQF84" s="104"/>
      <c r="HQG84" s="104"/>
      <c r="HQH84" s="104"/>
      <c r="HQI84" s="104"/>
      <c r="HQJ84" s="104"/>
      <c r="HQK84" s="104"/>
      <c r="HQL84" s="104"/>
      <c r="HQM84" s="104"/>
      <c r="HQN84" s="104"/>
      <c r="HQO84" s="104"/>
      <c r="HQP84" s="104"/>
      <c r="HQQ84" s="104"/>
      <c r="HQR84" s="104"/>
      <c r="HQS84" s="104"/>
      <c r="HQT84" s="104"/>
      <c r="HQU84" s="104"/>
      <c r="HQV84" s="104"/>
      <c r="HQW84" s="104"/>
      <c r="HQX84" s="104"/>
      <c r="HQY84" s="104"/>
      <c r="HQZ84" s="104"/>
      <c r="HRA84" s="104"/>
      <c r="HRB84" s="104"/>
      <c r="HRC84" s="104"/>
      <c r="HRD84" s="104"/>
      <c r="HRE84" s="104"/>
      <c r="HRF84" s="104"/>
      <c r="HRG84" s="104"/>
      <c r="HRH84" s="104"/>
      <c r="HRI84" s="104"/>
      <c r="HRJ84" s="104"/>
      <c r="HRK84" s="104"/>
      <c r="HRL84" s="104"/>
      <c r="HRM84" s="104"/>
      <c r="HRN84" s="104"/>
      <c r="HRO84" s="104"/>
      <c r="HRP84" s="104"/>
      <c r="HRQ84" s="104"/>
      <c r="HRR84" s="104"/>
      <c r="HRS84" s="104"/>
      <c r="HRT84" s="104"/>
      <c r="HRU84" s="104"/>
      <c r="HRV84" s="104"/>
      <c r="HRW84" s="104"/>
      <c r="HRX84" s="104"/>
      <c r="HRY84" s="104"/>
      <c r="HRZ84" s="104"/>
      <c r="HSA84" s="104"/>
      <c r="HSB84" s="104"/>
      <c r="HSC84" s="104"/>
      <c r="HSD84" s="104"/>
      <c r="HSE84" s="104"/>
      <c r="HSF84" s="104"/>
      <c r="HSG84" s="104"/>
      <c r="HSH84" s="104"/>
      <c r="HSI84" s="104"/>
      <c r="HSJ84" s="104"/>
      <c r="HSK84" s="104"/>
      <c r="HSL84" s="104"/>
      <c r="HSM84" s="104"/>
      <c r="HSN84" s="104"/>
      <c r="HSO84" s="104"/>
      <c r="HSP84" s="104"/>
      <c r="HSQ84" s="104"/>
      <c r="HSR84" s="104"/>
      <c r="HSS84" s="104"/>
      <c r="HST84" s="104"/>
      <c r="HSU84" s="104"/>
      <c r="HSV84" s="104"/>
      <c r="HSW84" s="104"/>
      <c r="HSX84" s="104"/>
      <c r="HSY84" s="104"/>
      <c r="HSZ84" s="104"/>
      <c r="HTA84" s="104"/>
      <c r="HTB84" s="104"/>
      <c r="HTC84" s="104"/>
      <c r="HTD84" s="104"/>
      <c r="HTE84" s="104"/>
      <c r="HTF84" s="104"/>
      <c r="HTG84" s="104"/>
      <c r="HTH84" s="104"/>
      <c r="HTI84" s="104"/>
      <c r="HTJ84" s="104"/>
      <c r="HTK84" s="104"/>
      <c r="HTL84" s="104"/>
      <c r="HTM84" s="104"/>
      <c r="HTN84" s="104"/>
      <c r="HTO84" s="104"/>
      <c r="HTP84" s="104"/>
      <c r="HTQ84" s="104"/>
      <c r="HTR84" s="104"/>
      <c r="HTS84" s="104"/>
      <c r="HTT84" s="104"/>
      <c r="HTU84" s="104"/>
      <c r="HTV84" s="104"/>
      <c r="HTW84" s="104"/>
      <c r="HTX84" s="104"/>
      <c r="HTY84" s="104"/>
      <c r="HTZ84" s="104"/>
      <c r="HUA84" s="104"/>
      <c r="HUB84" s="104"/>
      <c r="HUC84" s="104"/>
      <c r="HUD84" s="104"/>
      <c r="HUE84" s="104"/>
      <c r="HUF84" s="104"/>
      <c r="HUG84" s="104"/>
      <c r="HUH84" s="104"/>
      <c r="HUI84" s="104"/>
      <c r="HUJ84" s="104"/>
      <c r="HUK84" s="104"/>
      <c r="HUL84" s="104"/>
      <c r="HUM84" s="104"/>
      <c r="HUN84" s="104"/>
      <c r="HUO84" s="104"/>
      <c r="HUP84" s="104"/>
      <c r="HUQ84" s="104"/>
      <c r="HUR84" s="104"/>
      <c r="HUS84" s="104"/>
      <c r="HUT84" s="104"/>
      <c r="HUU84" s="104"/>
      <c r="HUV84" s="104"/>
      <c r="HUW84" s="104"/>
      <c r="HUX84" s="104"/>
      <c r="HUY84" s="104"/>
      <c r="HUZ84" s="104"/>
      <c r="HVA84" s="104"/>
      <c r="HVB84" s="104"/>
      <c r="HVC84" s="104"/>
      <c r="HVD84" s="104"/>
      <c r="HVE84" s="104"/>
      <c r="HVF84" s="104"/>
      <c r="HVG84" s="104"/>
      <c r="HVH84" s="104"/>
      <c r="HVI84" s="104"/>
      <c r="HVJ84" s="104"/>
      <c r="HVK84" s="104"/>
      <c r="HVL84" s="104"/>
      <c r="HVM84" s="104"/>
      <c r="HVN84" s="104"/>
      <c r="HVO84" s="104"/>
      <c r="HVP84" s="104"/>
      <c r="HVQ84" s="104"/>
      <c r="HVR84" s="104"/>
      <c r="HVS84" s="104"/>
      <c r="HVT84" s="104"/>
      <c r="HVU84" s="104"/>
      <c r="HVV84" s="104"/>
      <c r="HVW84" s="104"/>
      <c r="HVX84" s="104"/>
      <c r="HVY84" s="104"/>
      <c r="HVZ84" s="104"/>
      <c r="HWA84" s="104"/>
      <c r="HWB84" s="104"/>
      <c r="HWC84" s="104"/>
      <c r="HWD84" s="104"/>
      <c r="HWE84" s="104"/>
      <c r="HWF84" s="104"/>
      <c r="HWG84" s="104"/>
      <c r="HWH84" s="104"/>
      <c r="HWI84" s="104"/>
      <c r="HWJ84" s="104"/>
      <c r="HWK84" s="104"/>
      <c r="HWL84" s="104"/>
      <c r="HWM84" s="104"/>
      <c r="HWN84" s="104"/>
      <c r="HWO84" s="104"/>
      <c r="HWP84" s="104"/>
      <c r="HWQ84" s="104"/>
      <c r="HWR84" s="104"/>
      <c r="HWS84" s="104"/>
      <c r="HWT84" s="104"/>
      <c r="HWU84" s="104"/>
      <c r="HWV84" s="104"/>
      <c r="HWW84" s="104"/>
      <c r="HWX84" s="104"/>
      <c r="HWY84" s="104"/>
      <c r="HWZ84" s="104"/>
      <c r="HXA84" s="104"/>
      <c r="HXB84" s="104"/>
      <c r="HXC84" s="104"/>
      <c r="HXD84" s="104"/>
      <c r="HXE84" s="104"/>
      <c r="HXF84" s="104"/>
      <c r="HXG84" s="104"/>
      <c r="HXH84" s="104"/>
      <c r="HXI84" s="104"/>
      <c r="HXJ84" s="104"/>
      <c r="HXK84" s="104"/>
      <c r="HXL84" s="104"/>
      <c r="HXM84" s="104"/>
      <c r="HXN84" s="104"/>
      <c r="HXO84" s="104"/>
      <c r="HXP84" s="104"/>
      <c r="HXQ84" s="104"/>
      <c r="HXR84" s="104"/>
      <c r="HXS84" s="104"/>
      <c r="HXT84" s="104"/>
      <c r="HXU84" s="104"/>
      <c r="HXV84" s="104"/>
      <c r="HXW84" s="104"/>
      <c r="HXX84" s="104"/>
      <c r="HXY84" s="104"/>
      <c r="HXZ84" s="104"/>
      <c r="HYA84" s="104"/>
      <c r="HYB84" s="104"/>
      <c r="HYC84" s="104"/>
      <c r="HYD84" s="104"/>
      <c r="HYE84" s="104"/>
      <c r="HYF84" s="104"/>
      <c r="HYG84" s="104"/>
      <c r="HYH84" s="104"/>
      <c r="HYI84" s="104"/>
      <c r="HYJ84" s="104"/>
      <c r="HYK84" s="104"/>
      <c r="HYL84" s="104"/>
      <c r="HYM84" s="104"/>
      <c r="HYN84" s="104"/>
      <c r="HYO84" s="104"/>
      <c r="HYP84" s="104"/>
      <c r="HYQ84" s="104"/>
      <c r="HYR84" s="104"/>
      <c r="HYS84" s="104"/>
      <c r="HYT84" s="104"/>
      <c r="HYU84" s="104"/>
      <c r="HYV84" s="104"/>
      <c r="HYW84" s="104"/>
      <c r="HYX84" s="104"/>
      <c r="HYY84" s="104"/>
      <c r="HYZ84" s="104"/>
      <c r="HZA84" s="104"/>
      <c r="HZB84" s="104"/>
      <c r="HZC84" s="104"/>
      <c r="HZD84" s="104"/>
      <c r="HZE84" s="104"/>
      <c r="HZF84" s="104"/>
      <c r="HZG84" s="104"/>
      <c r="HZH84" s="104"/>
      <c r="HZI84" s="104"/>
      <c r="HZJ84" s="104"/>
      <c r="HZK84" s="104"/>
      <c r="HZL84" s="104"/>
      <c r="HZM84" s="104"/>
      <c r="HZN84" s="104"/>
      <c r="HZO84" s="104"/>
      <c r="HZP84" s="104"/>
      <c r="HZQ84" s="104"/>
      <c r="HZR84" s="104"/>
      <c r="HZS84" s="104"/>
      <c r="HZT84" s="104"/>
      <c r="HZU84" s="104"/>
      <c r="HZV84" s="104"/>
      <c r="HZW84" s="104"/>
      <c r="HZX84" s="104"/>
      <c r="HZY84" s="104"/>
      <c r="HZZ84" s="104"/>
      <c r="IAA84" s="104"/>
      <c r="IAB84" s="104"/>
      <c r="IAC84" s="104"/>
      <c r="IAD84" s="104"/>
      <c r="IAE84" s="104"/>
      <c r="IAF84" s="104"/>
      <c r="IAG84" s="104"/>
      <c r="IAH84" s="104"/>
      <c r="IAI84" s="104"/>
      <c r="IAJ84" s="104"/>
      <c r="IAK84" s="104"/>
      <c r="IAL84" s="104"/>
      <c r="IAM84" s="104"/>
      <c r="IAN84" s="104"/>
      <c r="IAO84" s="104"/>
      <c r="IAP84" s="104"/>
      <c r="IAQ84" s="104"/>
      <c r="IAR84" s="104"/>
      <c r="IAS84" s="104"/>
      <c r="IAT84" s="104"/>
      <c r="IAU84" s="104"/>
      <c r="IAV84" s="104"/>
      <c r="IAW84" s="104"/>
      <c r="IAX84" s="104"/>
      <c r="IAY84" s="104"/>
      <c r="IAZ84" s="104"/>
      <c r="IBA84" s="104"/>
      <c r="IBB84" s="104"/>
      <c r="IBC84" s="104"/>
      <c r="IBD84" s="104"/>
      <c r="IBE84" s="104"/>
      <c r="IBF84" s="104"/>
      <c r="IBG84" s="104"/>
      <c r="IBH84" s="104"/>
      <c r="IBI84" s="104"/>
      <c r="IBJ84" s="104"/>
      <c r="IBK84" s="104"/>
      <c r="IBL84" s="104"/>
      <c r="IBM84" s="104"/>
      <c r="IBN84" s="104"/>
      <c r="IBO84" s="104"/>
      <c r="IBP84" s="104"/>
      <c r="IBQ84" s="104"/>
      <c r="IBR84" s="104"/>
      <c r="IBS84" s="104"/>
      <c r="IBT84" s="104"/>
      <c r="IBU84" s="104"/>
      <c r="IBV84" s="104"/>
      <c r="IBW84" s="104"/>
      <c r="IBX84" s="104"/>
      <c r="IBY84" s="104"/>
      <c r="IBZ84" s="104"/>
      <c r="ICA84" s="104"/>
      <c r="ICB84" s="104"/>
      <c r="ICC84" s="104"/>
      <c r="ICD84" s="104"/>
      <c r="ICE84" s="104"/>
      <c r="ICF84" s="104"/>
      <c r="ICG84" s="104"/>
      <c r="ICH84" s="104"/>
      <c r="ICI84" s="104"/>
      <c r="ICJ84" s="104"/>
      <c r="ICK84" s="104"/>
      <c r="ICL84" s="104"/>
      <c r="ICM84" s="104"/>
      <c r="ICN84" s="104"/>
      <c r="ICO84" s="104"/>
      <c r="ICP84" s="104"/>
      <c r="ICQ84" s="104"/>
      <c r="ICR84" s="104"/>
      <c r="ICS84" s="104"/>
      <c r="ICT84" s="104"/>
      <c r="ICU84" s="104"/>
      <c r="ICV84" s="104"/>
      <c r="ICW84" s="104"/>
      <c r="ICX84" s="104"/>
      <c r="ICY84" s="104"/>
      <c r="ICZ84" s="104"/>
      <c r="IDA84" s="104"/>
      <c r="IDB84" s="104"/>
      <c r="IDC84" s="104"/>
      <c r="IDD84" s="104"/>
      <c r="IDE84" s="104"/>
      <c r="IDF84" s="104"/>
      <c r="IDG84" s="104"/>
      <c r="IDH84" s="104"/>
      <c r="IDI84" s="104"/>
      <c r="IDJ84" s="104"/>
      <c r="IDK84" s="104"/>
      <c r="IDL84" s="104"/>
      <c r="IDM84" s="104"/>
      <c r="IDN84" s="104"/>
      <c r="IDO84" s="104"/>
      <c r="IDP84" s="104"/>
      <c r="IDQ84" s="104"/>
      <c r="IDR84" s="104"/>
      <c r="IDS84" s="104"/>
      <c r="IDT84" s="104"/>
      <c r="IDU84" s="104"/>
      <c r="IDV84" s="104"/>
      <c r="IDW84" s="104"/>
      <c r="IDX84" s="104"/>
      <c r="IDY84" s="104"/>
      <c r="IDZ84" s="104"/>
      <c r="IEA84" s="104"/>
      <c r="IEB84" s="104"/>
      <c r="IEC84" s="104"/>
      <c r="IED84" s="104"/>
      <c r="IEE84" s="104"/>
      <c r="IEF84" s="104"/>
      <c r="IEG84" s="104"/>
      <c r="IEH84" s="104"/>
      <c r="IEI84" s="104"/>
      <c r="IEJ84" s="104"/>
      <c r="IEK84" s="104"/>
      <c r="IEL84" s="104"/>
      <c r="IEM84" s="104"/>
      <c r="IEN84" s="104"/>
      <c r="IEO84" s="104"/>
      <c r="IEP84" s="104"/>
      <c r="IEQ84" s="104"/>
      <c r="IER84" s="104"/>
      <c r="IES84" s="104"/>
      <c r="IET84" s="104"/>
      <c r="IEU84" s="104"/>
      <c r="IEV84" s="104"/>
      <c r="IEW84" s="104"/>
      <c r="IEX84" s="104"/>
      <c r="IEY84" s="104"/>
      <c r="IEZ84" s="104"/>
      <c r="IFA84" s="104"/>
      <c r="IFB84" s="104"/>
      <c r="IFC84" s="104"/>
      <c r="IFD84" s="104"/>
      <c r="IFE84" s="104"/>
      <c r="IFF84" s="104"/>
      <c r="IFG84" s="104"/>
      <c r="IFH84" s="104"/>
      <c r="IFI84" s="104"/>
      <c r="IFJ84" s="104"/>
      <c r="IFK84" s="104"/>
      <c r="IFL84" s="104"/>
      <c r="IFM84" s="104"/>
      <c r="IFN84" s="104"/>
      <c r="IFO84" s="104"/>
      <c r="IFP84" s="104"/>
      <c r="IFQ84" s="104"/>
      <c r="IFR84" s="104"/>
      <c r="IFS84" s="104"/>
      <c r="IFT84" s="104"/>
      <c r="IFU84" s="104"/>
      <c r="IFV84" s="104"/>
      <c r="IFW84" s="104"/>
      <c r="IFX84" s="104"/>
      <c r="IFY84" s="104"/>
      <c r="IFZ84" s="104"/>
      <c r="IGA84" s="104"/>
      <c r="IGB84" s="104"/>
      <c r="IGC84" s="104"/>
      <c r="IGD84" s="104"/>
      <c r="IGE84" s="104"/>
      <c r="IGF84" s="104"/>
      <c r="IGG84" s="104"/>
      <c r="IGH84" s="104"/>
      <c r="IGI84" s="104"/>
      <c r="IGJ84" s="104"/>
      <c r="IGK84" s="104"/>
      <c r="IGL84" s="104"/>
      <c r="IGM84" s="104"/>
      <c r="IGN84" s="104"/>
      <c r="IGO84" s="104"/>
      <c r="IGP84" s="104"/>
      <c r="IGQ84" s="104"/>
      <c r="IGR84" s="104"/>
      <c r="IGS84" s="104"/>
      <c r="IGT84" s="104"/>
      <c r="IGU84" s="104"/>
      <c r="IGV84" s="104"/>
      <c r="IGW84" s="104"/>
      <c r="IGX84" s="104"/>
      <c r="IGY84" s="104"/>
      <c r="IGZ84" s="104"/>
      <c r="IHA84" s="104"/>
      <c r="IHB84" s="104"/>
      <c r="IHC84" s="104"/>
      <c r="IHD84" s="104"/>
      <c r="IHE84" s="104"/>
      <c r="IHF84" s="104"/>
      <c r="IHG84" s="104"/>
      <c r="IHH84" s="104"/>
      <c r="IHI84" s="104"/>
      <c r="IHJ84" s="104"/>
      <c r="IHK84" s="104"/>
      <c r="IHL84" s="104"/>
      <c r="IHM84" s="104"/>
      <c r="IHN84" s="104"/>
      <c r="IHO84" s="104"/>
      <c r="IHP84" s="104"/>
      <c r="IHQ84" s="104"/>
      <c r="IHR84" s="104"/>
      <c r="IHS84" s="104"/>
      <c r="IHT84" s="104"/>
      <c r="IHU84" s="104"/>
      <c r="IHV84" s="104"/>
      <c r="IHW84" s="104"/>
      <c r="IHX84" s="104"/>
      <c r="IHY84" s="104"/>
      <c r="IHZ84" s="104"/>
      <c r="IIA84" s="104"/>
      <c r="IIB84" s="104"/>
      <c r="IIC84" s="104"/>
      <c r="IID84" s="104"/>
      <c r="IIE84" s="104"/>
      <c r="IIF84" s="104"/>
      <c r="IIG84" s="104"/>
      <c r="IIH84" s="104"/>
      <c r="III84" s="104"/>
      <c r="IIJ84" s="104"/>
      <c r="IIK84" s="104"/>
      <c r="IIL84" s="104"/>
      <c r="IIM84" s="104"/>
      <c r="IIN84" s="104"/>
      <c r="IIO84" s="104"/>
      <c r="IIP84" s="104"/>
      <c r="IIQ84" s="104"/>
      <c r="IIR84" s="104"/>
      <c r="IIS84" s="104"/>
      <c r="IIT84" s="104"/>
      <c r="IIU84" s="104"/>
      <c r="IIV84" s="104"/>
      <c r="IIW84" s="104"/>
      <c r="IIX84" s="104"/>
      <c r="IIY84" s="104"/>
      <c r="IIZ84" s="104"/>
      <c r="IJA84" s="104"/>
      <c r="IJB84" s="104"/>
      <c r="IJC84" s="104"/>
      <c r="IJD84" s="104"/>
      <c r="IJE84" s="104"/>
      <c r="IJF84" s="104"/>
      <c r="IJG84" s="104"/>
      <c r="IJH84" s="104"/>
      <c r="IJI84" s="104"/>
      <c r="IJJ84" s="104"/>
      <c r="IJK84" s="104"/>
      <c r="IJL84" s="104"/>
      <c r="IJM84" s="104"/>
      <c r="IJN84" s="104"/>
      <c r="IJO84" s="104"/>
      <c r="IJP84" s="104"/>
      <c r="IJQ84" s="104"/>
      <c r="IJR84" s="104"/>
      <c r="IJS84" s="104"/>
      <c r="IJT84" s="104"/>
      <c r="IJU84" s="104"/>
      <c r="IJV84" s="104"/>
      <c r="IJW84" s="104"/>
      <c r="IJX84" s="104"/>
      <c r="IJY84" s="104"/>
      <c r="IJZ84" s="104"/>
      <c r="IKA84" s="104"/>
      <c r="IKB84" s="104"/>
      <c r="IKC84" s="104"/>
      <c r="IKD84" s="104"/>
      <c r="IKE84" s="104"/>
      <c r="IKF84" s="104"/>
      <c r="IKG84" s="104"/>
      <c r="IKH84" s="104"/>
      <c r="IKI84" s="104"/>
      <c r="IKJ84" s="104"/>
      <c r="IKK84" s="104"/>
      <c r="IKL84" s="104"/>
      <c r="IKM84" s="104"/>
      <c r="IKN84" s="104"/>
      <c r="IKO84" s="104"/>
      <c r="IKP84" s="104"/>
      <c r="IKQ84" s="104"/>
      <c r="IKR84" s="104"/>
      <c r="IKS84" s="104"/>
      <c r="IKT84" s="104"/>
      <c r="IKU84" s="104"/>
      <c r="IKV84" s="104"/>
      <c r="IKW84" s="104"/>
      <c r="IKX84" s="104"/>
      <c r="IKY84" s="104"/>
      <c r="IKZ84" s="104"/>
      <c r="ILA84" s="104"/>
      <c r="ILB84" s="104"/>
      <c r="ILC84" s="104"/>
      <c r="ILD84" s="104"/>
      <c r="ILE84" s="104"/>
      <c r="ILF84" s="104"/>
      <c r="ILG84" s="104"/>
      <c r="ILH84" s="104"/>
      <c r="ILI84" s="104"/>
      <c r="ILJ84" s="104"/>
      <c r="ILK84" s="104"/>
      <c r="ILL84" s="104"/>
      <c r="ILM84" s="104"/>
      <c r="ILN84" s="104"/>
      <c r="ILO84" s="104"/>
      <c r="ILP84" s="104"/>
      <c r="ILQ84" s="104"/>
      <c r="ILR84" s="104"/>
      <c r="ILS84" s="104"/>
      <c r="ILT84" s="104"/>
      <c r="ILU84" s="104"/>
      <c r="ILV84" s="104"/>
      <c r="ILW84" s="104"/>
      <c r="ILX84" s="104"/>
      <c r="ILY84" s="104"/>
      <c r="ILZ84" s="104"/>
      <c r="IMA84" s="104"/>
      <c r="IMB84" s="104"/>
      <c r="IMC84" s="104"/>
      <c r="IMD84" s="104"/>
      <c r="IME84" s="104"/>
      <c r="IMF84" s="104"/>
      <c r="IMG84" s="104"/>
      <c r="IMH84" s="104"/>
      <c r="IMI84" s="104"/>
      <c r="IMJ84" s="104"/>
      <c r="IMK84" s="104"/>
      <c r="IML84" s="104"/>
      <c r="IMM84" s="104"/>
      <c r="IMN84" s="104"/>
      <c r="IMO84" s="104"/>
      <c r="IMP84" s="104"/>
      <c r="IMQ84" s="104"/>
      <c r="IMR84" s="104"/>
      <c r="IMS84" s="104"/>
      <c r="IMT84" s="104"/>
      <c r="IMU84" s="104"/>
      <c r="IMV84" s="104"/>
      <c r="IMW84" s="104"/>
      <c r="IMX84" s="104"/>
      <c r="IMY84" s="104"/>
      <c r="IMZ84" s="104"/>
      <c r="INA84" s="104"/>
      <c r="INB84" s="104"/>
      <c r="INC84" s="104"/>
      <c r="IND84" s="104"/>
      <c r="INE84" s="104"/>
      <c r="INF84" s="104"/>
      <c r="ING84" s="104"/>
      <c r="INH84" s="104"/>
      <c r="INI84" s="104"/>
      <c r="INJ84" s="104"/>
      <c r="INK84" s="104"/>
      <c r="INL84" s="104"/>
      <c r="INM84" s="104"/>
      <c r="INN84" s="104"/>
      <c r="INO84" s="104"/>
      <c r="INP84" s="104"/>
      <c r="INQ84" s="104"/>
      <c r="INR84" s="104"/>
      <c r="INS84" s="104"/>
      <c r="INT84" s="104"/>
      <c r="INU84" s="104"/>
      <c r="INV84" s="104"/>
      <c r="INW84" s="104"/>
      <c r="INX84" s="104"/>
      <c r="INY84" s="104"/>
      <c r="INZ84" s="104"/>
      <c r="IOA84" s="104"/>
      <c r="IOB84" s="104"/>
      <c r="IOC84" s="104"/>
      <c r="IOD84" s="104"/>
      <c r="IOE84" s="104"/>
      <c r="IOF84" s="104"/>
      <c r="IOG84" s="104"/>
      <c r="IOH84" s="104"/>
      <c r="IOI84" s="104"/>
      <c r="IOJ84" s="104"/>
      <c r="IOK84" s="104"/>
      <c r="IOL84" s="104"/>
      <c r="IOM84" s="104"/>
      <c r="ION84" s="104"/>
      <c r="IOO84" s="104"/>
      <c r="IOP84" s="104"/>
      <c r="IOQ84" s="104"/>
      <c r="IOR84" s="104"/>
      <c r="IOS84" s="104"/>
      <c r="IOT84" s="104"/>
      <c r="IOU84" s="104"/>
      <c r="IOV84" s="104"/>
      <c r="IOW84" s="104"/>
      <c r="IOX84" s="104"/>
      <c r="IOY84" s="104"/>
      <c r="IOZ84" s="104"/>
      <c r="IPA84" s="104"/>
      <c r="IPB84" s="104"/>
      <c r="IPC84" s="104"/>
      <c r="IPD84" s="104"/>
      <c r="IPE84" s="104"/>
      <c r="IPF84" s="104"/>
      <c r="IPG84" s="104"/>
      <c r="IPH84" s="104"/>
      <c r="IPI84" s="104"/>
      <c r="IPJ84" s="104"/>
      <c r="IPK84" s="104"/>
      <c r="IPL84" s="104"/>
      <c r="IPM84" s="104"/>
      <c r="IPN84" s="104"/>
      <c r="IPO84" s="104"/>
      <c r="IPP84" s="104"/>
      <c r="IPQ84" s="104"/>
      <c r="IPR84" s="104"/>
      <c r="IPS84" s="104"/>
      <c r="IPT84" s="104"/>
      <c r="IPU84" s="104"/>
      <c r="IPV84" s="104"/>
      <c r="IPW84" s="104"/>
      <c r="IPX84" s="104"/>
      <c r="IPY84" s="104"/>
      <c r="IPZ84" s="104"/>
      <c r="IQA84" s="104"/>
      <c r="IQB84" s="104"/>
      <c r="IQC84" s="104"/>
      <c r="IQD84" s="104"/>
      <c r="IQE84" s="104"/>
      <c r="IQF84" s="104"/>
      <c r="IQG84" s="104"/>
      <c r="IQH84" s="104"/>
      <c r="IQI84" s="104"/>
      <c r="IQJ84" s="104"/>
      <c r="IQK84" s="104"/>
      <c r="IQL84" s="104"/>
      <c r="IQM84" s="104"/>
      <c r="IQN84" s="104"/>
      <c r="IQO84" s="104"/>
      <c r="IQP84" s="104"/>
      <c r="IQQ84" s="104"/>
      <c r="IQR84" s="104"/>
      <c r="IQS84" s="104"/>
      <c r="IQT84" s="104"/>
      <c r="IQU84" s="104"/>
      <c r="IQV84" s="104"/>
      <c r="IQW84" s="104"/>
      <c r="IQX84" s="104"/>
      <c r="IQY84" s="104"/>
      <c r="IQZ84" s="104"/>
      <c r="IRA84" s="104"/>
      <c r="IRB84" s="104"/>
      <c r="IRC84" s="104"/>
      <c r="IRD84" s="104"/>
      <c r="IRE84" s="104"/>
      <c r="IRF84" s="104"/>
      <c r="IRG84" s="104"/>
      <c r="IRH84" s="104"/>
      <c r="IRI84" s="104"/>
      <c r="IRJ84" s="104"/>
      <c r="IRK84" s="104"/>
      <c r="IRL84" s="104"/>
      <c r="IRM84" s="104"/>
      <c r="IRN84" s="104"/>
      <c r="IRO84" s="104"/>
      <c r="IRP84" s="104"/>
      <c r="IRQ84" s="104"/>
      <c r="IRR84" s="104"/>
      <c r="IRS84" s="104"/>
      <c r="IRT84" s="104"/>
      <c r="IRU84" s="104"/>
      <c r="IRV84" s="104"/>
      <c r="IRW84" s="104"/>
      <c r="IRX84" s="104"/>
      <c r="IRY84" s="104"/>
      <c r="IRZ84" s="104"/>
      <c r="ISA84" s="104"/>
      <c r="ISB84" s="104"/>
      <c r="ISC84" s="104"/>
      <c r="ISD84" s="104"/>
      <c r="ISE84" s="104"/>
      <c r="ISF84" s="104"/>
      <c r="ISG84" s="104"/>
      <c r="ISH84" s="104"/>
      <c r="ISI84" s="104"/>
      <c r="ISJ84" s="104"/>
      <c r="ISK84" s="104"/>
      <c r="ISL84" s="104"/>
      <c r="ISM84" s="104"/>
      <c r="ISN84" s="104"/>
      <c r="ISO84" s="104"/>
      <c r="ISP84" s="104"/>
      <c r="ISQ84" s="104"/>
      <c r="ISR84" s="104"/>
      <c r="ISS84" s="104"/>
      <c r="IST84" s="104"/>
      <c r="ISU84" s="104"/>
      <c r="ISV84" s="104"/>
      <c r="ISW84" s="104"/>
      <c r="ISX84" s="104"/>
      <c r="ISY84" s="104"/>
      <c r="ISZ84" s="104"/>
      <c r="ITA84" s="104"/>
      <c r="ITB84" s="104"/>
      <c r="ITC84" s="104"/>
      <c r="ITD84" s="104"/>
      <c r="ITE84" s="104"/>
      <c r="ITF84" s="104"/>
      <c r="ITG84" s="104"/>
      <c r="ITH84" s="104"/>
      <c r="ITI84" s="104"/>
      <c r="ITJ84" s="104"/>
      <c r="ITK84" s="104"/>
      <c r="ITL84" s="104"/>
      <c r="ITM84" s="104"/>
      <c r="ITN84" s="104"/>
      <c r="ITO84" s="104"/>
      <c r="ITP84" s="104"/>
      <c r="ITQ84" s="104"/>
      <c r="ITR84" s="104"/>
      <c r="ITS84" s="104"/>
      <c r="ITT84" s="104"/>
      <c r="ITU84" s="104"/>
      <c r="ITV84" s="104"/>
      <c r="ITW84" s="104"/>
      <c r="ITX84" s="104"/>
      <c r="ITY84" s="104"/>
      <c r="ITZ84" s="104"/>
      <c r="IUA84" s="104"/>
      <c r="IUB84" s="104"/>
      <c r="IUC84" s="104"/>
      <c r="IUD84" s="104"/>
      <c r="IUE84" s="104"/>
      <c r="IUF84" s="104"/>
      <c r="IUG84" s="104"/>
      <c r="IUH84" s="104"/>
      <c r="IUI84" s="104"/>
      <c r="IUJ84" s="104"/>
      <c r="IUK84" s="104"/>
      <c r="IUL84" s="104"/>
      <c r="IUM84" s="104"/>
      <c r="IUN84" s="104"/>
      <c r="IUO84" s="104"/>
      <c r="IUP84" s="104"/>
      <c r="IUQ84" s="104"/>
      <c r="IUR84" s="104"/>
      <c r="IUS84" s="104"/>
      <c r="IUT84" s="104"/>
      <c r="IUU84" s="104"/>
      <c r="IUV84" s="104"/>
      <c r="IUW84" s="104"/>
      <c r="IUX84" s="104"/>
      <c r="IUY84" s="104"/>
      <c r="IUZ84" s="104"/>
      <c r="IVA84" s="104"/>
      <c r="IVB84" s="104"/>
      <c r="IVC84" s="104"/>
      <c r="IVD84" s="104"/>
      <c r="IVE84" s="104"/>
      <c r="IVF84" s="104"/>
      <c r="IVG84" s="104"/>
      <c r="IVH84" s="104"/>
      <c r="IVI84" s="104"/>
      <c r="IVJ84" s="104"/>
      <c r="IVK84" s="104"/>
      <c r="IVL84" s="104"/>
      <c r="IVM84" s="104"/>
      <c r="IVN84" s="104"/>
      <c r="IVO84" s="104"/>
      <c r="IVP84" s="104"/>
      <c r="IVQ84" s="104"/>
      <c r="IVR84" s="104"/>
      <c r="IVS84" s="104"/>
      <c r="IVT84" s="104"/>
      <c r="IVU84" s="104"/>
      <c r="IVV84" s="104"/>
      <c r="IVW84" s="104"/>
      <c r="IVX84" s="104"/>
      <c r="IVY84" s="104"/>
      <c r="IVZ84" s="104"/>
      <c r="IWA84" s="104"/>
      <c r="IWB84" s="104"/>
      <c r="IWC84" s="104"/>
      <c r="IWD84" s="104"/>
      <c r="IWE84" s="104"/>
      <c r="IWF84" s="104"/>
      <c r="IWG84" s="104"/>
      <c r="IWH84" s="104"/>
      <c r="IWI84" s="104"/>
      <c r="IWJ84" s="104"/>
      <c r="IWK84" s="104"/>
      <c r="IWL84" s="104"/>
      <c r="IWM84" s="104"/>
      <c r="IWN84" s="104"/>
      <c r="IWO84" s="104"/>
      <c r="IWP84" s="104"/>
      <c r="IWQ84" s="104"/>
      <c r="IWR84" s="104"/>
      <c r="IWS84" s="104"/>
      <c r="IWT84" s="104"/>
      <c r="IWU84" s="104"/>
      <c r="IWV84" s="104"/>
      <c r="IWW84" s="104"/>
      <c r="IWX84" s="104"/>
      <c r="IWY84" s="104"/>
      <c r="IWZ84" s="104"/>
      <c r="IXA84" s="104"/>
      <c r="IXB84" s="104"/>
      <c r="IXC84" s="104"/>
      <c r="IXD84" s="104"/>
      <c r="IXE84" s="104"/>
      <c r="IXF84" s="104"/>
      <c r="IXG84" s="104"/>
      <c r="IXH84" s="104"/>
      <c r="IXI84" s="104"/>
      <c r="IXJ84" s="104"/>
      <c r="IXK84" s="104"/>
      <c r="IXL84" s="104"/>
      <c r="IXM84" s="104"/>
      <c r="IXN84" s="104"/>
      <c r="IXO84" s="104"/>
      <c r="IXP84" s="104"/>
      <c r="IXQ84" s="104"/>
      <c r="IXR84" s="104"/>
      <c r="IXS84" s="104"/>
      <c r="IXT84" s="104"/>
      <c r="IXU84" s="104"/>
      <c r="IXV84" s="104"/>
      <c r="IXW84" s="104"/>
      <c r="IXX84" s="104"/>
      <c r="IXY84" s="104"/>
      <c r="IXZ84" s="104"/>
      <c r="IYA84" s="104"/>
      <c r="IYB84" s="104"/>
      <c r="IYC84" s="104"/>
      <c r="IYD84" s="104"/>
      <c r="IYE84" s="104"/>
      <c r="IYF84" s="104"/>
      <c r="IYG84" s="104"/>
      <c r="IYH84" s="104"/>
      <c r="IYI84" s="104"/>
      <c r="IYJ84" s="104"/>
      <c r="IYK84" s="104"/>
      <c r="IYL84" s="104"/>
      <c r="IYM84" s="104"/>
      <c r="IYN84" s="104"/>
      <c r="IYO84" s="104"/>
      <c r="IYP84" s="104"/>
      <c r="IYQ84" s="104"/>
      <c r="IYR84" s="104"/>
      <c r="IYS84" s="104"/>
      <c r="IYT84" s="104"/>
      <c r="IYU84" s="104"/>
      <c r="IYV84" s="104"/>
      <c r="IYW84" s="104"/>
      <c r="IYX84" s="104"/>
      <c r="IYY84" s="104"/>
      <c r="IYZ84" s="104"/>
      <c r="IZA84" s="104"/>
      <c r="IZB84" s="104"/>
      <c r="IZC84" s="104"/>
      <c r="IZD84" s="104"/>
      <c r="IZE84" s="104"/>
      <c r="IZF84" s="104"/>
      <c r="IZG84" s="104"/>
      <c r="IZH84" s="104"/>
      <c r="IZI84" s="104"/>
      <c r="IZJ84" s="104"/>
      <c r="IZK84" s="104"/>
      <c r="IZL84" s="104"/>
      <c r="IZM84" s="104"/>
      <c r="IZN84" s="104"/>
      <c r="IZO84" s="104"/>
      <c r="IZP84" s="104"/>
      <c r="IZQ84" s="104"/>
      <c r="IZR84" s="104"/>
      <c r="IZS84" s="104"/>
      <c r="IZT84" s="104"/>
      <c r="IZU84" s="104"/>
      <c r="IZV84" s="104"/>
      <c r="IZW84" s="104"/>
      <c r="IZX84" s="104"/>
      <c r="IZY84" s="104"/>
      <c r="IZZ84" s="104"/>
      <c r="JAA84" s="104"/>
      <c r="JAB84" s="104"/>
      <c r="JAC84" s="104"/>
      <c r="JAD84" s="104"/>
      <c r="JAE84" s="104"/>
      <c r="JAF84" s="104"/>
      <c r="JAG84" s="104"/>
      <c r="JAH84" s="104"/>
      <c r="JAI84" s="104"/>
      <c r="JAJ84" s="104"/>
      <c r="JAK84" s="104"/>
      <c r="JAL84" s="104"/>
      <c r="JAM84" s="104"/>
      <c r="JAN84" s="104"/>
      <c r="JAO84" s="104"/>
      <c r="JAP84" s="104"/>
      <c r="JAQ84" s="104"/>
      <c r="JAR84" s="104"/>
      <c r="JAS84" s="104"/>
      <c r="JAT84" s="104"/>
      <c r="JAU84" s="104"/>
      <c r="JAV84" s="104"/>
      <c r="JAW84" s="104"/>
      <c r="JAX84" s="104"/>
      <c r="JAY84" s="104"/>
      <c r="JAZ84" s="104"/>
      <c r="JBA84" s="104"/>
      <c r="JBB84" s="104"/>
      <c r="JBC84" s="104"/>
      <c r="JBD84" s="104"/>
      <c r="JBE84" s="104"/>
      <c r="JBF84" s="104"/>
      <c r="JBG84" s="104"/>
      <c r="JBH84" s="104"/>
      <c r="JBI84" s="104"/>
      <c r="JBJ84" s="104"/>
      <c r="JBK84" s="104"/>
      <c r="JBL84" s="104"/>
      <c r="JBM84" s="104"/>
      <c r="JBN84" s="104"/>
      <c r="JBO84" s="104"/>
      <c r="JBP84" s="104"/>
      <c r="JBQ84" s="104"/>
      <c r="JBR84" s="104"/>
      <c r="JBS84" s="104"/>
      <c r="JBT84" s="104"/>
      <c r="JBU84" s="104"/>
      <c r="JBV84" s="104"/>
      <c r="JBW84" s="104"/>
      <c r="JBX84" s="104"/>
      <c r="JBY84" s="104"/>
      <c r="JBZ84" s="104"/>
      <c r="JCA84" s="104"/>
      <c r="JCB84" s="104"/>
      <c r="JCC84" s="104"/>
      <c r="JCD84" s="104"/>
      <c r="JCE84" s="104"/>
      <c r="JCF84" s="104"/>
      <c r="JCG84" s="104"/>
      <c r="JCH84" s="104"/>
      <c r="JCI84" s="104"/>
      <c r="JCJ84" s="104"/>
      <c r="JCK84" s="104"/>
      <c r="JCL84" s="104"/>
      <c r="JCM84" s="104"/>
      <c r="JCN84" s="104"/>
      <c r="JCO84" s="104"/>
      <c r="JCP84" s="104"/>
      <c r="JCQ84" s="104"/>
      <c r="JCR84" s="104"/>
      <c r="JCS84" s="104"/>
      <c r="JCT84" s="104"/>
      <c r="JCU84" s="104"/>
      <c r="JCV84" s="104"/>
      <c r="JCW84" s="104"/>
      <c r="JCX84" s="104"/>
      <c r="JCY84" s="104"/>
      <c r="JCZ84" s="104"/>
      <c r="JDA84" s="104"/>
      <c r="JDB84" s="104"/>
      <c r="JDC84" s="104"/>
      <c r="JDD84" s="104"/>
      <c r="JDE84" s="104"/>
      <c r="JDF84" s="104"/>
      <c r="JDG84" s="104"/>
      <c r="JDH84" s="104"/>
      <c r="JDI84" s="104"/>
      <c r="JDJ84" s="104"/>
      <c r="JDK84" s="104"/>
      <c r="JDL84" s="104"/>
      <c r="JDM84" s="104"/>
      <c r="JDN84" s="104"/>
      <c r="JDO84" s="104"/>
      <c r="JDP84" s="104"/>
      <c r="JDQ84" s="104"/>
      <c r="JDR84" s="104"/>
      <c r="JDS84" s="104"/>
      <c r="JDT84" s="104"/>
      <c r="JDU84" s="104"/>
      <c r="JDV84" s="104"/>
      <c r="JDW84" s="104"/>
      <c r="JDX84" s="104"/>
      <c r="JDY84" s="104"/>
      <c r="JDZ84" s="104"/>
      <c r="JEA84" s="104"/>
      <c r="JEB84" s="104"/>
      <c r="JEC84" s="104"/>
      <c r="JED84" s="104"/>
      <c r="JEE84" s="104"/>
      <c r="JEF84" s="104"/>
      <c r="JEG84" s="104"/>
      <c r="JEH84" s="104"/>
      <c r="JEI84" s="104"/>
      <c r="JEJ84" s="104"/>
      <c r="JEK84" s="104"/>
      <c r="JEL84" s="104"/>
      <c r="JEM84" s="104"/>
      <c r="JEN84" s="104"/>
      <c r="JEO84" s="104"/>
      <c r="JEP84" s="104"/>
      <c r="JEQ84" s="104"/>
      <c r="JER84" s="104"/>
      <c r="JES84" s="104"/>
      <c r="JET84" s="104"/>
      <c r="JEU84" s="104"/>
      <c r="JEV84" s="104"/>
      <c r="JEW84" s="104"/>
      <c r="JEX84" s="104"/>
      <c r="JEY84" s="104"/>
      <c r="JEZ84" s="104"/>
      <c r="JFA84" s="104"/>
      <c r="JFB84" s="104"/>
      <c r="JFC84" s="104"/>
      <c r="JFD84" s="104"/>
      <c r="JFE84" s="104"/>
      <c r="JFF84" s="104"/>
      <c r="JFG84" s="104"/>
      <c r="JFH84" s="104"/>
      <c r="JFI84" s="104"/>
      <c r="JFJ84" s="104"/>
      <c r="JFK84" s="104"/>
      <c r="JFL84" s="104"/>
      <c r="JFM84" s="104"/>
      <c r="JFN84" s="104"/>
      <c r="JFO84" s="104"/>
      <c r="JFP84" s="104"/>
      <c r="JFQ84" s="104"/>
      <c r="JFR84" s="104"/>
      <c r="JFS84" s="104"/>
      <c r="JFT84" s="104"/>
      <c r="JFU84" s="104"/>
      <c r="JFV84" s="104"/>
      <c r="JFW84" s="104"/>
      <c r="JFX84" s="104"/>
      <c r="JFY84" s="104"/>
      <c r="JFZ84" s="104"/>
      <c r="JGA84" s="104"/>
      <c r="JGB84" s="104"/>
      <c r="JGC84" s="104"/>
      <c r="JGD84" s="104"/>
      <c r="JGE84" s="104"/>
      <c r="JGF84" s="104"/>
      <c r="JGG84" s="104"/>
      <c r="JGH84" s="104"/>
      <c r="JGI84" s="104"/>
      <c r="JGJ84" s="104"/>
      <c r="JGK84" s="104"/>
      <c r="JGL84" s="104"/>
      <c r="JGM84" s="104"/>
      <c r="JGN84" s="104"/>
      <c r="JGO84" s="104"/>
      <c r="JGP84" s="104"/>
      <c r="JGQ84" s="104"/>
      <c r="JGR84" s="104"/>
      <c r="JGS84" s="104"/>
      <c r="JGT84" s="104"/>
      <c r="JGU84" s="104"/>
      <c r="JGV84" s="104"/>
      <c r="JGW84" s="104"/>
      <c r="JGX84" s="104"/>
      <c r="JGY84" s="104"/>
      <c r="JGZ84" s="104"/>
      <c r="JHA84" s="104"/>
      <c r="JHB84" s="104"/>
      <c r="JHC84" s="104"/>
      <c r="JHD84" s="104"/>
      <c r="JHE84" s="104"/>
      <c r="JHF84" s="104"/>
      <c r="JHG84" s="104"/>
      <c r="JHH84" s="104"/>
      <c r="JHI84" s="104"/>
      <c r="JHJ84" s="104"/>
      <c r="JHK84" s="104"/>
      <c r="JHL84" s="104"/>
      <c r="JHM84" s="104"/>
      <c r="JHN84" s="104"/>
      <c r="JHO84" s="104"/>
      <c r="JHP84" s="104"/>
      <c r="JHQ84" s="104"/>
      <c r="JHR84" s="104"/>
      <c r="JHS84" s="104"/>
      <c r="JHT84" s="104"/>
      <c r="JHU84" s="104"/>
      <c r="JHV84" s="104"/>
      <c r="JHW84" s="104"/>
      <c r="JHX84" s="104"/>
      <c r="JHY84" s="104"/>
      <c r="JHZ84" s="104"/>
      <c r="JIA84" s="104"/>
      <c r="JIB84" s="104"/>
      <c r="JIC84" s="104"/>
      <c r="JID84" s="104"/>
      <c r="JIE84" s="104"/>
      <c r="JIF84" s="104"/>
      <c r="JIG84" s="104"/>
      <c r="JIH84" s="104"/>
      <c r="JII84" s="104"/>
      <c r="JIJ84" s="104"/>
      <c r="JIK84" s="104"/>
      <c r="JIL84" s="104"/>
      <c r="JIM84" s="104"/>
      <c r="JIN84" s="104"/>
      <c r="JIO84" s="104"/>
      <c r="JIP84" s="104"/>
      <c r="JIQ84" s="104"/>
      <c r="JIR84" s="104"/>
      <c r="JIS84" s="104"/>
      <c r="JIT84" s="104"/>
      <c r="JIU84" s="104"/>
      <c r="JIV84" s="104"/>
      <c r="JIW84" s="104"/>
      <c r="JIX84" s="104"/>
      <c r="JIY84" s="104"/>
      <c r="JIZ84" s="104"/>
      <c r="JJA84" s="104"/>
      <c r="JJB84" s="104"/>
      <c r="JJC84" s="104"/>
      <c r="JJD84" s="104"/>
      <c r="JJE84" s="104"/>
      <c r="JJF84" s="104"/>
      <c r="JJG84" s="104"/>
      <c r="JJH84" s="104"/>
      <c r="JJI84" s="104"/>
      <c r="JJJ84" s="104"/>
      <c r="JJK84" s="104"/>
      <c r="JJL84" s="104"/>
      <c r="JJM84" s="104"/>
      <c r="JJN84" s="104"/>
      <c r="JJO84" s="104"/>
      <c r="JJP84" s="104"/>
      <c r="JJQ84" s="104"/>
      <c r="JJR84" s="104"/>
      <c r="JJS84" s="104"/>
      <c r="JJT84" s="104"/>
      <c r="JJU84" s="104"/>
      <c r="JJV84" s="104"/>
      <c r="JJW84" s="104"/>
      <c r="JJX84" s="104"/>
      <c r="JJY84" s="104"/>
      <c r="JJZ84" s="104"/>
      <c r="JKA84" s="104"/>
      <c r="JKB84" s="104"/>
      <c r="JKC84" s="104"/>
      <c r="JKD84" s="104"/>
      <c r="JKE84" s="104"/>
      <c r="JKF84" s="104"/>
      <c r="JKG84" s="104"/>
      <c r="JKH84" s="104"/>
      <c r="JKI84" s="104"/>
      <c r="JKJ84" s="104"/>
      <c r="JKK84" s="104"/>
      <c r="JKL84" s="104"/>
      <c r="JKM84" s="104"/>
      <c r="JKN84" s="104"/>
      <c r="JKO84" s="104"/>
      <c r="JKP84" s="104"/>
      <c r="JKQ84" s="104"/>
      <c r="JKR84" s="104"/>
      <c r="JKS84" s="104"/>
      <c r="JKT84" s="104"/>
      <c r="JKU84" s="104"/>
      <c r="JKV84" s="104"/>
      <c r="JKW84" s="104"/>
      <c r="JKX84" s="104"/>
      <c r="JKY84" s="104"/>
      <c r="JKZ84" s="104"/>
      <c r="JLA84" s="104"/>
      <c r="JLB84" s="104"/>
      <c r="JLC84" s="104"/>
      <c r="JLD84" s="104"/>
      <c r="JLE84" s="104"/>
      <c r="JLF84" s="104"/>
      <c r="JLG84" s="104"/>
      <c r="JLH84" s="104"/>
      <c r="JLI84" s="104"/>
      <c r="JLJ84" s="104"/>
      <c r="JLK84" s="104"/>
      <c r="JLL84" s="104"/>
      <c r="JLM84" s="104"/>
      <c r="JLN84" s="104"/>
      <c r="JLO84" s="104"/>
      <c r="JLP84" s="104"/>
      <c r="JLQ84" s="104"/>
      <c r="JLR84" s="104"/>
      <c r="JLS84" s="104"/>
      <c r="JLT84" s="104"/>
      <c r="JLU84" s="104"/>
      <c r="JLV84" s="104"/>
      <c r="JLW84" s="104"/>
      <c r="JLX84" s="104"/>
      <c r="JLY84" s="104"/>
      <c r="JLZ84" s="104"/>
      <c r="JMA84" s="104"/>
      <c r="JMB84" s="104"/>
      <c r="JMC84" s="104"/>
      <c r="JMD84" s="104"/>
      <c r="JME84" s="104"/>
      <c r="JMF84" s="104"/>
      <c r="JMG84" s="104"/>
      <c r="JMH84" s="104"/>
      <c r="JMI84" s="104"/>
      <c r="JMJ84" s="104"/>
      <c r="JMK84" s="104"/>
      <c r="JML84" s="104"/>
      <c r="JMM84" s="104"/>
      <c r="JMN84" s="104"/>
      <c r="JMO84" s="104"/>
      <c r="JMP84" s="104"/>
      <c r="JMQ84" s="104"/>
      <c r="JMR84" s="104"/>
      <c r="JMS84" s="104"/>
      <c r="JMT84" s="104"/>
      <c r="JMU84" s="104"/>
      <c r="JMV84" s="104"/>
      <c r="JMW84" s="104"/>
      <c r="JMX84" s="104"/>
      <c r="JMY84" s="104"/>
      <c r="JMZ84" s="104"/>
      <c r="JNA84" s="104"/>
      <c r="JNB84" s="104"/>
      <c r="JNC84" s="104"/>
      <c r="JND84" s="104"/>
      <c r="JNE84" s="104"/>
      <c r="JNF84" s="104"/>
      <c r="JNG84" s="104"/>
      <c r="JNH84" s="104"/>
      <c r="JNI84" s="104"/>
      <c r="JNJ84" s="104"/>
      <c r="JNK84" s="104"/>
      <c r="JNL84" s="104"/>
      <c r="JNM84" s="104"/>
      <c r="JNN84" s="104"/>
      <c r="JNO84" s="104"/>
      <c r="JNP84" s="104"/>
      <c r="JNQ84" s="104"/>
      <c r="JNR84" s="104"/>
      <c r="JNS84" s="104"/>
      <c r="JNT84" s="104"/>
      <c r="JNU84" s="104"/>
      <c r="JNV84" s="104"/>
      <c r="JNW84" s="104"/>
      <c r="JNX84" s="104"/>
      <c r="JNY84" s="104"/>
      <c r="JNZ84" s="104"/>
      <c r="JOA84" s="104"/>
      <c r="JOB84" s="104"/>
      <c r="JOC84" s="104"/>
      <c r="JOD84" s="104"/>
      <c r="JOE84" s="104"/>
      <c r="JOF84" s="104"/>
      <c r="JOG84" s="104"/>
      <c r="JOH84" s="104"/>
      <c r="JOI84" s="104"/>
      <c r="JOJ84" s="104"/>
      <c r="JOK84" s="104"/>
      <c r="JOL84" s="104"/>
      <c r="JOM84" s="104"/>
      <c r="JON84" s="104"/>
      <c r="JOO84" s="104"/>
      <c r="JOP84" s="104"/>
      <c r="JOQ84" s="104"/>
      <c r="JOR84" s="104"/>
      <c r="JOS84" s="104"/>
      <c r="JOT84" s="104"/>
      <c r="JOU84" s="104"/>
      <c r="JOV84" s="104"/>
      <c r="JOW84" s="104"/>
      <c r="JOX84" s="104"/>
      <c r="JOY84" s="104"/>
      <c r="JOZ84" s="104"/>
      <c r="JPA84" s="104"/>
      <c r="JPB84" s="104"/>
      <c r="JPC84" s="104"/>
      <c r="JPD84" s="104"/>
      <c r="JPE84" s="104"/>
      <c r="JPF84" s="104"/>
      <c r="JPG84" s="104"/>
      <c r="JPH84" s="104"/>
      <c r="JPI84" s="104"/>
      <c r="JPJ84" s="104"/>
      <c r="JPK84" s="104"/>
      <c r="JPL84" s="104"/>
      <c r="JPM84" s="104"/>
      <c r="JPN84" s="104"/>
      <c r="JPO84" s="104"/>
      <c r="JPP84" s="104"/>
      <c r="JPQ84" s="104"/>
      <c r="JPR84" s="104"/>
      <c r="JPS84" s="104"/>
      <c r="JPT84" s="104"/>
      <c r="JPU84" s="104"/>
      <c r="JPV84" s="104"/>
      <c r="JPW84" s="104"/>
      <c r="JPX84" s="104"/>
      <c r="JPY84" s="104"/>
      <c r="JPZ84" s="104"/>
      <c r="JQA84" s="104"/>
      <c r="JQB84" s="104"/>
      <c r="JQC84" s="104"/>
      <c r="JQD84" s="104"/>
      <c r="JQE84" s="104"/>
      <c r="JQF84" s="104"/>
      <c r="JQG84" s="104"/>
      <c r="JQH84" s="104"/>
      <c r="JQI84" s="104"/>
      <c r="JQJ84" s="104"/>
      <c r="JQK84" s="104"/>
      <c r="JQL84" s="104"/>
      <c r="JQM84" s="104"/>
      <c r="JQN84" s="104"/>
      <c r="JQO84" s="104"/>
      <c r="JQP84" s="104"/>
      <c r="JQQ84" s="104"/>
      <c r="JQR84" s="104"/>
      <c r="JQS84" s="104"/>
      <c r="JQT84" s="104"/>
      <c r="JQU84" s="104"/>
      <c r="JQV84" s="104"/>
      <c r="JQW84" s="104"/>
      <c r="JQX84" s="104"/>
      <c r="JQY84" s="104"/>
      <c r="JQZ84" s="104"/>
      <c r="JRA84" s="104"/>
      <c r="JRB84" s="104"/>
      <c r="JRC84" s="104"/>
      <c r="JRD84" s="104"/>
      <c r="JRE84" s="104"/>
      <c r="JRF84" s="104"/>
      <c r="JRG84" s="104"/>
      <c r="JRH84" s="104"/>
      <c r="JRI84" s="104"/>
      <c r="JRJ84" s="104"/>
      <c r="JRK84" s="104"/>
      <c r="JRL84" s="104"/>
      <c r="JRM84" s="104"/>
      <c r="JRN84" s="104"/>
      <c r="JRO84" s="104"/>
      <c r="JRP84" s="104"/>
      <c r="JRQ84" s="104"/>
      <c r="JRR84" s="104"/>
      <c r="JRS84" s="104"/>
      <c r="JRT84" s="104"/>
      <c r="JRU84" s="104"/>
      <c r="JRV84" s="104"/>
      <c r="JRW84" s="104"/>
      <c r="JRX84" s="104"/>
      <c r="JRY84" s="104"/>
      <c r="JRZ84" s="104"/>
      <c r="JSA84" s="104"/>
      <c r="JSB84" s="104"/>
      <c r="JSC84" s="104"/>
      <c r="JSD84" s="104"/>
      <c r="JSE84" s="104"/>
      <c r="JSF84" s="104"/>
      <c r="JSG84" s="104"/>
      <c r="JSH84" s="104"/>
      <c r="JSI84" s="104"/>
      <c r="JSJ84" s="104"/>
      <c r="JSK84" s="104"/>
      <c r="JSL84" s="104"/>
      <c r="JSM84" s="104"/>
      <c r="JSN84" s="104"/>
      <c r="JSO84" s="104"/>
      <c r="JSP84" s="104"/>
      <c r="JSQ84" s="104"/>
      <c r="JSR84" s="104"/>
      <c r="JSS84" s="104"/>
      <c r="JST84" s="104"/>
      <c r="JSU84" s="104"/>
      <c r="JSV84" s="104"/>
      <c r="JSW84" s="104"/>
      <c r="JSX84" s="104"/>
      <c r="JSY84" s="104"/>
      <c r="JSZ84" s="104"/>
      <c r="JTA84" s="104"/>
      <c r="JTB84" s="104"/>
      <c r="JTC84" s="104"/>
      <c r="JTD84" s="104"/>
      <c r="JTE84" s="104"/>
      <c r="JTF84" s="104"/>
      <c r="JTG84" s="104"/>
      <c r="JTH84" s="104"/>
      <c r="JTI84" s="104"/>
      <c r="JTJ84" s="104"/>
      <c r="JTK84" s="104"/>
      <c r="JTL84" s="104"/>
      <c r="JTM84" s="104"/>
      <c r="JTN84" s="104"/>
      <c r="JTO84" s="104"/>
      <c r="JTP84" s="104"/>
      <c r="JTQ84" s="104"/>
      <c r="JTR84" s="104"/>
      <c r="JTS84" s="104"/>
      <c r="JTT84" s="104"/>
      <c r="JTU84" s="104"/>
      <c r="JTV84" s="104"/>
      <c r="JTW84" s="104"/>
      <c r="JTX84" s="104"/>
      <c r="JTY84" s="104"/>
      <c r="JTZ84" s="104"/>
      <c r="JUA84" s="104"/>
      <c r="JUB84" s="104"/>
      <c r="JUC84" s="104"/>
      <c r="JUD84" s="104"/>
      <c r="JUE84" s="104"/>
      <c r="JUF84" s="104"/>
      <c r="JUG84" s="104"/>
      <c r="JUH84" s="104"/>
      <c r="JUI84" s="104"/>
      <c r="JUJ84" s="104"/>
      <c r="JUK84" s="104"/>
      <c r="JUL84" s="104"/>
      <c r="JUM84" s="104"/>
      <c r="JUN84" s="104"/>
      <c r="JUO84" s="104"/>
      <c r="JUP84" s="104"/>
      <c r="JUQ84" s="104"/>
      <c r="JUR84" s="104"/>
      <c r="JUS84" s="104"/>
      <c r="JUT84" s="104"/>
      <c r="JUU84" s="104"/>
      <c r="JUV84" s="104"/>
      <c r="JUW84" s="104"/>
      <c r="JUX84" s="104"/>
      <c r="JUY84" s="104"/>
      <c r="JUZ84" s="104"/>
      <c r="JVA84" s="104"/>
      <c r="JVB84" s="104"/>
      <c r="JVC84" s="104"/>
      <c r="JVD84" s="104"/>
      <c r="JVE84" s="104"/>
      <c r="JVF84" s="104"/>
      <c r="JVG84" s="104"/>
      <c r="JVH84" s="104"/>
      <c r="JVI84" s="104"/>
      <c r="JVJ84" s="104"/>
      <c r="JVK84" s="104"/>
      <c r="JVL84" s="104"/>
      <c r="JVM84" s="104"/>
      <c r="JVN84" s="104"/>
      <c r="JVO84" s="104"/>
      <c r="JVP84" s="104"/>
      <c r="JVQ84" s="104"/>
      <c r="JVR84" s="104"/>
      <c r="JVS84" s="104"/>
      <c r="JVT84" s="104"/>
      <c r="JVU84" s="104"/>
      <c r="JVV84" s="104"/>
      <c r="JVW84" s="104"/>
      <c r="JVX84" s="104"/>
      <c r="JVY84" s="104"/>
      <c r="JVZ84" s="104"/>
      <c r="JWA84" s="104"/>
      <c r="JWB84" s="104"/>
      <c r="JWC84" s="104"/>
      <c r="JWD84" s="104"/>
      <c r="JWE84" s="104"/>
      <c r="JWF84" s="104"/>
      <c r="JWG84" s="104"/>
      <c r="JWH84" s="104"/>
      <c r="JWI84" s="104"/>
      <c r="JWJ84" s="104"/>
      <c r="JWK84" s="104"/>
      <c r="JWL84" s="104"/>
      <c r="JWM84" s="104"/>
      <c r="JWN84" s="104"/>
      <c r="JWO84" s="104"/>
      <c r="JWP84" s="104"/>
      <c r="JWQ84" s="104"/>
      <c r="JWR84" s="104"/>
      <c r="JWS84" s="104"/>
      <c r="JWT84" s="104"/>
      <c r="JWU84" s="104"/>
      <c r="JWV84" s="104"/>
      <c r="JWW84" s="104"/>
      <c r="JWX84" s="104"/>
      <c r="JWY84" s="104"/>
      <c r="JWZ84" s="104"/>
      <c r="JXA84" s="104"/>
      <c r="JXB84" s="104"/>
      <c r="JXC84" s="104"/>
      <c r="JXD84" s="104"/>
      <c r="JXE84" s="104"/>
      <c r="JXF84" s="104"/>
      <c r="JXG84" s="104"/>
      <c r="JXH84" s="104"/>
      <c r="JXI84" s="104"/>
      <c r="JXJ84" s="104"/>
      <c r="JXK84" s="104"/>
      <c r="JXL84" s="104"/>
      <c r="JXM84" s="104"/>
      <c r="JXN84" s="104"/>
      <c r="JXO84" s="104"/>
      <c r="JXP84" s="104"/>
      <c r="JXQ84" s="104"/>
      <c r="JXR84" s="104"/>
      <c r="JXS84" s="104"/>
      <c r="JXT84" s="104"/>
      <c r="JXU84" s="104"/>
      <c r="JXV84" s="104"/>
      <c r="JXW84" s="104"/>
      <c r="JXX84" s="104"/>
      <c r="JXY84" s="104"/>
      <c r="JXZ84" s="104"/>
      <c r="JYA84" s="104"/>
      <c r="JYB84" s="104"/>
      <c r="JYC84" s="104"/>
      <c r="JYD84" s="104"/>
      <c r="JYE84" s="104"/>
      <c r="JYF84" s="104"/>
      <c r="JYG84" s="104"/>
      <c r="JYH84" s="104"/>
      <c r="JYI84" s="104"/>
      <c r="JYJ84" s="104"/>
      <c r="JYK84" s="104"/>
      <c r="JYL84" s="104"/>
      <c r="JYM84" s="104"/>
      <c r="JYN84" s="104"/>
      <c r="JYO84" s="104"/>
      <c r="JYP84" s="104"/>
      <c r="JYQ84" s="104"/>
      <c r="JYR84" s="104"/>
      <c r="JYS84" s="104"/>
      <c r="JYT84" s="104"/>
      <c r="JYU84" s="104"/>
      <c r="JYV84" s="104"/>
      <c r="JYW84" s="104"/>
      <c r="JYX84" s="104"/>
      <c r="JYY84" s="104"/>
      <c r="JYZ84" s="104"/>
      <c r="JZA84" s="104"/>
      <c r="JZB84" s="104"/>
      <c r="JZC84" s="104"/>
      <c r="JZD84" s="104"/>
      <c r="JZE84" s="104"/>
      <c r="JZF84" s="104"/>
      <c r="JZG84" s="104"/>
      <c r="JZH84" s="104"/>
      <c r="JZI84" s="104"/>
      <c r="JZJ84" s="104"/>
      <c r="JZK84" s="104"/>
      <c r="JZL84" s="104"/>
      <c r="JZM84" s="104"/>
      <c r="JZN84" s="104"/>
      <c r="JZO84" s="104"/>
      <c r="JZP84" s="104"/>
      <c r="JZQ84" s="104"/>
      <c r="JZR84" s="104"/>
      <c r="JZS84" s="104"/>
      <c r="JZT84" s="104"/>
      <c r="JZU84" s="104"/>
      <c r="JZV84" s="104"/>
      <c r="JZW84" s="104"/>
      <c r="JZX84" s="104"/>
      <c r="JZY84" s="104"/>
      <c r="JZZ84" s="104"/>
      <c r="KAA84" s="104"/>
      <c r="KAB84" s="104"/>
      <c r="KAC84" s="104"/>
      <c r="KAD84" s="104"/>
      <c r="KAE84" s="104"/>
      <c r="KAF84" s="104"/>
      <c r="KAG84" s="104"/>
      <c r="KAH84" s="104"/>
      <c r="KAI84" s="104"/>
      <c r="KAJ84" s="104"/>
      <c r="KAK84" s="104"/>
      <c r="KAL84" s="104"/>
      <c r="KAM84" s="104"/>
      <c r="KAN84" s="104"/>
      <c r="KAO84" s="104"/>
      <c r="KAP84" s="104"/>
      <c r="KAQ84" s="104"/>
      <c r="KAR84" s="104"/>
      <c r="KAS84" s="104"/>
      <c r="KAT84" s="104"/>
      <c r="KAU84" s="104"/>
      <c r="KAV84" s="104"/>
      <c r="KAW84" s="104"/>
      <c r="KAX84" s="104"/>
      <c r="KAY84" s="104"/>
      <c r="KAZ84" s="104"/>
      <c r="KBA84" s="104"/>
      <c r="KBB84" s="104"/>
      <c r="KBC84" s="104"/>
      <c r="KBD84" s="104"/>
      <c r="KBE84" s="104"/>
      <c r="KBF84" s="104"/>
      <c r="KBG84" s="104"/>
      <c r="KBH84" s="104"/>
      <c r="KBI84" s="104"/>
      <c r="KBJ84" s="104"/>
      <c r="KBK84" s="104"/>
      <c r="KBL84" s="104"/>
      <c r="KBM84" s="104"/>
      <c r="KBN84" s="104"/>
      <c r="KBO84" s="104"/>
      <c r="KBP84" s="104"/>
      <c r="KBQ84" s="104"/>
      <c r="KBR84" s="104"/>
      <c r="KBS84" s="104"/>
      <c r="KBT84" s="104"/>
      <c r="KBU84" s="104"/>
      <c r="KBV84" s="104"/>
      <c r="KBW84" s="104"/>
      <c r="KBX84" s="104"/>
      <c r="KBY84" s="104"/>
      <c r="KBZ84" s="104"/>
      <c r="KCA84" s="104"/>
      <c r="KCB84" s="104"/>
      <c r="KCC84" s="104"/>
      <c r="KCD84" s="104"/>
      <c r="KCE84" s="104"/>
      <c r="KCF84" s="104"/>
      <c r="KCG84" s="104"/>
      <c r="KCH84" s="104"/>
      <c r="KCI84" s="104"/>
      <c r="KCJ84" s="104"/>
      <c r="KCK84" s="104"/>
      <c r="KCL84" s="104"/>
      <c r="KCM84" s="104"/>
      <c r="KCN84" s="104"/>
      <c r="KCO84" s="104"/>
      <c r="KCP84" s="104"/>
      <c r="KCQ84" s="104"/>
      <c r="KCR84" s="104"/>
      <c r="KCS84" s="104"/>
      <c r="KCT84" s="104"/>
      <c r="KCU84" s="104"/>
      <c r="KCV84" s="104"/>
      <c r="KCW84" s="104"/>
      <c r="KCX84" s="104"/>
      <c r="KCY84" s="104"/>
      <c r="KCZ84" s="104"/>
      <c r="KDA84" s="104"/>
      <c r="KDB84" s="104"/>
      <c r="KDC84" s="104"/>
      <c r="KDD84" s="104"/>
      <c r="KDE84" s="104"/>
      <c r="KDF84" s="104"/>
      <c r="KDG84" s="104"/>
      <c r="KDH84" s="104"/>
      <c r="KDI84" s="104"/>
      <c r="KDJ84" s="104"/>
      <c r="KDK84" s="104"/>
      <c r="KDL84" s="104"/>
      <c r="KDM84" s="104"/>
      <c r="KDN84" s="104"/>
      <c r="KDO84" s="104"/>
      <c r="KDP84" s="104"/>
      <c r="KDQ84" s="104"/>
      <c r="KDR84" s="104"/>
      <c r="KDS84" s="104"/>
      <c r="KDT84" s="104"/>
      <c r="KDU84" s="104"/>
      <c r="KDV84" s="104"/>
      <c r="KDW84" s="104"/>
      <c r="KDX84" s="104"/>
      <c r="KDY84" s="104"/>
      <c r="KDZ84" s="104"/>
      <c r="KEA84" s="104"/>
      <c r="KEB84" s="104"/>
      <c r="KEC84" s="104"/>
      <c r="KED84" s="104"/>
      <c r="KEE84" s="104"/>
      <c r="KEF84" s="104"/>
      <c r="KEG84" s="104"/>
      <c r="KEH84" s="104"/>
      <c r="KEI84" s="104"/>
      <c r="KEJ84" s="104"/>
      <c r="KEK84" s="104"/>
      <c r="KEL84" s="104"/>
      <c r="KEM84" s="104"/>
      <c r="KEN84" s="104"/>
      <c r="KEO84" s="104"/>
      <c r="KEP84" s="104"/>
      <c r="KEQ84" s="104"/>
      <c r="KER84" s="104"/>
      <c r="KES84" s="104"/>
      <c r="KET84" s="104"/>
      <c r="KEU84" s="104"/>
      <c r="KEV84" s="104"/>
      <c r="KEW84" s="104"/>
      <c r="KEX84" s="104"/>
      <c r="KEY84" s="104"/>
      <c r="KEZ84" s="104"/>
      <c r="KFA84" s="104"/>
      <c r="KFB84" s="104"/>
      <c r="KFC84" s="104"/>
      <c r="KFD84" s="104"/>
      <c r="KFE84" s="104"/>
      <c r="KFF84" s="104"/>
      <c r="KFG84" s="104"/>
      <c r="KFH84" s="104"/>
      <c r="KFI84" s="104"/>
      <c r="KFJ84" s="104"/>
      <c r="KFK84" s="104"/>
      <c r="KFL84" s="104"/>
      <c r="KFM84" s="104"/>
      <c r="KFN84" s="104"/>
      <c r="KFO84" s="104"/>
      <c r="KFP84" s="104"/>
      <c r="KFQ84" s="104"/>
      <c r="KFR84" s="104"/>
      <c r="KFS84" s="104"/>
      <c r="KFT84" s="104"/>
      <c r="KFU84" s="104"/>
      <c r="KFV84" s="104"/>
      <c r="KFW84" s="104"/>
      <c r="KFX84" s="104"/>
      <c r="KFY84" s="104"/>
      <c r="KFZ84" s="104"/>
      <c r="KGA84" s="104"/>
      <c r="KGB84" s="104"/>
      <c r="KGC84" s="104"/>
      <c r="KGD84" s="104"/>
      <c r="KGE84" s="104"/>
      <c r="KGF84" s="104"/>
      <c r="KGG84" s="104"/>
      <c r="KGH84" s="104"/>
      <c r="KGI84" s="104"/>
      <c r="KGJ84" s="104"/>
      <c r="KGK84" s="104"/>
      <c r="KGL84" s="104"/>
      <c r="KGM84" s="104"/>
      <c r="KGN84" s="104"/>
      <c r="KGO84" s="104"/>
      <c r="KGP84" s="104"/>
      <c r="KGQ84" s="104"/>
      <c r="KGR84" s="104"/>
      <c r="KGS84" s="104"/>
      <c r="KGT84" s="104"/>
      <c r="KGU84" s="104"/>
      <c r="KGV84" s="104"/>
      <c r="KGW84" s="104"/>
      <c r="KGX84" s="104"/>
      <c r="KGY84" s="104"/>
      <c r="KGZ84" s="104"/>
      <c r="KHA84" s="104"/>
      <c r="KHB84" s="104"/>
      <c r="KHC84" s="104"/>
      <c r="KHD84" s="104"/>
      <c r="KHE84" s="104"/>
      <c r="KHF84" s="104"/>
      <c r="KHG84" s="104"/>
      <c r="KHH84" s="104"/>
      <c r="KHI84" s="104"/>
      <c r="KHJ84" s="104"/>
      <c r="KHK84" s="104"/>
      <c r="KHL84" s="104"/>
      <c r="KHM84" s="104"/>
      <c r="KHN84" s="104"/>
      <c r="KHO84" s="104"/>
      <c r="KHP84" s="104"/>
      <c r="KHQ84" s="104"/>
      <c r="KHR84" s="104"/>
      <c r="KHS84" s="104"/>
      <c r="KHT84" s="104"/>
      <c r="KHU84" s="104"/>
      <c r="KHV84" s="104"/>
      <c r="KHW84" s="104"/>
      <c r="KHX84" s="104"/>
      <c r="KHY84" s="104"/>
      <c r="KHZ84" s="104"/>
      <c r="KIA84" s="104"/>
      <c r="KIB84" s="104"/>
      <c r="KIC84" s="104"/>
      <c r="KID84" s="104"/>
      <c r="KIE84" s="104"/>
      <c r="KIF84" s="104"/>
      <c r="KIG84" s="104"/>
      <c r="KIH84" s="104"/>
      <c r="KII84" s="104"/>
      <c r="KIJ84" s="104"/>
      <c r="KIK84" s="104"/>
      <c r="KIL84" s="104"/>
      <c r="KIM84" s="104"/>
      <c r="KIN84" s="104"/>
      <c r="KIO84" s="104"/>
      <c r="KIP84" s="104"/>
      <c r="KIQ84" s="104"/>
      <c r="KIR84" s="104"/>
      <c r="KIS84" s="104"/>
      <c r="KIT84" s="104"/>
      <c r="KIU84" s="104"/>
      <c r="KIV84" s="104"/>
      <c r="KIW84" s="104"/>
      <c r="KIX84" s="104"/>
      <c r="KIY84" s="104"/>
      <c r="KIZ84" s="104"/>
      <c r="KJA84" s="104"/>
      <c r="KJB84" s="104"/>
      <c r="KJC84" s="104"/>
      <c r="KJD84" s="104"/>
      <c r="KJE84" s="104"/>
      <c r="KJF84" s="104"/>
      <c r="KJG84" s="104"/>
      <c r="KJH84" s="104"/>
      <c r="KJI84" s="104"/>
      <c r="KJJ84" s="104"/>
      <c r="KJK84" s="104"/>
      <c r="KJL84" s="104"/>
      <c r="KJM84" s="104"/>
      <c r="KJN84" s="104"/>
      <c r="KJO84" s="104"/>
      <c r="KJP84" s="104"/>
      <c r="KJQ84" s="104"/>
      <c r="KJR84" s="104"/>
      <c r="KJS84" s="104"/>
      <c r="KJT84" s="104"/>
      <c r="KJU84" s="104"/>
      <c r="KJV84" s="104"/>
      <c r="KJW84" s="104"/>
      <c r="KJX84" s="104"/>
      <c r="KJY84" s="104"/>
      <c r="KJZ84" s="104"/>
      <c r="KKA84" s="104"/>
      <c r="KKB84" s="104"/>
      <c r="KKC84" s="104"/>
      <c r="KKD84" s="104"/>
      <c r="KKE84" s="104"/>
      <c r="KKF84" s="104"/>
      <c r="KKG84" s="104"/>
      <c r="KKH84" s="104"/>
      <c r="KKI84" s="104"/>
      <c r="KKJ84" s="104"/>
      <c r="KKK84" s="104"/>
      <c r="KKL84" s="104"/>
      <c r="KKM84" s="104"/>
      <c r="KKN84" s="104"/>
      <c r="KKO84" s="104"/>
      <c r="KKP84" s="104"/>
      <c r="KKQ84" s="104"/>
      <c r="KKR84" s="104"/>
      <c r="KKS84" s="104"/>
      <c r="KKT84" s="104"/>
      <c r="KKU84" s="104"/>
      <c r="KKV84" s="104"/>
      <c r="KKW84" s="104"/>
      <c r="KKX84" s="104"/>
      <c r="KKY84" s="104"/>
      <c r="KKZ84" s="104"/>
      <c r="KLA84" s="104"/>
      <c r="KLB84" s="104"/>
      <c r="KLC84" s="104"/>
      <c r="KLD84" s="104"/>
      <c r="KLE84" s="104"/>
      <c r="KLF84" s="104"/>
      <c r="KLG84" s="104"/>
      <c r="KLH84" s="104"/>
      <c r="KLI84" s="104"/>
      <c r="KLJ84" s="104"/>
      <c r="KLK84" s="104"/>
      <c r="KLL84" s="104"/>
      <c r="KLM84" s="104"/>
      <c r="KLN84" s="104"/>
      <c r="KLO84" s="104"/>
      <c r="KLP84" s="104"/>
      <c r="KLQ84" s="104"/>
      <c r="KLR84" s="104"/>
      <c r="KLS84" s="104"/>
      <c r="KLT84" s="104"/>
      <c r="KLU84" s="104"/>
      <c r="KLV84" s="104"/>
      <c r="KLW84" s="104"/>
      <c r="KLX84" s="104"/>
      <c r="KLY84" s="104"/>
      <c r="KLZ84" s="104"/>
      <c r="KMA84" s="104"/>
      <c r="KMB84" s="104"/>
      <c r="KMC84" s="104"/>
      <c r="KMD84" s="104"/>
      <c r="KME84" s="104"/>
      <c r="KMF84" s="104"/>
      <c r="KMG84" s="104"/>
      <c r="KMH84" s="104"/>
      <c r="KMI84" s="104"/>
      <c r="KMJ84" s="104"/>
      <c r="KMK84" s="104"/>
      <c r="KML84" s="104"/>
      <c r="KMM84" s="104"/>
      <c r="KMN84" s="104"/>
      <c r="KMO84" s="104"/>
      <c r="KMP84" s="104"/>
      <c r="KMQ84" s="104"/>
      <c r="KMR84" s="104"/>
      <c r="KMS84" s="104"/>
      <c r="KMT84" s="104"/>
      <c r="KMU84" s="104"/>
      <c r="KMV84" s="104"/>
      <c r="KMW84" s="104"/>
      <c r="KMX84" s="104"/>
      <c r="KMY84" s="104"/>
      <c r="KMZ84" s="104"/>
      <c r="KNA84" s="104"/>
      <c r="KNB84" s="104"/>
      <c r="KNC84" s="104"/>
      <c r="KND84" s="104"/>
      <c r="KNE84" s="104"/>
      <c r="KNF84" s="104"/>
      <c r="KNG84" s="104"/>
      <c r="KNH84" s="104"/>
      <c r="KNI84" s="104"/>
      <c r="KNJ84" s="104"/>
      <c r="KNK84" s="104"/>
      <c r="KNL84" s="104"/>
      <c r="KNM84" s="104"/>
      <c r="KNN84" s="104"/>
      <c r="KNO84" s="104"/>
      <c r="KNP84" s="104"/>
      <c r="KNQ84" s="104"/>
      <c r="KNR84" s="104"/>
      <c r="KNS84" s="104"/>
      <c r="KNT84" s="104"/>
      <c r="KNU84" s="104"/>
      <c r="KNV84" s="104"/>
      <c r="KNW84" s="104"/>
      <c r="KNX84" s="104"/>
      <c r="KNY84" s="104"/>
      <c r="KNZ84" s="104"/>
      <c r="KOA84" s="104"/>
      <c r="KOB84" s="104"/>
      <c r="KOC84" s="104"/>
      <c r="KOD84" s="104"/>
      <c r="KOE84" s="104"/>
      <c r="KOF84" s="104"/>
      <c r="KOG84" s="104"/>
      <c r="KOH84" s="104"/>
      <c r="KOI84" s="104"/>
      <c r="KOJ84" s="104"/>
      <c r="KOK84" s="104"/>
      <c r="KOL84" s="104"/>
      <c r="KOM84" s="104"/>
      <c r="KON84" s="104"/>
      <c r="KOO84" s="104"/>
      <c r="KOP84" s="104"/>
      <c r="KOQ84" s="104"/>
      <c r="KOR84" s="104"/>
      <c r="KOS84" s="104"/>
      <c r="KOT84" s="104"/>
      <c r="KOU84" s="104"/>
      <c r="KOV84" s="104"/>
      <c r="KOW84" s="104"/>
      <c r="KOX84" s="104"/>
      <c r="KOY84" s="104"/>
      <c r="KOZ84" s="104"/>
      <c r="KPA84" s="104"/>
      <c r="KPB84" s="104"/>
      <c r="KPC84" s="104"/>
      <c r="KPD84" s="104"/>
      <c r="KPE84" s="104"/>
      <c r="KPF84" s="104"/>
      <c r="KPG84" s="104"/>
      <c r="KPH84" s="104"/>
      <c r="KPI84" s="104"/>
      <c r="KPJ84" s="104"/>
      <c r="KPK84" s="104"/>
      <c r="KPL84" s="104"/>
      <c r="KPM84" s="104"/>
      <c r="KPN84" s="104"/>
      <c r="KPO84" s="104"/>
      <c r="KPP84" s="104"/>
      <c r="KPQ84" s="104"/>
      <c r="KPR84" s="104"/>
      <c r="KPS84" s="104"/>
      <c r="KPT84" s="104"/>
      <c r="KPU84" s="104"/>
      <c r="KPV84" s="104"/>
      <c r="KPW84" s="104"/>
      <c r="KPX84" s="104"/>
      <c r="KPY84" s="104"/>
      <c r="KPZ84" s="104"/>
      <c r="KQA84" s="104"/>
      <c r="KQB84" s="104"/>
      <c r="KQC84" s="104"/>
      <c r="KQD84" s="104"/>
      <c r="KQE84" s="104"/>
      <c r="KQF84" s="104"/>
      <c r="KQG84" s="104"/>
      <c r="KQH84" s="104"/>
      <c r="KQI84" s="104"/>
      <c r="KQJ84" s="104"/>
      <c r="KQK84" s="104"/>
      <c r="KQL84" s="104"/>
      <c r="KQM84" s="104"/>
      <c r="KQN84" s="104"/>
      <c r="KQO84" s="104"/>
      <c r="KQP84" s="104"/>
      <c r="KQQ84" s="104"/>
      <c r="KQR84" s="104"/>
      <c r="KQS84" s="104"/>
      <c r="KQT84" s="104"/>
      <c r="KQU84" s="104"/>
      <c r="KQV84" s="104"/>
      <c r="KQW84" s="104"/>
      <c r="KQX84" s="104"/>
      <c r="KQY84" s="104"/>
      <c r="KQZ84" s="104"/>
      <c r="KRA84" s="104"/>
      <c r="KRB84" s="104"/>
      <c r="KRC84" s="104"/>
      <c r="KRD84" s="104"/>
      <c r="KRE84" s="104"/>
      <c r="KRF84" s="104"/>
      <c r="KRG84" s="104"/>
      <c r="KRH84" s="104"/>
      <c r="KRI84" s="104"/>
      <c r="KRJ84" s="104"/>
      <c r="KRK84" s="104"/>
      <c r="KRL84" s="104"/>
      <c r="KRM84" s="104"/>
      <c r="KRN84" s="104"/>
      <c r="KRO84" s="104"/>
      <c r="KRP84" s="104"/>
      <c r="KRQ84" s="104"/>
      <c r="KRR84" s="104"/>
      <c r="KRS84" s="104"/>
      <c r="KRT84" s="104"/>
      <c r="KRU84" s="104"/>
      <c r="KRV84" s="104"/>
      <c r="KRW84" s="104"/>
      <c r="KRX84" s="104"/>
      <c r="KRY84" s="104"/>
      <c r="KRZ84" s="104"/>
      <c r="KSA84" s="104"/>
      <c r="KSB84" s="104"/>
      <c r="KSC84" s="104"/>
      <c r="KSD84" s="104"/>
      <c r="KSE84" s="104"/>
      <c r="KSF84" s="104"/>
      <c r="KSG84" s="104"/>
      <c r="KSH84" s="104"/>
      <c r="KSI84" s="104"/>
      <c r="KSJ84" s="104"/>
      <c r="KSK84" s="104"/>
      <c r="KSL84" s="104"/>
      <c r="KSM84" s="104"/>
      <c r="KSN84" s="104"/>
      <c r="KSO84" s="104"/>
      <c r="KSP84" s="104"/>
      <c r="KSQ84" s="104"/>
      <c r="KSR84" s="104"/>
      <c r="KSS84" s="104"/>
      <c r="KST84" s="104"/>
      <c r="KSU84" s="104"/>
      <c r="KSV84" s="104"/>
      <c r="KSW84" s="104"/>
      <c r="KSX84" s="104"/>
      <c r="KSY84" s="104"/>
      <c r="KSZ84" s="104"/>
      <c r="KTA84" s="104"/>
      <c r="KTB84" s="104"/>
      <c r="KTC84" s="104"/>
      <c r="KTD84" s="104"/>
      <c r="KTE84" s="104"/>
      <c r="KTF84" s="104"/>
      <c r="KTG84" s="104"/>
      <c r="KTH84" s="104"/>
      <c r="KTI84" s="104"/>
      <c r="KTJ84" s="104"/>
      <c r="KTK84" s="104"/>
      <c r="KTL84" s="104"/>
      <c r="KTM84" s="104"/>
      <c r="KTN84" s="104"/>
      <c r="KTO84" s="104"/>
      <c r="KTP84" s="104"/>
      <c r="KTQ84" s="104"/>
      <c r="KTR84" s="104"/>
      <c r="KTS84" s="104"/>
      <c r="KTT84" s="104"/>
      <c r="KTU84" s="104"/>
      <c r="KTV84" s="104"/>
      <c r="KTW84" s="104"/>
      <c r="KTX84" s="104"/>
      <c r="KTY84" s="104"/>
      <c r="KTZ84" s="104"/>
      <c r="KUA84" s="104"/>
      <c r="KUB84" s="104"/>
      <c r="KUC84" s="104"/>
      <c r="KUD84" s="104"/>
      <c r="KUE84" s="104"/>
      <c r="KUF84" s="104"/>
      <c r="KUG84" s="104"/>
      <c r="KUH84" s="104"/>
      <c r="KUI84" s="104"/>
      <c r="KUJ84" s="104"/>
      <c r="KUK84" s="104"/>
      <c r="KUL84" s="104"/>
      <c r="KUM84" s="104"/>
      <c r="KUN84" s="104"/>
      <c r="KUO84" s="104"/>
      <c r="KUP84" s="104"/>
      <c r="KUQ84" s="104"/>
      <c r="KUR84" s="104"/>
      <c r="KUS84" s="104"/>
      <c r="KUT84" s="104"/>
      <c r="KUU84" s="104"/>
      <c r="KUV84" s="104"/>
      <c r="KUW84" s="104"/>
      <c r="KUX84" s="104"/>
      <c r="KUY84" s="104"/>
      <c r="KUZ84" s="104"/>
      <c r="KVA84" s="104"/>
      <c r="KVB84" s="104"/>
      <c r="KVC84" s="104"/>
      <c r="KVD84" s="104"/>
      <c r="KVE84" s="104"/>
      <c r="KVF84" s="104"/>
      <c r="KVG84" s="104"/>
      <c r="KVH84" s="104"/>
      <c r="KVI84" s="104"/>
      <c r="KVJ84" s="104"/>
      <c r="KVK84" s="104"/>
      <c r="KVL84" s="104"/>
      <c r="KVM84" s="104"/>
      <c r="KVN84" s="104"/>
      <c r="KVO84" s="104"/>
      <c r="KVP84" s="104"/>
      <c r="KVQ84" s="104"/>
      <c r="KVR84" s="104"/>
      <c r="KVS84" s="104"/>
      <c r="KVT84" s="104"/>
      <c r="KVU84" s="104"/>
      <c r="KVV84" s="104"/>
      <c r="KVW84" s="104"/>
      <c r="KVX84" s="104"/>
      <c r="KVY84" s="104"/>
      <c r="KVZ84" s="104"/>
      <c r="KWA84" s="104"/>
      <c r="KWB84" s="104"/>
      <c r="KWC84" s="104"/>
      <c r="KWD84" s="104"/>
      <c r="KWE84" s="104"/>
      <c r="KWF84" s="104"/>
      <c r="KWG84" s="104"/>
      <c r="KWH84" s="104"/>
      <c r="KWI84" s="104"/>
      <c r="KWJ84" s="104"/>
      <c r="KWK84" s="104"/>
      <c r="KWL84" s="104"/>
      <c r="KWM84" s="104"/>
      <c r="KWN84" s="104"/>
      <c r="KWO84" s="104"/>
      <c r="KWP84" s="104"/>
      <c r="KWQ84" s="104"/>
      <c r="KWR84" s="104"/>
      <c r="KWS84" s="104"/>
      <c r="KWT84" s="104"/>
      <c r="KWU84" s="104"/>
      <c r="KWV84" s="104"/>
      <c r="KWW84" s="104"/>
      <c r="KWX84" s="104"/>
      <c r="KWY84" s="104"/>
      <c r="KWZ84" s="104"/>
      <c r="KXA84" s="104"/>
      <c r="KXB84" s="104"/>
      <c r="KXC84" s="104"/>
      <c r="KXD84" s="104"/>
      <c r="KXE84" s="104"/>
      <c r="KXF84" s="104"/>
      <c r="KXG84" s="104"/>
      <c r="KXH84" s="104"/>
      <c r="KXI84" s="104"/>
      <c r="KXJ84" s="104"/>
      <c r="KXK84" s="104"/>
      <c r="KXL84" s="104"/>
      <c r="KXM84" s="104"/>
      <c r="KXN84" s="104"/>
      <c r="KXO84" s="104"/>
      <c r="KXP84" s="104"/>
      <c r="KXQ84" s="104"/>
      <c r="KXR84" s="104"/>
      <c r="KXS84" s="104"/>
      <c r="KXT84" s="104"/>
      <c r="KXU84" s="104"/>
      <c r="KXV84" s="104"/>
      <c r="KXW84" s="104"/>
      <c r="KXX84" s="104"/>
      <c r="KXY84" s="104"/>
      <c r="KXZ84" s="104"/>
      <c r="KYA84" s="104"/>
      <c r="KYB84" s="104"/>
      <c r="KYC84" s="104"/>
      <c r="KYD84" s="104"/>
      <c r="KYE84" s="104"/>
      <c r="KYF84" s="104"/>
      <c r="KYG84" s="104"/>
      <c r="KYH84" s="104"/>
      <c r="KYI84" s="104"/>
      <c r="KYJ84" s="104"/>
      <c r="KYK84" s="104"/>
      <c r="KYL84" s="104"/>
      <c r="KYM84" s="104"/>
      <c r="KYN84" s="104"/>
      <c r="KYO84" s="104"/>
      <c r="KYP84" s="104"/>
      <c r="KYQ84" s="104"/>
      <c r="KYR84" s="104"/>
      <c r="KYS84" s="104"/>
      <c r="KYT84" s="104"/>
      <c r="KYU84" s="104"/>
      <c r="KYV84" s="104"/>
      <c r="KYW84" s="104"/>
      <c r="KYX84" s="104"/>
      <c r="KYY84" s="104"/>
      <c r="KYZ84" s="104"/>
      <c r="KZA84" s="104"/>
      <c r="KZB84" s="104"/>
      <c r="KZC84" s="104"/>
      <c r="KZD84" s="104"/>
      <c r="KZE84" s="104"/>
      <c r="KZF84" s="104"/>
      <c r="KZG84" s="104"/>
      <c r="KZH84" s="104"/>
      <c r="KZI84" s="104"/>
      <c r="KZJ84" s="104"/>
      <c r="KZK84" s="104"/>
      <c r="KZL84" s="104"/>
      <c r="KZM84" s="104"/>
      <c r="KZN84" s="104"/>
      <c r="KZO84" s="104"/>
      <c r="KZP84" s="104"/>
      <c r="KZQ84" s="104"/>
      <c r="KZR84" s="104"/>
      <c r="KZS84" s="104"/>
      <c r="KZT84" s="104"/>
      <c r="KZU84" s="104"/>
      <c r="KZV84" s="104"/>
      <c r="KZW84" s="104"/>
      <c r="KZX84" s="104"/>
      <c r="KZY84" s="104"/>
      <c r="KZZ84" s="104"/>
      <c r="LAA84" s="104"/>
      <c r="LAB84" s="104"/>
      <c r="LAC84" s="104"/>
      <c r="LAD84" s="104"/>
      <c r="LAE84" s="104"/>
      <c r="LAF84" s="104"/>
      <c r="LAG84" s="104"/>
      <c r="LAH84" s="104"/>
      <c r="LAI84" s="104"/>
      <c r="LAJ84" s="104"/>
      <c r="LAK84" s="104"/>
      <c r="LAL84" s="104"/>
      <c r="LAM84" s="104"/>
      <c r="LAN84" s="104"/>
      <c r="LAO84" s="104"/>
      <c r="LAP84" s="104"/>
      <c r="LAQ84" s="104"/>
      <c r="LAR84" s="104"/>
      <c r="LAS84" s="104"/>
      <c r="LAT84" s="104"/>
      <c r="LAU84" s="104"/>
      <c r="LAV84" s="104"/>
      <c r="LAW84" s="104"/>
      <c r="LAX84" s="104"/>
      <c r="LAY84" s="104"/>
      <c r="LAZ84" s="104"/>
      <c r="LBA84" s="104"/>
      <c r="LBB84" s="104"/>
      <c r="LBC84" s="104"/>
      <c r="LBD84" s="104"/>
      <c r="LBE84" s="104"/>
      <c r="LBF84" s="104"/>
      <c r="LBG84" s="104"/>
      <c r="LBH84" s="104"/>
      <c r="LBI84" s="104"/>
      <c r="LBJ84" s="104"/>
      <c r="LBK84" s="104"/>
      <c r="LBL84" s="104"/>
      <c r="LBM84" s="104"/>
      <c r="LBN84" s="104"/>
      <c r="LBO84" s="104"/>
      <c r="LBP84" s="104"/>
      <c r="LBQ84" s="104"/>
      <c r="LBR84" s="104"/>
      <c r="LBS84" s="104"/>
      <c r="LBT84" s="104"/>
      <c r="LBU84" s="104"/>
      <c r="LBV84" s="104"/>
      <c r="LBW84" s="104"/>
      <c r="LBX84" s="104"/>
      <c r="LBY84" s="104"/>
      <c r="LBZ84" s="104"/>
      <c r="LCA84" s="104"/>
      <c r="LCB84" s="104"/>
      <c r="LCC84" s="104"/>
      <c r="LCD84" s="104"/>
      <c r="LCE84" s="104"/>
      <c r="LCF84" s="104"/>
      <c r="LCG84" s="104"/>
      <c r="LCH84" s="104"/>
      <c r="LCI84" s="104"/>
      <c r="LCJ84" s="104"/>
      <c r="LCK84" s="104"/>
      <c r="LCL84" s="104"/>
      <c r="LCM84" s="104"/>
      <c r="LCN84" s="104"/>
      <c r="LCO84" s="104"/>
      <c r="LCP84" s="104"/>
      <c r="LCQ84" s="104"/>
      <c r="LCR84" s="104"/>
      <c r="LCS84" s="104"/>
      <c r="LCT84" s="104"/>
      <c r="LCU84" s="104"/>
      <c r="LCV84" s="104"/>
      <c r="LCW84" s="104"/>
      <c r="LCX84" s="104"/>
      <c r="LCY84" s="104"/>
      <c r="LCZ84" s="104"/>
      <c r="LDA84" s="104"/>
      <c r="LDB84" s="104"/>
      <c r="LDC84" s="104"/>
      <c r="LDD84" s="104"/>
      <c r="LDE84" s="104"/>
      <c r="LDF84" s="104"/>
      <c r="LDG84" s="104"/>
      <c r="LDH84" s="104"/>
      <c r="LDI84" s="104"/>
      <c r="LDJ84" s="104"/>
      <c r="LDK84" s="104"/>
      <c r="LDL84" s="104"/>
      <c r="LDM84" s="104"/>
      <c r="LDN84" s="104"/>
      <c r="LDO84" s="104"/>
      <c r="LDP84" s="104"/>
      <c r="LDQ84" s="104"/>
      <c r="LDR84" s="104"/>
      <c r="LDS84" s="104"/>
      <c r="LDT84" s="104"/>
      <c r="LDU84" s="104"/>
      <c r="LDV84" s="104"/>
      <c r="LDW84" s="104"/>
      <c r="LDX84" s="104"/>
      <c r="LDY84" s="104"/>
      <c r="LDZ84" s="104"/>
      <c r="LEA84" s="104"/>
      <c r="LEB84" s="104"/>
      <c r="LEC84" s="104"/>
      <c r="LED84" s="104"/>
      <c r="LEE84" s="104"/>
      <c r="LEF84" s="104"/>
      <c r="LEG84" s="104"/>
      <c r="LEH84" s="104"/>
      <c r="LEI84" s="104"/>
      <c r="LEJ84" s="104"/>
      <c r="LEK84" s="104"/>
      <c r="LEL84" s="104"/>
      <c r="LEM84" s="104"/>
      <c r="LEN84" s="104"/>
      <c r="LEO84" s="104"/>
      <c r="LEP84" s="104"/>
      <c r="LEQ84" s="104"/>
      <c r="LER84" s="104"/>
      <c r="LES84" s="104"/>
      <c r="LET84" s="104"/>
      <c r="LEU84" s="104"/>
      <c r="LEV84" s="104"/>
      <c r="LEW84" s="104"/>
      <c r="LEX84" s="104"/>
      <c r="LEY84" s="104"/>
      <c r="LEZ84" s="104"/>
      <c r="LFA84" s="104"/>
      <c r="LFB84" s="104"/>
      <c r="LFC84" s="104"/>
      <c r="LFD84" s="104"/>
      <c r="LFE84" s="104"/>
      <c r="LFF84" s="104"/>
      <c r="LFG84" s="104"/>
      <c r="LFH84" s="104"/>
      <c r="LFI84" s="104"/>
      <c r="LFJ84" s="104"/>
      <c r="LFK84" s="104"/>
      <c r="LFL84" s="104"/>
      <c r="LFM84" s="104"/>
      <c r="LFN84" s="104"/>
      <c r="LFO84" s="104"/>
      <c r="LFP84" s="104"/>
      <c r="LFQ84" s="104"/>
      <c r="LFR84" s="104"/>
      <c r="LFS84" s="104"/>
      <c r="LFT84" s="104"/>
      <c r="LFU84" s="104"/>
      <c r="LFV84" s="104"/>
      <c r="LFW84" s="104"/>
      <c r="LFX84" s="104"/>
      <c r="LFY84" s="104"/>
      <c r="LFZ84" s="104"/>
      <c r="LGA84" s="104"/>
      <c r="LGB84" s="104"/>
      <c r="LGC84" s="104"/>
      <c r="LGD84" s="104"/>
      <c r="LGE84" s="104"/>
      <c r="LGF84" s="104"/>
      <c r="LGG84" s="104"/>
      <c r="LGH84" s="104"/>
      <c r="LGI84" s="104"/>
      <c r="LGJ84" s="104"/>
      <c r="LGK84" s="104"/>
      <c r="LGL84" s="104"/>
      <c r="LGM84" s="104"/>
      <c r="LGN84" s="104"/>
      <c r="LGO84" s="104"/>
      <c r="LGP84" s="104"/>
      <c r="LGQ84" s="104"/>
      <c r="LGR84" s="104"/>
      <c r="LGS84" s="104"/>
      <c r="LGT84" s="104"/>
      <c r="LGU84" s="104"/>
      <c r="LGV84" s="104"/>
      <c r="LGW84" s="104"/>
      <c r="LGX84" s="104"/>
      <c r="LGY84" s="104"/>
      <c r="LGZ84" s="104"/>
      <c r="LHA84" s="104"/>
      <c r="LHB84" s="104"/>
      <c r="LHC84" s="104"/>
      <c r="LHD84" s="104"/>
      <c r="LHE84" s="104"/>
      <c r="LHF84" s="104"/>
      <c r="LHG84" s="104"/>
      <c r="LHH84" s="104"/>
      <c r="LHI84" s="104"/>
      <c r="LHJ84" s="104"/>
      <c r="LHK84" s="104"/>
      <c r="LHL84" s="104"/>
      <c r="LHM84" s="104"/>
      <c r="LHN84" s="104"/>
      <c r="LHO84" s="104"/>
      <c r="LHP84" s="104"/>
      <c r="LHQ84" s="104"/>
      <c r="LHR84" s="104"/>
      <c r="LHS84" s="104"/>
      <c r="LHT84" s="104"/>
      <c r="LHU84" s="104"/>
      <c r="LHV84" s="104"/>
      <c r="LHW84" s="104"/>
      <c r="LHX84" s="104"/>
      <c r="LHY84" s="104"/>
      <c r="LHZ84" s="104"/>
      <c r="LIA84" s="104"/>
      <c r="LIB84" s="104"/>
      <c r="LIC84" s="104"/>
      <c r="LID84" s="104"/>
      <c r="LIE84" s="104"/>
      <c r="LIF84" s="104"/>
      <c r="LIG84" s="104"/>
      <c r="LIH84" s="104"/>
      <c r="LII84" s="104"/>
      <c r="LIJ84" s="104"/>
      <c r="LIK84" s="104"/>
      <c r="LIL84" s="104"/>
      <c r="LIM84" s="104"/>
      <c r="LIN84" s="104"/>
      <c r="LIO84" s="104"/>
      <c r="LIP84" s="104"/>
      <c r="LIQ84" s="104"/>
      <c r="LIR84" s="104"/>
      <c r="LIS84" s="104"/>
      <c r="LIT84" s="104"/>
      <c r="LIU84" s="104"/>
      <c r="LIV84" s="104"/>
      <c r="LIW84" s="104"/>
      <c r="LIX84" s="104"/>
      <c r="LIY84" s="104"/>
      <c r="LIZ84" s="104"/>
      <c r="LJA84" s="104"/>
      <c r="LJB84" s="104"/>
      <c r="LJC84" s="104"/>
      <c r="LJD84" s="104"/>
      <c r="LJE84" s="104"/>
      <c r="LJF84" s="104"/>
      <c r="LJG84" s="104"/>
      <c r="LJH84" s="104"/>
      <c r="LJI84" s="104"/>
      <c r="LJJ84" s="104"/>
      <c r="LJK84" s="104"/>
      <c r="LJL84" s="104"/>
      <c r="LJM84" s="104"/>
      <c r="LJN84" s="104"/>
      <c r="LJO84" s="104"/>
      <c r="LJP84" s="104"/>
      <c r="LJQ84" s="104"/>
      <c r="LJR84" s="104"/>
      <c r="LJS84" s="104"/>
      <c r="LJT84" s="104"/>
      <c r="LJU84" s="104"/>
      <c r="LJV84" s="104"/>
      <c r="LJW84" s="104"/>
      <c r="LJX84" s="104"/>
      <c r="LJY84" s="104"/>
      <c r="LJZ84" s="104"/>
      <c r="LKA84" s="104"/>
      <c r="LKB84" s="104"/>
      <c r="LKC84" s="104"/>
      <c r="LKD84" s="104"/>
      <c r="LKE84" s="104"/>
      <c r="LKF84" s="104"/>
      <c r="LKG84" s="104"/>
      <c r="LKH84" s="104"/>
      <c r="LKI84" s="104"/>
      <c r="LKJ84" s="104"/>
      <c r="LKK84" s="104"/>
      <c r="LKL84" s="104"/>
      <c r="LKM84" s="104"/>
      <c r="LKN84" s="104"/>
      <c r="LKO84" s="104"/>
      <c r="LKP84" s="104"/>
      <c r="LKQ84" s="104"/>
      <c r="LKR84" s="104"/>
      <c r="LKS84" s="104"/>
      <c r="LKT84" s="104"/>
      <c r="LKU84" s="104"/>
      <c r="LKV84" s="104"/>
      <c r="LKW84" s="104"/>
      <c r="LKX84" s="104"/>
      <c r="LKY84" s="104"/>
      <c r="LKZ84" s="104"/>
      <c r="LLA84" s="104"/>
      <c r="LLB84" s="104"/>
      <c r="LLC84" s="104"/>
      <c r="LLD84" s="104"/>
      <c r="LLE84" s="104"/>
      <c r="LLF84" s="104"/>
      <c r="LLG84" s="104"/>
      <c r="LLH84" s="104"/>
      <c r="LLI84" s="104"/>
      <c r="LLJ84" s="104"/>
      <c r="LLK84" s="104"/>
      <c r="LLL84" s="104"/>
      <c r="LLM84" s="104"/>
      <c r="LLN84" s="104"/>
      <c r="LLO84" s="104"/>
      <c r="LLP84" s="104"/>
      <c r="LLQ84" s="104"/>
      <c r="LLR84" s="104"/>
      <c r="LLS84" s="104"/>
      <c r="LLT84" s="104"/>
      <c r="LLU84" s="104"/>
      <c r="LLV84" s="104"/>
      <c r="LLW84" s="104"/>
      <c r="LLX84" s="104"/>
      <c r="LLY84" s="104"/>
      <c r="LLZ84" s="104"/>
      <c r="LMA84" s="104"/>
      <c r="LMB84" s="104"/>
      <c r="LMC84" s="104"/>
      <c r="LMD84" s="104"/>
      <c r="LME84" s="104"/>
      <c r="LMF84" s="104"/>
      <c r="LMG84" s="104"/>
      <c r="LMH84" s="104"/>
      <c r="LMI84" s="104"/>
      <c r="LMJ84" s="104"/>
      <c r="LMK84" s="104"/>
      <c r="LML84" s="104"/>
      <c r="LMM84" s="104"/>
      <c r="LMN84" s="104"/>
      <c r="LMO84" s="104"/>
      <c r="LMP84" s="104"/>
      <c r="LMQ84" s="104"/>
      <c r="LMR84" s="104"/>
      <c r="LMS84" s="104"/>
      <c r="LMT84" s="104"/>
      <c r="LMU84" s="104"/>
      <c r="LMV84" s="104"/>
      <c r="LMW84" s="104"/>
      <c r="LMX84" s="104"/>
      <c r="LMY84" s="104"/>
      <c r="LMZ84" s="104"/>
      <c r="LNA84" s="104"/>
      <c r="LNB84" s="104"/>
      <c r="LNC84" s="104"/>
      <c r="LND84" s="104"/>
      <c r="LNE84" s="104"/>
      <c r="LNF84" s="104"/>
      <c r="LNG84" s="104"/>
      <c r="LNH84" s="104"/>
      <c r="LNI84" s="104"/>
      <c r="LNJ84" s="104"/>
      <c r="LNK84" s="104"/>
      <c r="LNL84" s="104"/>
      <c r="LNM84" s="104"/>
      <c r="LNN84" s="104"/>
      <c r="LNO84" s="104"/>
      <c r="LNP84" s="104"/>
      <c r="LNQ84" s="104"/>
      <c r="LNR84" s="104"/>
      <c r="LNS84" s="104"/>
      <c r="LNT84" s="104"/>
      <c r="LNU84" s="104"/>
      <c r="LNV84" s="104"/>
      <c r="LNW84" s="104"/>
      <c r="LNX84" s="104"/>
      <c r="LNY84" s="104"/>
      <c r="LNZ84" s="104"/>
      <c r="LOA84" s="104"/>
      <c r="LOB84" s="104"/>
      <c r="LOC84" s="104"/>
      <c r="LOD84" s="104"/>
      <c r="LOE84" s="104"/>
      <c r="LOF84" s="104"/>
      <c r="LOG84" s="104"/>
      <c r="LOH84" s="104"/>
      <c r="LOI84" s="104"/>
      <c r="LOJ84" s="104"/>
      <c r="LOK84" s="104"/>
      <c r="LOL84" s="104"/>
      <c r="LOM84" s="104"/>
      <c r="LON84" s="104"/>
      <c r="LOO84" s="104"/>
      <c r="LOP84" s="104"/>
      <c r="LOQ84" s="104"/>
      <c r="LOR84" s="104"/>
      <c r="LOS84" s="104"/>
      <c r="LOT84" s="104"/>
      <c r="LOU84" s="104"/>
      <c r="LOV84" s="104"/>
      <c r="LOW84" s="104"/>
      <c r="LOX84" s="104"/>
      <c r="LOY84" s="104"/>
      <c r="LOZ84" s="104"/>
      <c r="LPA84" s="104"/>
      <c r="LPB84" s="104"/>
      <c r="LPC84" s="104"/>
      <c r="LPD84" s="104"/>
      <c r="LPE84" s="104"/>
      <c r="LPF84" s="104"/>
      <c r="LPG84" s="104"/>
      <c r="LPH84" s="104"/>
      <c r="LPI84" s="104"/>
      <c r="LPJ84" s="104"/>
      <c r="LPK84" s="104"/>
      <c r="LPL84" s="104"/>
      <c r="LPM84" s="104"/>
      <c r="LPN84" s="104"/>
      <c r="LPO84" s="104"/>
      <c r="LPP84" s="104"/>
      <c r="LPQ84" s="104"/>
      <c r="LPR84" s="104"/>
      <c r="LPS84" s="104"/>
      <c r="LPT84" s="104"/>
      <c r="LPU84" s="104"/>
      <c r="LPV84" s="104"/>
      <c r="LPW84" s="104"/>
      <c r="LPX84" s="104"/>
      <c r="LPY84" s="104"/>
      <c r="LPZ84" s="104"/>
      <c r="LQA84" s="104"/>
      <c r="LQB84" s="104"/>
      <c r="LQC84" s="104"/>
      <c r="LQD84" s="104"/>
      <c r="LQE84" s="104"/>
      <c r="LQF84" s="104"/>
      <c r="LQG84" s="104"/>
      <c r="LQH84" s="104"/>
      <c r="LQI84" s="104"/>
      <c r="LQJ84" s="104"/>
      <c r="LQK84" s="104"/>
      <c r="LQL84" s="104"/>
      <c r="LQM84" s="104"/>
      <c r="LQN84" s="104"/>
      <c r="LQO84" s="104"/>
      <c r="LQP84" s="104"/>
      <c r="LQQ84" s="104"/>
      <c r="LQR84" s="104"/>
      <c r="LQS84" s="104"/>
      <c r="LQT84" s="104"/>
      <c r="LQU84" s="104"/>
      <c r="LQV84" s="104"/>
      <c r="LQW84" s="104"/>
      <c r="LQX84" s="104"/>
      <c r="LQY84" s="104"/>
      <c r="LQZ84" s="104"/>
      <c r="LRA84" s="104"/>
      <c r="LRB84" s="104"/>
      <c r="LRC84" s="104"/>
      <c r="LRD84" s="104"/>
      <c r="LRE84" s="104"/>
      <c r="LRF84" s="104"/>
      <c r="LRG84" s="104"/>
      <c r="LRH84" s="104"/>
      <c r="LRI84" s="104"/>
      <c r="LRJ84" s="104"/>
      <c r="LRK84" s="104"/>
      <c r="LRL84" s="104"/>
      <c r="LRM84" s="104"/>
      <c r="LRN84" s="104"/>
      <c r="LRO84" s="104"/>
      <c r="LRP84" s="104"/>
      <c r="LRQ84" s="104"/>
      <c r="LRR84" s="104"/>
      <c r="LRS84" s="104"/>
      <c r="LRT84" s="104"/>
      <c r="LRU84" s="104"/>
      <c r="LRV84" s="104"/>
      <c r="LRW84" s="104"/>
      <c r="LRX84" s="104"/>
      <c r="LRY84" s="104"/>
      <c r="LRZ84" s="104"/>
      <c r="LSA84" s="104"/>
      <c r="LSB84" s="104"/>
      <c r="LSC84" s="104"/>
      <c r="LSD84" s="104"/>
      <c r="LSE84" s="104"/>
      <c r="LSF84" s="104"/>
      <c r="LSG84" s="104"/>
      <c r="LSH84" s="104"/>
      <c r="LSI84" s="104"/>
      <c r="LSJ84" s="104"/>
      <c r="LSK84" s="104"/>
      <c r="LSL84" s="104"/>
      <c r="LSM84" s="104"/>
      <c r="LSN84" s="104"/>
      <c r="LSO84" s="104"/>
      <c r="LSP84" s="104"/>
      <c r="LSQ84" s="104"/>
      <c r="LSR84" s="104"/>
      <c r="LSS84" s="104"/>
      <c r="LST84" s="104"/>
      <c r="LSU84" s="104"/>
      <c r="LSV84" s="104"/>
      <c r="LSW84" s="104"/>
      <c r="LSX84" s="104"/>
      <c r="LSY84" s="104"/>
      <c r="LSZ84" s="104"/>
      <c r="LTA84" s="104"/>
      <c r="LTB84" s="104"/>
      <c r="LTC84" s="104"/>
      <c r="LTD84" s="104"/>
      <c r="LTE84" s="104"/>
      <c r="LTF84" s="104"/>
      <c r="LTG84" s="104"/>
      <c r="LTH84" s="104"/>
      <c r="LTI84" s="104"/>
      <c r="LTJ84" s="104"/>
      <c r="LTK84" s="104"/>
      <c r="LTL84" s="104"/>
      <c r="LTM84" s="104"/>
      <c r="LTN84" s="104"/>
      <c r="LTO84" s="104"/>
      <c r="LTP84" s="104"/>
      <c r="LTQ84" s="104"/>
      <c r="LTR84" s="104"/>
      <c r="LTS84" s="104"/>
      <c r="LTT84" s="104"/>
      <c r="LTU84" s="104"/>
      <c r="LTV84" s="104"/>
      <c r="LTW84" s="104"/>
      <c r="LTX84" s="104"/>
      <c r="LTY84" s="104"/>
      <c r="LTZ84" s="104"/>
      <c r="LUA84" s="104"/>
      <c r="LUB84" s="104"/>
      <c r="LUC84" s="104"/>
      <c r="LUD84" s="104"/>
      <c r="LUE84" s="104"/>
      <c r="LUF84" s="104"/>
      <c r="LUG84" s="104"/>
      <c r="LUH84" s="104"/>
      <c r="LUI84" s="104"/>
      <c r="LUJ84" s="104"/>
      <c r="LUK84" s="104"/>
      <c r="LUL84" s="104"/>
      <c r="LUM84" s="104"/>
      <c r="LUN84" s="104"/>
      <c r="LUO84" s="104"/>
      <c r="LUP84" s="104"/>
      <c r="LUQ84" s="104"/>
      <c r="LUR84" s="104"/>
      <c r="LUS84" s="104"/>
      <c r="LUT84" s="104"/>
      <c r="LUU84" s="104"/>
      <c r="LUV84" s="104"/>
      <c r="LUW84" s="104"/>
      <c r="LUX84" s="104"/>
      <c r="LUY84" s="104"/>
      <c r="LUZ84" s="104"/>
      <c r="LVA84" s="104"/>
      <c r="LVB84" s="104"/>
      <c r="LVC84" s="104"/>
      <c r="LVD84" s="104"/>
      <c r="LVE84" s="104"/>
      <c r="LVF84" s="104"/>
      <c r="LVG84" s="104"/>
      <c r="LVH84" s="104"/>
      <c r="LVI84" s="104"/>
      <c r="LVJ84" s="104"/>
      <c r="LVK84" s="104"/>
      <c r="LVL84" s="104"/>
      <c r="LVM84" s="104"/>
      <c r="LVN84" s="104"/>
      <c r="LVO84" s="104"/>
      <c r="LVP84" s="104"/>
      <c r="LVQ84" s="104"/>
      <c r="LVR84" s="104"/>
      <c r="LVS84" s="104"/>
      <c r="LVT84" s="104"/>
      <c r="LVU84" s="104"/>
      <c r="LVV84" s="104"/>
      <c r="LVW84" s="104"/>
      <c r="LVX84" s="104"/>
      <c r="LVY84" s="104"/>
      <c r="LVZ84" s="104"/>
      <c r="LWA84" s="104"/>
      <c r="LWB84" s="104"/>
      <c r="LWC84" s="104"/>
      <c r="LWD84" s="104"/>
      <c r="LWE84" s="104"/>
      <c r="LWF84" s="104"/>
      <c r="LWG84" s="104"/>
      <c r="LWH84" s="104"/>
      <c r="LWI84" s="104"/>
      <c r="LWJ84" s="104"/>
      <c r="LWK84" s="104"/>
      <c r="LWL84" s="104"/>
      <c r="LWM84" s="104"/>
      <c r="LWN84" s="104"/>
      <c r="LWO84" s="104"/>
      <c r="LWP84" s="104"/>
      <c r="LWQ84" s="104"/>
      <c r="LWR84" s="104"/>
      <c r="LWS84" s="104"/>
      <c r="LWT84" s="104"/>
      <c r="LWU84" s="104"/>
      <c r="LWV84" s="104"/>
      <c r="LWW84" s="104"/>
      <c r="LWX84" s="104"/>
      <c r="LWY84" s="104"/>
      <c r="LWZ84" s="104"/>
      <c r="LXA84" s="104"/>
      <c r="LXB84" s="104"/>
      <c r="LXC84" s="104"/>
      <c r="LXD84" s="104"/>
      <c r="LXE84" s="104"/>
      <c r="LXF84" s="104"/>
      <c r="LXG84" s="104"/>
      <c r="LXH84" s="104"/>
      <c r="LXI84" s="104"/>
      <c r="LXJ84" s="104"/>
      <c r="LXK84" s="104"/>
      <c r="LXL84" s="104"/>
      <c r="LXM84" s="104"/>
      <c r="LXN84" s="104"/>
      <c r="LXO84" s="104"/>
      <c r="LXP84" s="104"/>
      <c r="LXQ84" s="104"/>
      <c r="LXR84" s="104"/>
      <c r="LXS84" s="104"/>
      <c r="LXT84" s="104"/>
      <c r="LXU84" s="104"/>
      <c r="LXV84" s="104"/>
      <c r="LXW84" s="104"/>
      <c r="LXX84" s="104"/>
      <c r="LXY84" s="104"/>
      <c r="LXZ84" s="104"/>
      <c r="LYA84" s="104"/>
      <c r="LYB84" s="104"/>
      <c r="LYC84" s="104"/>
      <c r="LYD84" s="104"/>
      <c r="LYE84" s="104"/>
      <c r="LYF84" s="104"/>
      <c r="LYG84" s="104"/>
      <c r="LYH84" s="104"/>
      <c r="LYI84" s="104"/>
      <c r="LYJ84" s="104"/>
      <c r="LYK84" s="104"/>
      <c r="LYL84" s="104"/>
      <c r="LYM84" s="104"/>
      <c r="LYN84" s="104"/>
      <c r="LYO84" s="104"/>
      <c r="LYP84" s="104"/>
      <c r="LYQ84" s="104"/>
      <c r="LYR84" s="104"/>
      <c r="LYS84" s="104"/>
      <c r="LYT84" s="104"/>
      <c r="LYU84" s="104"/>
      <c r="LYV84" s="104"/>
      <c r="LYW84" s="104"/>
      <c r="LYX84" s="104"/>
      <c r="LYY84" s="104"/>
      <c r="LYZ84" s="104"/>
      <c r="LZA84" s="104"/>
      <c r="LZB84" s="104"/>
      <c r="LZC84" s="104"/>
      <c r="LZD84" s="104"/>
      <c r="LZE84" s="104"/>
      <c r="LZF84" s="104"/>
      <c r="LZG84" s="104"/>
      <c r="LZH84" s="104"/>
      <c r="LZI84" s="104"/>
      <c r="LZJ84" s="104"/>
      <c r="LZK84" s="104"/>
      <c r="LZL84" s="104"/>
      <c r="LZM84" s="104"/>
      <c r="LZN84" s="104"/>
      <c r="LZO84" s="104"/>
      <c r="LZP84" s="104"/>
      <c r="LZQ84" s="104"/>
      <c r="LZR84" s="104"/>
      <c r="LZS84" s="104"/>
      <c r="LZT84" s="104"/>
      <c r="LZU84" s="104"/>
      <c r="LZV84" s="104"/>
      <c r="LZW84" s="104"/>
      <c r="LZX84" s="104"/>
      <c r="LZY84" s="104"/>
      <c r="LZZ84" s="104"/>
      <c r="MAA84" s="104"/>
      <c r="MAB84" s="104"/>
      <c r="MAC84" s="104"/>
      <c r="MAD84" s="104"/>
      <c r="MAE84" s="104"/>
      <c r="MAF84" s="104"/>
      <c r="MAG84" s="104"/>
      <c r="MAH84" s="104"/>
      <c r="MAI84" s="104"/>
      <c r="MAJ84" s="104"/>
      <c r="MAK84" s="104"/>
      <c r="MAL84" s="104"/>
      <c r="MAM84" s="104"/>
      <c r="MAN84" s="104"/>
      <c r="MAO84" s="104"/>
      <c r="MAP84" s="104"/>
      <c r="MAQ84" s="104"/>
      <c r="MAR84" s="104"/>
      <c r="MAS84" s="104"/>
      <c r="MAT84" s="104"/>
      <c r="MAU84" s="104"/>
      <c r="MAV84" s="104"/>
      <c r="MAW84" s="104"/>
      <c r="MAX84" s="104"/>
      <c r="MAY84" s="104"/>
      <c r="MAZ84" s="104"/>
      <c r="MBA84" s="104"/>
      <c r="MBB84" s="104"/>
      <c r="MBC84" s="104"/>
      <c r="MBD84" s="104"/>
      <c r="MBE84" s="104"/>
      <c r="MBF84" s="104"/>
      <c r="MBG84" s="104"/>
      <c r="MBH84" s="104"/>
      <c r="MBI84" s="104"/>
      <c r="MBJ84" s="104"/>
      <c r="MBK84" s="104"/>
      <c r="MBL84" s="104"/>
      <c r="MBM84" s="104"/>
      <c r="MBN84" s="104"/>
      <c r="MBO84" s="104"/>
      <c r="MBP84" s="104"/>
      <c r="MBQ84" s="104"/>
      <c r="MBR84" s="104"/>
      <c r="MBS84" s="104"/>
      <c r="MBT84" s="104"/>
      <c r="MBU84" s="104"/>
      <c r="MBV84" s="104"/>
      <c r="MBW84" s="104"/>
      <c r="MBX84" s="104"/>
      <c r="MBY84" s="104"/>
      <c r="MBZ84" s="104"/>
      <c r="MCA84" s="104"/>
      <c r="MCB84" s="104"/>
      <c r="MCC84" s="104"/>
      <c r="MCD84" s="104"/>
      <c r="MCE84" s="104"/>
      <c r="MCF84" s="104"/>
      <c r="MCG84" s="104"/>
      <c r="MCH84" s="104"/>
      <c r="MCI84" s="104"/>
      <c r="MCJ84" s="104"/>
      <c r="MCK84" s="104"/>
      <c r="MCL84" s="104"/>
      <c r="MCM84" s="104"/>
      <c r="MCN84" s="104"/>
      <c r="MCO84" s="104"/>
      <c r="MCP84" s="104"/>
      <c r="MCQ84" s="104"/>
      <c r="MCR84" s="104"/>
      <c r="MCS84" s="104"/>
      <c r="MCT84" s="104"/>
      <c r="MCU84" s="104"/>
      <c r="MCV84" s="104"/>
      <c r="MCW84" s="104"/>
      <c r="MCX84" s="104"/>
      <c r="MCY84" s="104"/>
      <c r="MCZ84" s="104"/>
      <c r="MDA84" s="104"/>
      <c r="MDB84" s="104"/>
      <c r="MDC84" s="104"/>
      <c r="MDD84" s="104"/>
      <c r="MDE84" s="104"/>
      <c r="MDF84" s="104"/>
      <c r="MDG84" s="104"/>
      <c r="MDH84" s="104"/>
      <c r="MDI84" s="104"/>
      <c r="MDJ84" s="104"/>
      <c r="MDK84" s="104"/>
      <c r="MDL84" s="104"/>
      <c r="MDM84" s="104"/>
      <c r="MDN84" s="104"/>
      <c r="MDO84" s="104"/>
      <c r="MDP84" s="104"/>
      <c r="MDQ84" s="104"/>
      <c r="MDR84" s="104"/>
      <c r="MDS84" s="104"/>
      <c r="MDT84" s="104"/>
      <c r="MDU84" s="104"/>
      <c r="MDV84" s="104"/>
      <c r="MDW84" s="104"/>
      <c r="MDX84" s="104"/>
      <c r="MDY84" s="104"/>
      <c r="MDZ84" s="104"/>
      <c r="MEA84" s="104"/>
      <c r="MEB84" s="104"/>
      <c r="MEC84" s="104"/>
      <c r="MED84" s="104"/>
      <c r="MEE84" s="104"/>
      <c r="MEF84" s="104"/>
      <c r="MEG84" s="104"/>
      <c r="MEH84" s="104"/>
      <c r="MEI84" s="104"/>
      <c r="MEJ84" s="104"/>
      <c r="MEK84" s="104"/>
      <c r="MEL84" s="104"/>
      <c r="MEM84" s="104"/>
      <c r="MEN84" s="104"/>
      <c r="MEO84" s="104"/>
      <c r="MEP84" s="104"/>
      <c r="MEQ84" s="104"/>
      <c r="MER84" s="104"/>
      <c r="MES84" s="104"/>
      <c r="MET84" s="104"/>
      <c r="MEU84" s="104"/>
      <c r="MEV84" s="104"/>
      <c r="MEW84" s="104"/>
      <c r="MEX84" s="104"/>
      <c r="MEY84" s="104"/>
      <c r="MEZ84" s="104"/>
      <c r="MFA84" s="104"/>
      <c r="MFB84" s="104"/>
      <c r="MFC84" s="104"/>
      <c r="MFD84" s="104"/>
      <c r="MFE84" s="104"/>
      <c r="MFF84" s="104"/>
      <c r="MFG84" s="104"/>
      <c r="MFH84" s="104"/>
      <c r="MFI84" s="104"/>
      <c r="MFJ84" s="104"/>
      <c r="MFK84" s="104"/>
      <c r="MFL84" s="104"/>
      <c r="MFM84" s="104"/>
      <c r="MFN84" s="104"/>
      <c r="MFO84" s="104"/>
      <c r="MFP84" s="104"/>
      <c r="MFQ84" s="104"/>
      <c r="MFR84" s="104"/>
      <c r="MFS84" s="104"/>
      <c r="MFT84" s="104"/>
      <c r="MFU84" s="104"/>
      <c r="MFV84" s="104"/>
      <c r="MFW84" s="104"/>
      <c r="MFX84" s="104"/>
      <c r="MFY84" s="104"/>
      <c r="MFZ84" s="104"/>
      <c r="MGA84" s="104"/>
      <c r="MGB84" s="104"/>
      <c r="MGC84" s="104"/>
      <c r="MGD84" s="104"/>
      <c r="MGE84" s="104"/>
      <c r="MGF84" s="104"/>
      <c r="MGG84" s="104"/>
      <c r="MGH84" s="104"/>
      <c r="MGI84" s="104"/>
      <c r="MGJ84" s="104"/>
      <c r="MGK84" s="104"/>
      <c r="MGL84" s="104"/>
      <c r="MGM84" s="104"/>
      <c r="MGN84" s="104"/>
      <c r="MGO84" s="104"/>
      <c r="MGP84" s="104"/>
      <c r="MGQ84" s="104"/>
      <c r="MGR84" s="104"/>
      <c r="MGS84" s="104"/>
      <c r="MGT84" s="104"/>
      <c r="MGU84" s="104"/>
      <c r="MGV84" s="104"/>
      <c r="MGW84" s="104"/>
      <c r="MGX84" s="104"/>
      <c r="MGY84" s="104"/>
      <c r="MGZ84" s="104"/>
      <c r="MHA84" s="104"/>
      <c r="MHB84" s="104"/>
      <c r="MHC84" s="104"/>
      <c r="MHD84" s="104"/>
      <c r="MHE84" s="104"/>
      <c r="MHF84" s="104"/>
      <c r="MHG84" s="104"/>
      <c r="MHH84" s="104"/>
      <c r="MHI84" s="104"/>
      <c r="MHJ84" s="104"/>
      <c r="MHK84" s="104"/>
      <c r="MHL84" s="104"/>
      <c r="MHM84" s="104"/>
      <c r="MHN84" s="104"/>
      <c r="MHO84" s="104"/>
      <c r="MHP84" s="104"/>
      <c r="MHQ84" s="104"/>
      <c r="MHR84" s="104"/>
      <c r="MHS84" s="104"/>
      <c r="MHT84" s="104"/>
      <c r="MHU84" s="104"/>
      <c r="MHV84" s="104"/>
      <c r="MHW84" s="104"/>
      <c r="MHX84" s="104"/>
      <c r="MHY84" s="104"/>
      <c r="MHZ84" s="104"/>
      <c r="MIA84" s="104"/>
      <c r="MIB84" s="104"/>
      <c r="MIC84" s="104"/>
      <c r="MID84" s="104"/>
      <c r="MIE84" s="104"/>
      <c r="MIF84" s="104"/>
      <c r="MIG84" s="104"/>
      <c r="MIH84" s="104"/>
      <c r="MII84" s="104"/>
      <c r="MIJ84" s="104"/>
      <c r="MIK84" s="104"/>
      <c r="MIL84" s="104"/>
      <c r="MIM84" s="104"/>
      <c r="MIN84" s="104"/>
      <c r="MIO84" s="104"/>
      <c r="MIP84" s="104"/>
      <c r="MIQ84" s="104"/>
      <c r="MIR84" s="104"/>
      <c r="MIS84" s="104"/>
      <c r="MIT84" s="104"/>
      <c r="MIU84" s="104"/>
      <c r="MIV84" s="104"/>
      <c r="MIW84" s="104"/>
      <c r="MIX84" s="104"/>
      <c r="MIY84" s="104"/>
      <c r="MIZ84" s="104"/>
      <c r="MJA84" s="104"/>
      <c r="MJB84" s="104"/>
      <c r="MJC84" s="104"/>
      <c r="MJD84" s="104"/>
      <c r="MJE84" s="104"/>
      <c r="MJF84" s="104"/>
      <c r="MJG84" s="104"/>
      <c r="MJH84" s="104"/>
      <c r="MJI84" s="104"/>
      <c r="MJJ84" s="104"/>
      <c r="MJK84" s="104"/>
      <c r="MJL84" s="104"/>
      <c r="MJM84" s="104"/>
      <c r="MJN84" s="104"/>
      <c r="MJO84" s="104"/>
      <c r="MJP84" s="104"/>
      <c r="MJQ84" s="104"/>
      <c r="MJR84" s="104"/>
      <c r="MJS84" s="104"/>
      <c r="MJT84" s="104"/>
      <c r="MJU84" s="104"/>
      <c r="MJV84" s="104"/>
      <c r="MJW84" s="104"/>
      <c r="MJX84" s="104"/>
      <c r="MJY84" s="104"/>
      <c r="MJZ84" s="104"/>
      <c r="MKA84" s="104"/>
      <c r="MKB84" s="104"/>
      <c r="MKC84" s="104"/>
      <c r="MKD84" s="104"/>
      <c r="MKE84" s="104"/>
      <c r="MKF84" s="104"/>
      <c r="MKG84" s="104"/>
      <c r="MKH84" s="104"/>
      <c r="MKI84" s="104"/>
      <c r="MKJ84" s="104"/>
      <c r="MKK84" s="104"/>
      <c r="MKL84" s="104"/>
      <c r="MKM84" s="104"/>
      <c r="MKN84" s="104"/>
      <c r="MKO84" s="104"/>
      <c r="MKP84" s="104"/>
      <c r="MKQ84" s="104"/>
      <c r="MKR84" s="104"/>
      <c r="MKS84" s="104"/>
      <c r="MKT84" s="104"/>
      <c r="MKU84" s="104"/>
      <c r="MKV84" s="104"/>
      <c r="MKW84" s="104"/>
      <c r="MKX84" s="104"/>
      <c r="MKY84" s="104"/>
      <c r="MKZ84" s="104"/>
      <c r="MLA84" s="104"/>
      <c r="MLB84" s="104"/>
      <c r="MLC84" s="104"/>
      <c r="MLD84" s="104"/>
      <c r="MLE84" s="104"/>
      <c r="MLF84" s="104"/>
      <c r="MLG84" s="104"/>
      <c r="MLH84" s="104"/>
      <c r="MLI84" s="104"/>
      <c r="MLJ84" s="104"/>
      <c r="MLK84" s="104"/>
      <c r="MLL84" s="104"/>
      <c r="MLM84" s="104"/>
      <c r="MLN84" s="104"/>
      <c r="MLO84" s="104"/>
      <c r="MLP84" s="104"/>
      <c r="MLQ84" s="104"/>
      <c r="MLR84" s="104"/>
      <c r="MLS84" s="104"/>
      <c r="MLT84" s="104"/>
      <c r="MLU84" s="104"/>
      <c r="MLV84" s="104"/>
      <c r="MLW84" s="104"/>
      <c r="MLX84" s="104"/>
      <c r="MLY84" s="104"/>
      <c r="MLZ84" s="104"/>
      <c r="MMA84" s="104"/>
      <c r="MMB84" s="104"/>
      <c r="MMC84" s="104"/>
      <c r="MMD84" s="104"/>
      <c r="MME84" s="104"/>
      <c r="MMF84" s="104"/>
      <c r="MMG84" s="104"/>
      <c r="MMH84" s="104"/>
      <c r="MMI84" s="104"/>
      <c r="MMJ84" s="104"/>
      <c r="MMK84" s="104"/>
      <c r="MML84" s="104"/>
      <c r="MMM84" s="104"/>
      <c r="MMN84" s="104"/>
      <c r="MMO84" s="104"/>
      <c r="MMP84" s="104"/>
      <c r="MMQ84" s="104"/>
      <c r="MMR84" s="104"/>
      <c r="MMS84" s="104"/>
      <c r="MMT84" s="104"/>
      <c r="MMU84" s="104"/>
      <c r="MMV84" s="104"/>
      <c r="MMW84" s="104"/>
      <c r="MMX84" s="104"/>
      <c r="MMY84" s="104"/>
      <c r="MMZ84" s="104"/>
      <c r="MNA84" s="104"/>
      <c r="MNB84" s="104"/>
      <c r="MNC84" s="104"/>
      <c r="MND84" s="104"/>
      <c r="MNE84" s="104"/>
      <c r="MNF84" s="104"/>
      <c r="MNG84" s="104"/>
      <c r="MNH84" s="104"/>
      <c r="MNI84" s="104"/>
      <c r="MNJ84" s="104"/>
      <c r="MNK84" s="104"/>
      <c r="MNL84" s="104"/>
      <c r="MNM84" s="104"/>
      <c r="MNN84" s="104"/>
      <c r="MNO84" s="104"/>
      <c r="MNP84" s="104"/>
      <c r="MNQ84" s="104"/>
      <c r="MNR84" s="104"/>
      <c r="MNS84" s="104"/>
      <c r="MNT84" s="104"/>
      <c r="MNU84" s="104"/>
      <c r="MNV84" s="104"/>
      <c r="MNW84" s="104"/>
      <c r="MNX84" s="104"/>
      <c r="MNY84" s="104"/>
      <c r="MNZ84" s="104"/>
      <c r="MOA84" s="104"/>
      <c r="MOB84" s="104"/>
      <c r="MOC84" s="104"/>
      <c r="MOD84" s="104"/>
      <c r="MOE84" s="104"/>
      <c r="MOF84" s="104"/>
      <c r="MOG84" s="104"/>
      <c r="MOH84" s="104"/>
      <c r="MOI84" s="104"/>
      <c r="MOJ84" s="104"/>
      <c r="MOK84" s="104"/>
      <c r="MOL84" s="104"/>
      <c r="MOM84" s="104"/>
      <c r="MON84" s="104"/>
      <c r="MOO84" s="104"/>
      <c r="MOP84" s="104"/>
      <c r="MOQ84" s="104"/>
      <c r="MOR84" s="104"/>
      <c r="MOS84" s="104"/>
      <c r="MOT84" s="104"/>
      <c r="MOU84" s="104"/>
      <c r="MOV84" s="104"/>
      <c r="MOW84" s="104"/>
      <c r="MOX84" s="104"/>
      <c r="MOY84" s="104"/>
      <c r="MOZ84" s="104"/>
      <c r="MPA84" s="104"/>
      <c r="MPB84" s="104"/>
      <c r="MPC84" s="104"/>
      <c r="MPD84" s="104"/>
      <c r="MPE84" s="104"/>
      <c r="MPF84" s="104"/>
      <c r="MPG84" s="104"/>
      <c r="MPH84" s="104"/>
      <c r="MPI84" s="104"/>
      <c r="MPJ84" s="104"/>
      <c r="MPK84" s="104"/>
      <c r="MPL84" s="104"/>
      <c r="MPM84" s="104"/>
      <c r="MPN84" s="104"/>
      <c r="MPO84" s="104"/>
      <c r="MPP84" s="104"/>
      <c r="MPQ84" s="104"/>
      <c r="MPR84" s="104"/>
      <c r="MPS84" s="104"/>
      <c r="MPT84" s="104"/>
      <c r="MPU84" s="104"/>
      <c r="MPV84" s="104"/>
      <c r="MPW84" s="104"/>
      <c r="MPX84" s="104"/>
      <c r="MPY84" s="104"/>
      <c r="MPZ84" s="104"/>
      <c r="MQA84" s="104"/>
      <c r="MQB84" s="104"/>
      <c r="MQC84" s="104"/>
      <c r="MQD84" s="104"/>
      <c r="MQE84" s="104"/>
      <c r="MQF84" s="104"/>
      <c r="MQG84" s="104"/>
      <c r="MQH84" s="104"/>
      <c r="MQI84" s="104"/>
      <c r="MQJ84" s="104"/>
      <c r="MQK84" s="104"/>
      <c r="MQL84" s="104"/>
      <c r="MQM84" s="104"/>
      <c r="MQN84" s="104"/>
      <c r="MQO84" s="104"/>
      <c r="MQP84" s="104"/>
      <c r="MQQ84" s="104"/>
      <c r="MQR84" s="104"/>
      <c r="MQS84" s="104"/>
      <c r="MQT84" s="104"/>
      <c r="MQU84" s="104"/>
      <c r="MQV84" s="104"/>
      <c r="MQW84" s="104"/>
      <c r="MQX84" s="104"/>
      <c r="MQY84" s="104"/>
      <c r="MQZ84" s="104"/>
      <c r="MRA84" s="104"/>
      <c r="MRB84" s="104"/>
      <c r="MRC84" s="104"/>
      <c r="MRD84" s="104"/>
      <c r="MRE84" s="104"/>
      <c r="MRF84" s="104"/>
      <c r="MRG84" s="104"/>
      <c r="MRH84" s="104"/>
      <c r="MRI84" s="104"/>
      <c r="MRJ84" s="104"/>
      <c r="MRK84" s="104"/>
      <c r="MRL84" s="104"/>
      <c r="MRM84" s="104"/>
      <c r="MRN84" s="104"/>
      <c r="MRO84" s="104"/>
      <c r="MRP84" s="104"/>
      <c r="MRQ84" s="104"/>
      <c r="MRR84" s="104"/>
      <c r="MRS84" s="104"/>
      <c r="MRT84" s="104"/>
      <c r="MRU84" s="104"/>
      <c r="MRV84" s="104"/>
      <c r="MRW84" s="104"/>
      <c r="MRX84" s="104"/>
      <c r="MRY84" s="104"/>
      <c r="MRZ84" s="104"/>
      <c r="MSA84" s="104"/>
      <c r="MSB84" s="104"/>
      <c r="MSC84" s="104"/>
      <c r="MSD84" s="104"/>
      <c r="MSE84" s="104"/>
      <c r="MSF84" s="104"/>
      <c r="MSG84" s="104"/>
      <c r="MSH84" s="104"/>
      <c r="MSI84" s="104"/>
      <c r="MSJ84" s="104"/>
      <c r="MSK84" s="104"/>
      <c r="MSL84" s="104"/>
      <c r="MSM84" s="104"/>
      <c r="MSN84" s="104"/>
      <c r="MSO84" s="104"/>
      <c r="MSP84" s="104"/>
      <c r="MSQ84" s="104"/>
      <c r="MSR84" s="104"/>
      <c r="MSS84" s="104"/>
      <c r="MST84" s="104"/>
      <c r="MSU84" s="104"/>
      <c r="MSV84" s="104"/>
      <c r="MSW84" s="104"/>
      <c r="MSX84" s="104"/>
      <c r="MSY84" s="104"/>
      <c r="MSZ84" s="104"/>
      <c r="MTA84" s="104"/>
      <c r="MTB84" s="104"/>
      <c r="MTC84" s="104"/>
      <c r="MTD84" s="104"/>
      <c r="MTE84" s="104"/>
      <c r="MTF84" s="104"/>
      <c r="MTG84" s="104"/>
      <c r="MTH84" s="104"/>
      <c r="MTI84" s="104"/>
      <c r="MTJ84" s="104"/>
      <c r="MTK84" s="104"/>
      <c r="MTL84" s="104"/>
      <c r="MTM84" s="104"/>
      <c r="MTN84" s="104"/>
      <c r="MTO84" s="104"/>
      <c r="MTP84" s="104"/>
      <c r="MTQ84" s="104"/>
      <c r="MTR84" s="104"/>
      <c r="MTS84" s="104"/>
      <c r="MTT84" s="104"/>
      <c r="MTU84" s="104"/>
      <c r="MTV84" s="104"/>
      <c r="MTW84" s="104"/>
      <c r="MTX84" s="104"/>
      <c r="MTY84" s="104"/>
      <c r="MTZ84" s="104"/>
      <c r="MUA84" s="104"/>
      <c r="MUB84" s="104"/>
      <c r="MUC84" s="104"/>
      <c r="MUD84" s="104"/>
      <c r="MUE84" s="104"/>
      <c r="MUF84" s="104"/>
      <c r="MUG84" s="104"/>
      <c r="MUH84" s="104"/>
      <c r="MUI84" s="104"/>
      <c r="MUJ84" s="104"/>
      <c r="MUK84" s="104"/>
      <c r="MUL84" s="104"/>
      <c r="MUM84" s="104"/>
      <c r="MUN84" s="104"/>
      <c r="MUO84" s="104"/>
      <c r="MUP84" s="104"/>
      <c r="MUQ84" s="104"/>
      <c r="MUR84" s="104"/>
      <c r="MUS84" s="104"/>
      <c r="MUT84" s="104"/>
      <c r="MUU84" s="104"/>
      <c r="MUV84" s="104"/>
      <c r="MUW84" s="104"/>
      <c r="MUX84" s="104"/>
      <c r="MUY84" s="104"/>
      <c r="MUZ84" s="104"/>
      <c r="MVA84" s="104"/>
      <c r="MVB84" s="104"/>
      <c r="MVC84" s="104"/>
      <c r="MVD84" s="104"/>
      <c r="MVE84" s="104"/>
      <c r="MVF84" s="104"/>
      <c r="MVG84" s="104"/>
      <c r="MVH84" s="104"/>
      <c r="MVI84" s="104"/>
      <c r="MVJ84" s="104"/>
      <c r="MVK84" s="104"/>
      <c r="MVL84" s="104"/>
      <c r="MVM84" s="104"/>
      <c r="MVN84" s="104"/>
      <c r="MVO84" s="104"/>
      <c r="MVP84" s="104"/>
      <c r="MVQ84" s="104"/>
      <c r="MVR84" s="104"/>
      <c r="MVS84" s="104"/>
      <c r="MVT84" s="104"/>
      <c r="MVU84" s="104"/>
      <c r="MVV84" s="104"/>
      <c r="MVW84" s="104"/>
      <c r="MVX84" s="104"/>
      <c r="MVY84" s="104"/>
      <c r="MVZ84" s="104"/>
      <c r="MWA84" s="104"/>
      <c r="MWB84" s="104"/>
      <c r="MWC84" s="104"/>
      <c r="MWD84" s="104"/>
      <c r="MWE84" s="104"/>
      <c r="MWF84" s="104"/>
      <c r="MWG84" s="104"/>
      <c r="MWH84" s="104"/>
      <c r="MWI84" s="104"/>
      <c r="MWJ84" s="104"/>
      <c r="MWK84" s="104"/>
      <c r="MWL84" s="104"/>
      <c r="MWM84" s="104"/>
      <c r="MWN84" s="104"/>
      <c r="MWO84" s="104"/>
      <c r="MWP84" s="104"/>
      <c r="MWQ84" s="104"/>
      <c r="MWR84" s="104"/>
      <c r="MWS84" s="104"/>
      <c r="MWT84" s="104"/>
      <c r="MWU84" s="104"/>
      <c r="MWV84" s="104"/>
      <c r="MWW84" s="104"/>
      <c r="MWX84" s="104"/>
      <c r="MWY84" s="104"/>
      <c r="MWZ84" s="104"/>
      <c r="MXA84" s="104"/>
      <c r="MXB84" s="104"/>
      <c r="MXC84" s="104"/>
      <c r="MXD84" s="104"/>
      <c r="MXE84" s="104"/>
      <c r="MXF84" s="104"/>
      <c r="MXG84" s="104"/>
      <c r="MXH84" s="104"/>
      <c r="MXI84" s="104"/>
      <c r="MXJ84" s="104"/>
      <c r="MXK84" s="104"/>
      <c r="MXL84" s="104"/>
      <c r="MXM84" s="104"/>
      <c r="MXN84" s="104"/>
      <c r="MXO84" s="104"/>
      <c r="MXP84" s="104"/>
      <c r="MXQ84" s="104"/>
      <c r="MXR84" s="104"/>
      <c r="MXS84" s="104"/>
      <c r="MXT84" s="104"/>
      <c r="MXU84" s="104"/>
      <c r="MXV84" s="104"/>
      <c r="MXW84" s="104"/>
      <c r="MXX84" s="104"/>
      <c r="MXY84" s="104"/>
      <c r="MXZ84" s="104"/>
      <c r="MYA84" s="104"/>
      <c r="MYB84" s="104"/>
      <c r="MYC84" s="104"/>
      <c r="MYD84" s="104"/>
      <c r="MYE84" s="104"/>
      <c r="MYF84" s="104"/>
      <c r="MYG84" s="104"/>
      <c r="MYH84" s="104"/>
      <c r="MYI84" s="104"/>
      <c r="MYJ84" s="104"/>
      <c r="MYK84" s="104"/>
      <c r="MYL84" s="104"/>
      <c r="MYM84" s="104"/>
      <c r="MYN84" s="104"/>
      <c r="MYO84" s="104"/>
      <c r="MYP84" s="104"/>
      <c r="MYQ84" s="104"/>
      <c r="MYR84" s="104"/>
      <c r="MYS84" s="104"/>
      <c r="MYT84" s="104"/>
      <c r="MYU84" s="104"/>
      <c r="MYV84" s="104"/>
      <c r="MYW84" s="104"/>
      <c r="MYX84" s="104"/>
      <c r="MYY84" s="104"/>
      <c r="MYZ84" s="104"/>
      <c r="MZA84" s="104"/>
      <c r="MZB84" s="104"/>
      <c r="MZC84" s="104"/>
      <c r="MZD84" s="104"/>
      <c r="MZE84" s="104"/>
      <c r="MZF84" s="104"/>
      <c r="MZG84" s="104"/>
      <c r="MZH84" s="104"/>
      <c r="MZI84" s="104"/>
      <c r="MZJ84" s="104"/>
      <c r="MZK84" s="104"/>
      <c r="MZL84" s="104"/>
      <c r="MZM84" s="104"/>
      <c r="MZN84" s="104"/>
      <c r="MZO84" s="104"/>
      <c r="MZP84" s="104"/>
      <c r="MZQ84" s="104"/>
      <c r="MZR84" s="104"/>
      <c r="MZS84" s="104"/>
      <c r="MZT84" s="104"/>
      <c r="MZU84" s="104"/>
      <c r="MZV84" s="104"/>
      <c r="MZW84" s="104"/>
      <c r="MZX84" s="104"/>
      <c r="MZY84" s="104"/>
      <c r="MZZ84" s="104"/>
      <c r="NAA84" s="104"/>
      <c r="NAB84" s="104"/>
      <c r="NAC84" s="104"/>
      <c r="NAD84" s="104"/>
      <c r="NAE84" s="104"/>
      <c r="NAF84" s="104"/>
      <c r="NAG84" s="104"/>
      <c r="NAH84" s="104"/>
      <c r="NAI84" s="104"/>
      <c r="NAJ84" s="104"/>
      <c r="NAK84" s="104"/>
      <c r="NAL84" s="104"/>
      <c r="NAM84" s="104"/>
      <c r="NAN84" s="104"/>
      <c r="NAO84" s="104"/>
      <c r="NAP84" s="104"/>
      <c r="NAQ84" s="104"/>
      <c r="NAR84" s="104"/>
      <c r="NAS84" s="104"/>
      <c r="NAT84" s="104"/>
      <c r="NAU84" s="104"/>
      <c r="NAV84" s="104"/>
      <c r="NAW84" s="104"/>
      <c r="NAX84" s="104"/>
      <c r="NAY84" s="104"/>
      <c r="NAZ84" s="104"/>
      <c r="NBA84" s="104"/>
      <c r="NBB84" s="104"/>
      <c r="NBC84" s="104"/>
      <c r="NBD84" s="104"/>
      <c r="NBE84" s="104"/>
      <c r="NBF84" s="104"/>
      <c r="NBG84" s="104"/>
      <c r="NBH84" s="104"/>
      <c r="NBI84" s="104"/>
      <c r="NBJ84" s="104"/>
      <c r="NBK84" s="104"/>
      <c r="NBL84" s="104"/>
      <c r="NBM84" s="104"/>
      <c r="NBN84" s="104"/>
      <c r="NBO84" s="104"/>
      <c r="NBP84" s="104"/>
      <c r="NBQ84" s="104"/>
      <c r="NBR84" s="104"/>
      <c r="NBS84" s="104"/>
      <c r="NBT84" s="104"/>
      <c r="NBU84" s="104"/>
      <c r="NBV84" s="104"/>
      <c r="NBW84" s="104"/>
      <c r="NBX84" s="104"/>
      <c r="NBY84" s="104"/>
      <c r="NBZ84" s="104"/>
      <c r="NCA84" s="104"/>
      <c r="NCB84" s="104"/>
      <c r="NCC84" s="104"/>
      <c r="NCD84" s="104"/>
      <c r="NCE84" s="104"/>
      <c r="NCF84" s="104"/>
      <c r="NCG84" s="104"/>
      <c r="NCH84" s="104"/>
      <c r="NCI84" s="104"/>
      <c r="NCJ84" s="104"/>
      <c r="NCK84" s="104"/>
      <c r="NCL84" s="104"/>
      <c r="NCM84" s="104"/>
      <c r="NCN84" s="104"/>
      <c r="NCO84" s="104"/>
      <c r="NCP84" s="104"/>
      <c r="NCQ84" s="104"/>
      <c r="NCR84" s="104"/>
      <c r="NCS84" s="104"/>
      <c r="NCT84" s="104"/>
      <c r="NCU84" s="104"/>
      <c r="NCV84" s="104"/>
      <c r="NCW84" s="104"/>
      <c r="NCX84" s="104"/>
      <c r="NCY84" s="104"/>
      <c r="NCZ84" s="104"/>
      <c r="NDA84" s="104"/>
      <c r="NDB84" s="104"/>
      <c r="NDC84" s="104"/>
      <c r="NDD84" s="104"/>
      <c r="NDE84" s="104"/>
      <c r="NDF84" s="104"/>
      <c r="NDG84" s="104"/>
      <c r="NDH84" s="104"/>
      <c r="NDI84" s="104"/>
      <c r="NDJ84" s="104"/>
      <c r="NDK84" s="104"/>
      <c r="NDL84" s="104"/>
      <c r="NDM84" s="104"/>
      <c r="NDN84" s="104"/>
      <c r="NDO84" s="104"/>
      <c r="NDP84" s="104"/>
      <c r="NDQ84" s="104"/>
      <c r="NDR84" s="104"/>
      <c r="NDS84" s="104"/>
      <c r="NDT84" s="104"/>
      <c r="NDU84" s="104"/>
      <c r="NDV84" s="104"/>
      <c r="NDW84" s="104"/>
      <c r="NDX84" s="104"/>
      <c r="NDY84" s="104"/>
      <c r="NDZ84" s="104"/>
      <c r="NEA84" s="104"/>
      <c r="NEB84" s="104"/>
      <c r="NEC84" s="104"/>
      <c r="NED84" s="104"/>
      <c r="NEE84" s="104"/>
      <c r="NEF84" s="104"/>
      <c r="NEG84" s="104"/>
      <c r="NEH84" s="104"/>
      <c r="NEI84" s="104"/>
      <c r="NEJ84" s="104"/>
      <c r="NEK84" s="104"/>
      <c r="NEL84" s="104"/>
      <c r="NEM84" s="104"/>
      <c r="NEN84" s="104"/>
      <c r="NEO84" s="104"/>
      <c r="NEP84" s="104"/>
      <c r="NEQ84" s="104"/>
      <c r="NER84" s="104"/>
      <c r="NES84" s="104"/>
      <c r="NET84" s="104"/>
      <c r="NEU84" s="104"/>
      <c r="NEV84" s="104"/>
      <c r="NEW84" s="104"/>
      <c r="NEX84" s="104"/>
      <c r="NEY84" s="104"/>
      <c r="NEZ84" s="104"/>
      <c r="NFA84" s="104"/>
      <c r="NFB84" s="104"/>
      <c r="NFC84" s="104"/>
      <c r="NFD84" s="104"/>
      <c r="NFE84" s="104"/>
      <c r="NFF84" s="104"/>
      <c r="NFG84" s="104"/>
      <c r="NFH84" s="104"/>
      <c r="NFI84" s="104"/>
      <c r="NFJ84" s="104"/>
      <c r="NFK84" s="104"/>
      <c r="NFL84" s="104"/>
      <c r="NFM84" s="104"/>
      <c r="NFN84" s="104"/>
      <c r="NFO84" s="104"/>
      <c r="NFP84" s="104"/>
      <c r="NFQ84" s="104"/>
      <c r="NFR84" s="104"/>
      <c r="NFS84" s="104"/>
      <c r="NFT84" s="104"/>
      <c r="NFU84" s="104"/>
      <c r="NFV84" s="104"/>
      <c r="NFW84" s="104"/>
      <c r="NFX84" s="104"/>
      <c r="NFY84" s="104"/>
      <c r="NFZ84" s="104"/>
      <c r="NGA84" s="104"/>
      <c r="NGB84" s="104"/>
      <c r="NGC84" s="104"/>
      <c r="NGD84" s="104"/>
      <c r="NGE84" s="104"/>
      <c r="NGF84" s="104"/>
      <c r="NGG84" s="104"/>
      <c r="NGH84" s="104"/>
      <c r="NGI84" s="104"/>
      <c r="NGJ84" s="104"/>
      <c r="NGK84" s="104"/>
      <c r="NGL84" s="104"/>
      <c r="NGM84" s="104"/>
      <c r="NGN84" s="104"/>
      <c r="NGO84" s="104"/>
      <c r="NGP84" s="104"/>
      <c r="NGQ84" s="104"/>
      <c r="NGR84" s="104"/>
      <c r="NGS84" s="104"/>
      <c r="NGT84" s="104"/>
      <c r="NGU84" s="104"/>
      <c r="NGV84" s="104"/>
      <c r="NGW84" s="104"/>
      <c r="NGX84" s="104"/>
      <c r="NGY84" s="104"/>
      <c r="NGZ84" s="104"/>
      <c r="NHA84" s="104"/>
      <c r="NHB84" s="104"/>
      <c r="NHC84" s="104"/>
      <c r="NHD84" s="104"/>
      <c r="NHE84" s="104"/>
      <c r="NHF84" s="104"/>
      <c r="NHG84" s="104"/>
      <c r="NHH84" s="104"/>
      <c r="NHI84" s="104"/>
      <c r="NHJ84" s="104"/>
      <c r="NHK84" s="104"/>
      <c r="NHL84" s="104"/>
      <c r="NHM84" s="104"/>
      <c r="NHN84" s="104"/>
      <c r="NHO84" s="104"/>
      <c r="NHP84" s="104"/>
      <c r="NHQ84" s="104"/>
      <c r="NHR84" s="104"/>
      <c r="NHS84" s="104"/>
      <c r="NHT84" s="104"/>
      <c r="NHU84" s="104"/>
      <c r="NHV84" s="104"/>
      <c r="NHW84" s="104"/>
      <c r="NHX84" s="104"/>
      <c r="NHY84" s="104"/>
      <c r="NHZ84" s="104"/>
      <c r="NIA84" s="104"/>
      <c r="NIB84" s="104"/>
      <c r="NIC84" s="104"/>
      <c r="NID84" s="104"/>
      <c r="NIE84" s="104"/>
      <c r="NIF84" s="104"/>
      <c r="NIG84" s="104"/>
      <c r="NIH84" s="104"/>
      <c r="NII84" s="104"/>
      <c r="NIJ84" s="104"/>
      <c r="NIK84" s="104"/>
      <c r="NIL84" s="104"/>
      <c r="NIM84" s="104"/>
      <c r="NIN84" s="104"/>
      <c r="NIO84" s="104"/>
      <c r="NIP84" s="104"/>
      <c r="NIQ84" s="104"/>
      <c r="NIR84" s="104"/>
      <c r="NIS84" s="104"/>
      <c r="NIT84" s="104"/>
      <c r="NIU84" s="104"/>
      <c r="NIV84" s="104"/>
      <c r="NIW84" s="104"/>
      <c r="NIX84" s="104"/>
      <c r="NIY84" s="104"/>
      <c r="NIZ84" s="104"/>
      <c r="NJA84" s="104"/>
      <c r="NJB84" s="104"/>
      <c r="NJC84" s="104"/>
      <c r="NJD84" s="104"/>
      <c r="NJE84" s="104"/>
      <c r="NJF84" s="104"/>
      <c r="NJG84" s="104"/>
      <c r="NJH84" s="104"/>
      <c r="NJI84" s="104"/>
      <c r="NJJ84" s="104"/>
      <c r="NJK84" s="104"/>
      <c r="NJL84" s="104"/>
      <c r="NJM84" s="104"/>
      <c r="NJN84" s="104"/>
      <c r="NJO84" s="104"/>
      <c r="NJP84" s="104"/>
      <c r="NJQ84" s="104"/>
      <c r="NJR84" s="104"/>
      <c r="NJS84" s="104"/>
      <c r="NJT84" s="104"/>
      <c r="NJU84" s="104"/>
      <c r="NJV84" s="104"/>
      <c r="NJW84" s="104"/>
      <c r="NJX84" s="104"/>
      <c r="NJY84" s="104"/>
      <c r="NJZ84" s="104"/>
      <c r="NKA84" s="104"/>
      <c r="NKB84" s="104"/>
      <c r="NKC84" s="104"/>
      <c r="NKD84" s="104"/>
      <c r="NKE84" s="104"/>
      <c r="NKF84" s="104"/>
      <c r="NKG84" s="104"/>
      <c r="NKH84" s="104"/>
      <c r="NKI84" s="104"/>
      <c r="NKJ84" s="104"/>
      <c r="NKK84" s="104"/>
      <c r="NKL84" s="104"/>
      <c r="NKM84" s="104"/>
      <c r="NKN84" s="104"/>
      <c r="NKO84" s="104"/>
      <c r="NKP84" s="104"/>
      <c r="NKQ84" s="104"/>
      <c r="NKR84" s="104"/>
      <c r="NKS84" s="104"/>
      <c r="NKT84" s="104"/>
      <c r="NKU84" s="104"/>
      <c r="NKV84" s="104"/>
      <c r="NKW84" s="104"/>
      <c r="NKX84" s="104"/>
      <c r="NKY84" s="104"/>
      <c r="NKZ84" s="104"/>
      <c r="NLA84" s="104"/>
      <c r="NLB84" s="104"/>
      <c r="NLC84" s="104"/>
      <c r="NLD84" s="104"/>
      <c r="NLE84" s="104"/>
      <c r="NLF84" s="104"/>
      <c r="NLG84" s="104"/>
      <c r="NLH84" s="104"/>
      <c r="NLI84" s="104"/>
      <c r="NLJ84" s="104"/>
      <c r="NLK84" s="104"/>
      <c r="NLL84" s="104"/>
      <c r="NLM84" s="104"/>
      <c r="NLN84" s="104"/>
      <c r="NLO84" s="104"/>
      <c r="NLP84" s="104"/>
      <c r="NLQ84" s="104"/>
      <c r="NLR84" s="104"/>
      <c r="NLS84" s="104"/>
      <c r="NLT84" s="104"/>
      <c r="NLU84" s="104"/>
      <c r="NLV84" s="104"/>
      <c r="NLW84" s="104"/>
      <c r="NLX84" s="104"/>
      <c r="NLY84" s="104"/>
      <c r="NLZ84" s="104"/>
      <c r="NMA84" s="104"/>
      <c r="NMB84" s="104"/>
      <c r="NMC84" s="104"/>
      <c r="NMD84" s="104"/>
      <c r="NME84" s="104"/>
      <c r="NMF84" s="104"/>
      <c r="NMG84" s="104"/>
      <c r="NMH84" s="104"/>
      <c r="NMI84" s="104"/>
      <c r="NMJ84" s="104"/>
      <c r="NMK84" s="104"/>
      <c r="NML84" s="104"/>
      <c r="NMM84" s="104"/>
      <c r="NMN84" s="104"/>
      <c r="NMO84" s="104"/>
      <c r="NMP84" s="104"/>
      <c r="NMQ84" s="104"/>
      <c r="NMR84" s="104"/>
      <c r="NMS84" s="104"/>
      <c r="NMT84" s="104"/>
      <c r="NMU84" s="104"/>
      <c r="NMV84" s="104"/>
      <c r="NMW84" s="104"/>
      <c r="NMX84" s="104"/>
      <c r="NMY84" s="104"/>
      <c r="NMZ84" s="104"/>
      <c r="NNA84" s="104"/>
      <c r="NNB84" s="104"/>
      <c r="NNC84" s="104"/>
      <c r="NND84" s="104"/>
      <c r="NNE84" s="104"/>
      <c r="NNF84" s="104"/>
      <c r="NNG84" s="104"/>
      <c r="NNH84" s="104"/>
      <c r="NNI84" s="104"/>
      <c r="NNJ84" s="104"/>
      <c r="NNK84" s="104"/>
      <c r="NNL84" s="104"/>
      <c r="NNM84" s="104"/>
      <c r="NNN84" s="104"/>
      <c r="NNO84" s="104"/>
      <c r="NNP84" s="104"/>
      <c r="NNQ84" s="104"/>
      <c r="NNR84" s="104"/>
      <c r="NNS84" s="104"/>
      <c r="NNT84" s="104"/>
      <c r="NNU84" s="104"/>
      <c r="NNV84" s="104"/>
      <c r="NNW84" s="104"/>
      <c r="NNX84" s="104"/>
      <c r="NNY84" s="104"/>
      <c r="NNZ84" s="104"/>
      <c r="NOA84" s="104"/>
      <c r="NOB84" s="104"/>
      <c r="NOC84" s="104"/>
      <c r="NOD84" s="104"/>
      <c r="NOE84" s="104"/>
      <c r="NOF84" s="104"/>
      <c r="NOG84" s="104"/>
      <c r="NOH84" s="104"/>
      <c r="NOI84" s="104"/>
      <c r="NOJ84" s="104"/>
      <c r="NOK84" s="104"/>
      <c r="NOL84" s="104"/>
      <c r="NOM84" s="104"/>
      <c r="NON84" s="104"/>
      <c r="NOO84" s="104"/>
      <c r="NOP84" s="104"/>
      <c r="NOQ84" s="104"/>
      <c r="NOR84" s="104"/>
      <c r="NOS84" s="104"/>
      <c r="NOT84" s="104"/>
      <c r="NOU84" s="104"/>
      <c r="NOV84" s="104"/>
      <c r="NOW84" s="104"/>
      <c r="NOX84" s="104"/>
      <c r="NOY84" s="104"/>
      <c r="NOZ84" s="104"/>
      <c r="NPA84" s="104"/>
      <c r="NPB84" s="104"/>
      <c r="NPC84" s="104"/>
      <c r="NPD84" s="104"/>
      <c r="NPE84" s="104"/>
      <c r="NPF84" s="104"/>
      <c r="NPG84" s="104"/>
      <c r="NPH84" s="104"/>
      <c r="NPI84" s="104"/>
      <c r="NPJ84" s="104"/>
      <c r="NPK84" s="104"/>
      <c r="NPL84" s="104"/>
      <c r="NPM84" s="104"/>
      <c r="NPN84" s="104"/>
      <c r="NPO84" s="104"/>
      <c r="NPP84" s="104"/>
      <c r="NPQ84" s="104"/>
      <c r="NPR84" s="104"/>
      <c r="NPS84" s="104"/>
      <c r="NPT84" s="104"/>
      <c r="NPU84" s="104"/>
      <c r="NPV84" s="104"/>
      <c r="NPW84" s="104"/>
      <c r="NPX84" s="104"/>
      <c r="NPY84" s="104"/>
      <c r="NPZ84" s="104"/>
      <c r="NQA84" s="104"/>
      <c r="NQB84" s="104"/>
      <c r="NQC84" s="104"/>
      <c r="NQD84" s="104"/>
      <c r="NQE84" s="104"/>
      <c r="NQF84" s="104"/>
      <c r="NQG84" s="104"/>
      <c r="NQH84" s="104"/>
      <c r="NQI84" s="104"/>
      <c r="NQJ84" s="104"/>
      <c r="NQK84" s="104"/>
      <c r="NQL84" s="104"/>
      <c r="NQM84" s="104"/>
      <c r="NQN84" s="104"/>
      <c r="NQO84" s="104"/>
      <c r="NQP84" s="104"/>
      <c r="NQQ84" s="104"/>
      <c r="NQR84" s="104"/>
      <c r="NQS84" s="104"/>
      <c r="NQT84" s="104"/>
      <c r="NQU84" s="104"/>
      <c r="NQV84" s="104"/>
      <c r="NQW84" s="104"/>
      <c r="NQX84" s="104"/>
      <c r="NQY84" s="104"/>
      <c r="NQZ84" s="104"/>
      <c r="NRA84" s="104"/>
      <c r="NRB84" s="104"/>
      <c r="NRC84" s="104"/>
      <c r="NRD84" s="104"/>
      <c r="NRE84" s="104"/>
      <c r="NRF84" s="104"/>
      <c r="NRG84" s="104"/>
      <c r="NRH84" s="104"/>
      <c r="NRI84" s="104"/>
      <c r="NRJ84" s="104"/>
      <c r="NRK84" s="104"/>
      <c r="NRL84" s="104"/>
      <c r="NRM84" s="104"/>
      <c r="NRN84" s="104"/>
      <c r="NRO84" s="104"/>
      <c r="NRP84" s="104"/>
      <c r="NRQ84" s="104"/>
      <c r="NRR84" s="104"/>
      <c r="NRS84" s="104"/>
      <c r="NRT84" s="104"/>
      <c r="NRU84" s="104"/>
      <c r="NRV84" s="104"/>
      <c r="NRW84" s="104"/>
      <c r="NRX84" s="104"/>
      <c r="NRY84" s="104"/>
      <c r="NRZ84" s="104"/>
      <c r="NSA84" s="104"/>
      <c r="NSB84" s="104"/>
      <c r="NSC84" s="104"/>
      <c r="NSD84" s="104"/>
      <c r="NSE84" s="104"/>
      <c r="NSF84" s="104"/>
      <c r="NSG84" s="104"/>
      <c r="NSH84" s="104"/>
      <c r="NSI84" s="104"/>
      <c r="NSJ84" s="104"/>
      <c r="NSK84" s="104"/>
      <c r="NSL84" s="104"/>
      <c r="NSM84" s="104"/>
      <c r="NSN84" s="104"/>
      <c r="NSO84" s="104"/>
      <c r="NSP84" s="104"/>
      <c r="NSQ84" s="104"/>
      <c r="NSR84" s="104"/>
      <c r="NSS84" s="104"/>
      <c r="NST84" s="104"/>
      <c r="NSU84" s="104"/>
      <c r="NSV84" s="104"/>
      <c r="NSW84" s="104"/>
      <c r="NSX84" s="104"/>
      <c r="NSY84" s="104"/>
      <c r="NSZ84" s="104"/>
      <c r="NTA84" s="104"/>
      <c r="NTB84" s="104"/>
      <c r="NTC84" s="104"/>
      <c r="NTD84" s="104"/>
      <c r="NTE84" s="104"/>
      <c r="NTF84" s="104"/>
      <c r="NTG84" s="104"/>
      <c r="NTH84" s="104"/>
      <c r="NTI84" s="104"/>
      <c r="NTJ84" s="104"/>
      <c r="NTK84" s="104"/>
      <c r="NTL84" s="104"/>
      <c r="NTM84" s="104"/>
      <c r="NTN84" s="104"/>
      <c r="NTO84" s="104"/>
      <c r="NTP84" s="104"/>
      <c r="NTQ84" s="104"/>
      <c r="NTR84" s="104"/>
      <c r="NTS84" s="104"/>
      <c r="NTT84" s="104"/>
      <c r="NTU84" s="104"/>
      <c r="NTV84" s="104"/>
      <c r="NTW84" s="104"/>
      <c r="NTX84" s="104"/>
      <c r="NTY84" s="104"/>
      <c r="NTZ84" s="104"/>
      <c r="NUA84" s="104"/>
      <c r="NUB84" s="104"/>
      <c r="NUC84" s="104"/>
      <c r="NUD84" s="104"/>
      <c r="NUE84" s="104"/>
      <c r="NUF84" s="104"/>
      <c r="NUG84" s="104"/>
      <c r="NUH84" s="104"/>
      <c r="NUI84" s="104"/>
      <c r="NUJ84" s="104"/>
      <c r="NUK84" s="104"/>
      <c r="NUL84" s="104"/>
      <c r="NUM84" s="104"/>
      <c r="NUN84" s="104"/>
      <c r="NUO84" s="104"/>
      <c r="NUP84" s="104"/>
      <c r="NUQ84" s="104"/>
      <c r="NUR84" s="104"/>
      <c r="NUS84" s="104"/>
      <c r="NUT84" s="104"/>
      <c r="NUU84" s="104"/>
      <c r="NUV84" s="104"/>
      <c r="NUW84" s="104"/>
      <c r="NUX84" s="104"/>
      <c r="NUY84" s="104"/>
      <c r="NUZ84" s="104"/>
      <c r="NVA84" s="104"/>
      <c r="NVB84" s="104"/>
      <c r="NVC84" s="104"/>
      <c r="NVD84" s="104"/>
      <c r="NVE84" s="104"/>
      <c r="NVF84" s="104"/>
      <c r="NVG84" s="104"/>
      <c r="NVH84" s="104"/>
      <c r="NVI84" s="104"/>
      <c r="NVJ84" s="104"/>
      <c r="NVK84" s="104"/>
      <c r="NVL84" s="104"/>
      <c r="NVM84" s="104"/>
      <c r="NVN84" s="104"/>
      <c r="NVO84" s="104"/>
      <c r="NVP84" s="104"/>
      <c r="NVQ84" s="104"/>
      <c r="NVR84" s="104"/>
      <c r="NVS84" s="104"/>
      <c r="NVT84" s="104"/>
      <c r="NVU84" s="104"/>
      <c r="NVV84" s="104"/>
      <c r="NVW84" s="104"/>
      <c r="NVX84" s="104"/>
      <c r="NVY84" s="104"/>
      <c r="NVZ84" s="104"/>
      <c r="NWA84" s="104"/>
      <c r="NWB84" s="104"/>
      <c r="NWC84" s="104"/>
      <c r="NWD84" s="104"/>
      <c r="NWE84" s="104"/>
      <c r="NWF84" s="104"/>
      <c r="NWG84" s="104"/>
      <c r="NWH84" s="104"/>
      <c r="NWI84" s="104"/>
      <c r="NWJ84" s="104"/>
      <c r="NWK84" s="104"/>
      <c r="NWL84" s="104"/>
      <c r="NWM84" s="104"/>
      <c r="NWN84" s="104"/>
      <c r="NWO84" s="104"/>
      <c r="NWP84" s="104"/>
      <c r="NWQ84" s="104"/>
      <c r="NWR84" s="104"/>
      <c r="NWS84" s="104"/>
      <c r="NWT84" s="104"/>
      <c r="NWU84" s="104"/>
      <c r="NWV84" s="104"/>
      <c r="NWW84" s="104"/>
      <c r="NWX84" s="104"/>
      <c r="NWY84" s="104"/>
      <c r="NWZ84" s="104"/>
      <c r="NXA84" s="104"/>
      <c r="NXB84" s="104"/>
      <c r="NXC84" s="104"/>
      <c r="NXD84" s="104"/>
      <c r="NXE84" s="104"/>
      <c r="NXF84" s="104"/>
      <c r="NXG84" s="104"/>
      <c r="NXH84" s="104"/>
      <c r="NXI84" s="104"/>
      <c r="NXJ84" s="104"/>
      <c r="NXK84" s="104"/>
      <c r="NXL84" s="104"/>
      <c r="NXM84" s="104"/>
      <c r="NXN84" s="104"/>
      <c r="NXO84" s="104"/>
      <c r="NXP84" s="104"/>
      <c r="NXQ84" s="104"/>
      <c r="NXR84" s="104"/>
      <c r="NXS84" s="104"/>
      <c r="NXT84" s="104"/>
      <c r="NXU84" s="104"/>
      <c r="NXV84" s="104"/>
      <c r="NXW84" s="104"/>
      <c r="NXX84" s="104"/>
      <c r="NXY84" s="104"/>
      <c r="NXZ84" s="104"/>
      <c r="NYA84" s="104"/>
      <c r="NYB84" s="104"/>
      <c r="NYC84" s="104"/>
      <c r="NYD84" s="104"/>
      <c r="NYE84" s="104"/>
      <c r="NYF84" s="104"/>
      <c r="NYG84" s="104"/>
      <c r="NYH84" s="104"/>
      <c r="NYI84" s="104"/>
      <c r="NYJ84" s="104"/>
      <c r="NYK84" s="104"/>
      <c r="NYL84" s="104"/>
      <c r="NYM84" s="104"/>
      <c r="NYN84" s="104"/>
      <c r="NYO84" s="104"/>
      <c r="NYP84" s="104"/>
      <c r="NYQ84" s="104"/>
      <c r="NYR84" s="104"/>
      <c r="NYS84" s="104"/>
      <c r="NYT84" s="104"/>
      <c r="NYU84" s="104"/>
      <c r="NYV84" s="104"/>
      <c r="NYW84" s="104"/>
      <c r="NYX84" s="104"/>
      <c r="NYY84" s="104"/>
      <c r="NYZ84" s="104"/>
      <c r="NZA84" s="104"/>
      <c r="NZB84" s="104"/>
      <c r="NZC84" s="104"/>
      <c r="NZD84" s="104"/>
      <c r="NZE84" s="104"/>
      <c r="NZF84" s="104"/>
      <c r="NZG84" s="104"/>
      <c r="NZH84" s="104"/>
      <c r="NZI84" s="104"/>
      <c r="NZJ84" s="104"/>
      <c r="NZK84" s="104"/>
      <c r="NZL84" s="104"/>
      <c r="NZM84" s="104"/>
      <c r="NZN84" s="104"/>
      <c r="NZO84" s="104"/>
      <c r="NZP84" s="104"/>
      <c r="NZQ84" s="104"/>
      <c r="NZR84" s="104"/>
      <c r="NZS84" s="104"/>
      <c r="NZT84" s="104"/>
      <c r="NZU84" s="104"/>
      <c r="NZV84" s="104"/>
      <c r="NZW84" s="104"/>
      <c r="NZX84" s="104"/>
      <c r="NZY84" s="104"/>
      <c r="NZZ84" s="104"/>
      <c r="OAA84" s="104"/>
      <c r="OAB84" s="104"/>
      <c r="OAC84" s="104"/>
      <c r="OAD84" s="104"/>
      <c r="OAE84" s="104"/>
      <c r="OAF84" s="104"/>
      <c r="OAG84" s="104"/>
      <c r="OAH84" s="104"/>
      <c r="OAI84" s="104"/>
      <c r="OAJ84" s="104"/>
      <c r="OAK84" s="104"/>
      <c r="OAL84" s="104"/>
      <c r="OAM84" s="104"/>
      <c r="OAN84" s="104"/>
      <c r="OAO84" s="104"/>
      <c r="OAP84" s="104"/>
      <c r="OAQ84" s="104"/>
      <c r="OAR84" s="104"/>
      <c r="OAS84" s="104"/>
      <c r="OAT84" s="104"/>
      <c r="OAU84" s="104"/>
      <c r="OAV84" s="104"/>
      <c r="OAW84" s="104"/>
      <c r="OAX84" s="104"/>
      <c r="OAY84" s="104"/>
      <c r="OAZ84" s="104"/>
      <c r="OBA84" s="104"/>
      <c r="OBB84" s="104"/>
      <c r="OBC84" s="104"/>
      <c r="OBD84" s="104"/>
      <c r="OBE84" s="104"/>
      <c r="OBF84" s="104"/>
      <c r="OBG84" s="104"/>
      <c r="OBH84" s="104"/>
      <c r="OBI84" s="104"/>
      <c r="OBJ84" s="104"/>
      <c r="OBK84" s="104"/>
      <c r="OBL84" s="104"/>
      <c r="OBM84" s="104"/>
      <c r="OBN84" s="104"/>
      <c r="OBO84" s="104"/>
      <c r="OBP84" s="104"/>
      <c r="OBQ84" s="104"/>
      <c r="OBR84" s="104"/>
      <c r="OBS84" s="104"/>
      <c r="OBT84" s="104"/>
      <c r="OBU84" s="104"/>
      <c r="OBV84" s="104"/>
      <c r="OBW84" s="104"/>
      <c r="OBX84" s="104"/>
      <c r="OBY84" s="104"/>
      <c r="OBZ84" s="104"/>
      <c r="OCA84" s="104"/>
      <c r="OCB84" s="104"/>
      <c r="OCC84" s="104"/>
      <c r="OCD84" s="104"/>
      <c r="OCE84" s="104"/>
      <c r="OCF84" s="104"/>
      <c r="OCG84" s="104"/>
      <c r="OCH84" s="104"/>
      <c r="OCI84" s="104"/>
      <c r="OCJ84" s="104"/>
      <c r="OCK84" s="104"/>
      <c r="OCL84" s="104"/>
      <c r="OCM84" s="104"/>
      <c r="OCN84" s="104"/>
      <c r="OCO84" s="104"/>
      <c r="OCP84" s="104"/>
      <c r="OCQ84" s="104"/>
      <c r="OCR84" s="104"/>
      <c r="OCS84" s="104"/>
      <c r="OCT84" s="104"/>
      <c r="OCU84" s="104"/>
      <c r="OCV84" s="104"/>
      <c r="OCW84" s="104"/>
      <c r="OCX84" s="104"/>
      <c r="OCY84" s="104"/>
      <c r="OCZ84" s="104"/>
      <c r="ODA84" s="104"/>
      <c r="ODB84" s="104"/>
      <c r="ODC84" s="104"/>
      <c r="ODD84" s="104"/>
      <c r="ODE84" s="104"/>
      <c r="ODF84" s="104"/>
      <c r="ODG84" s="104"/>
      <c r="ODH84" s="104"/>
      <c r="ODI84" s="104"/>
      <c r="ODJ84" s="104"/>
      <c r="ODK84" s="104"/>
      <c r="ODL84" s="104"/>
      <c r="ODM84" s="104"/>
      <c r="ODN84" s="104"/>
      <c r="ODO84" s="104"/>
      <c r="ODP84" s="104"/>
      <c r="ODQ84" s="104"/>
      <c r="ODR84" s="104"/>
      <c r="ODS84" s="104"/>
      <c r="ODT84" s="104"/>
      <c r="ODU84" s="104"/>
      <c r="ODV84" s="104"/>
      <c r="ODW84" s="104"/>
      <c r="ODX84" s="104"/>
      <c r="ODY84" s="104"/>
      <c r="ODZ84" s="104"/>
      <c r="OEA84" s="104"/>
      <c r="OEB84" s="104"/>
      <c r="OEC84" s="104"/>
      <c r="OED84" s="104"/>
      <c r="OEE84" s="104"/>
      <c r="OEF84" s="104"/>
      <c r="OEG84" s="104"/>
      <c r="OEH84" s="104"/>
      <c r="OEI84" s="104"/>
      <c r="OEJ84" s="104"/>
      <c r="OEK84" s="104"/>
      <c r="OEL84" s="104"/>
      <c r="OEM84" s="104"/>
      <c r="OEN84" s="104"/>
      <c r="OEO84" s="104"/>
      <c r="OEP84" s="104"/>
      <c r="OEQ84" s="104"/>
      <c r="OER84" s="104"/>
      <c r="OES84" s="104"/>
      <c r="OET84" s="104"/>
      <c r="OEU84" s="104"/>
      <c r="OEV84" s="104"/>
      <c r="OEW84" s="104"/>
      <c r="OEX84" s="104"/>
      <c r="OEY84" s="104"/>
      <c r="OEZ84" s="104"/>
      <c r="OFA84" s="104"/>
      <c r="OFB84" s="104"/>
      <c r="OFC84" s="104"/>
      <c r="OFD84" s="104"/>
      <c r="OFE84" s="104"/>
      <c r="OFF84" s="104"/>
      <c r="OFG84" s="104"/>
      <c r="OFH84" s="104"/>
      <c r="OFI84" s="104"/>
      <c r="OFJ84" s="104"/>
      <c r="OFK84" s="104"/>
      <c r="OFL84" s="104"/>
      <c r="OFM84" s="104"/>
      <c r="OFN84" s="104"/>
      <c r="OFO84" s="104"/>
      <c r="OFP84" s="104"/>
      <c r="OFQ84" s="104"/>
      <c r="OFR84" s="104"/>
      <c r="OFS84" s="104"/>
      <c r="OFT84" s="104"/>
      <c r="OFU84" s="104"/>
      <c r="OFV84" s="104"/>
      <c r="OFW84" s="104"/>
      <c r="OFX84" s="104"/>
      <c r="OFY84" s="104"/>
      <c r="OFZ84" s="104"/>
      <c r="OGA84" s="104"/>
      <c r="OGB84" s="104"/>
      <c r="OGC84" s="104"/>
      <c r="OGD84" s="104"/>
      <c r="OGE84" s="104"/>
      <c r="OGF84" s="104"/>
      <c r="OGG84" s="104"/>
      <c r="OGH84" s="104"/>
      <c r="OGI84" s="104"/>
      <c r="OGJ84" s="104"/>
      <c r="OGK84" s="104"/>
      <c r="OGL84" s="104"/>
      <c r="OGM84" s="104"/>
      <c r="OGN84" s="104"/>
      <c r="OGO84" s="104"/>
      <c r="OGP84" s="104"/>
      <c r="OGQ84" s="104"/>
      <c r="OGR84" s="104"/>
      <c r="OGS84" s="104"/>
      <c r="OGT84" s="104"/>
      <c r="OGU84" s="104"/>
      <c r="OGV84" s="104"/>
      <c r="OGW84" s="104"/>
      <c r="OGX84" s="104"/>
      <c r="OGY84" s="104"/>
      <c r="OGZ84" s="104"/>
      <c r="OHA84" s="104"/>
      <c r="OHB84" s="104"/>
      <c r="OHC84" s="104"/>
      <c r="OHD84" s="104"/>
      <c r="OHE84" s="104"/>
      <c r="OHF84" s="104"/>
      <c r="OHG84" s="104"/>
      <c r="OHH84" s="104"/>
      <c r="OHI84" s="104"/>
      <c r="OHJ84" s="104"/>
      <c r="OHK84" s="104"/>
      <c r="OHL84" s="104"/>
      <c r="OHM84" s="104"/>
      <c r="OHN84" s="104"/>
      <c r="OHO84" s="104"/>
      <c r="OHP84" s="104"/>
      <c r="OHQ84" s="104"/>
      <c r="OHR84" s="104"/>
      <c r="OHS84" s="104"/>
      <c r="OHT84" s="104"/>
      <c r="OHU84" s="104"/>
      <c r="OHV84" s="104"/>
      <c r="OHW84" s="104"/>
      <c r="OHX84" s="104"/>
      <c r="OHY84" s="104"/>
      <c r="OHZ84" s="104"/>
      <c r="OIA84" s="104"/>
      <c r="OIB84" s="104"/>
      <c r="OIC84" s="104"/>
      <c r="OID84" s="104"/>
      <c r="OIE84" s="104"/>
      <c r="OIF84" s="104"/>
      <c r="OIG84" s="104"/>
      <c r="OIH84" s="104"/>
      <c r="OII84" s="104"/>
      <c r="OIJ84" s="104"/>
      <c r="OIK84" s="104"/>
      <c r="OIL84" s="104"/>
      <c r="OIM84" s="104"/>
      <c r="OIN84" s="104"/>
      <c r="OIO84" s="104"/>
      <c r="OIP84" s="104"/>
      <c r="OIQ84" s="104"/>
      <c r="OIR84" s="104"/>
      <c r="OIS84" s="104"/>
      <c r="OIT84" s="104"/>
      <c r="OIU84" s="104"/>
      <c r="OIV84" s="104"/>
      <c r="OIW84" s="104"/>
      <c r="OIX84" s="104"/>
      <c r="OIY84" s="104"/>
      <c r="OIZ84" s="104"/>
      <c r="OJA84" s="104"/>
      <c r="OJB84" s="104"/>
      <c r="OJC84" s="104"/>
      <c r="OJD84" s="104"/>
      <c r="OJE84" s="104"/>
      <c r="OJF84" s="104"/>
      <c r="OJG84" s="104"/>
      <c r="OJH84" s="104"/>
      <c r="OJI84" s="104"/>
      <c r="OJJ84" s="104"/>
      <c r="OJK84" s="104"/>
      <c r="OJL84" s="104"/>
      <c r="OJM84" s="104"/>
      <c r="OJN84" s="104"/>
      <c r="OJO84" s="104"/>
      <c r="OJP84" s="104"/>
      <c r="OJQ84" s="104"/>
      <c r="OJR84" s="104"/>
      <c r="OJS84" s="104"/>
      <c r="OJT84" s="104"/>
      <c r="OJU84" s="104"/>
      <c r="OJV84" s="104"/>
      <c r="OJW84" s="104"/>
      <c r="OJX84" s="104"/>
      <c r="OJY84" s="104"/>
      <c r="OJZ84" s="104"/>
      <c r="OKA84" s="104"/>
      <c r="OKB84" s="104"/>
      <c r="OKC84" s="104"/>
      <c r="OKD84" s="104"/>
      <c r="OKE84" s="104"/>
      <c r="OKF84" s="104"/>
      <c r="OKG84" s="104"/>
      <c r="OKH84" s="104"/>
      <c r="OKI84" s="104"/>
      <c r="OKJ84" s="104"/>
      <c r="OKK84" s="104"/>
      <c r="OKL84" s="104"/>
      <c r="OKM84" s="104"/>
      <c r="OKN84" s="104"/>
      <c r="OKO84" s="104"/>
      <c r="OKP84" s="104"/>
      <c r="OKQ84" s="104"/>
      <c r="OKR84" s="104"/>
      <c r="OKS84" s="104"/>
      <c r="OKT84" s="104"/>
      <c r="OKU84" s="104"/>
      <c r="OKV84" s="104"/>
      <c r="OKW84" s="104"/>
      <c r="OKX84" s="104"/>
      <c r="OKY84" s="104"/>
      <c r="OKZ84" s="104"/>
      <c r="OLA84" s="104"/>
      <c r="OLB84" s="104"/>
      <c r="OLC84" s="104"/>
      <c r="OLD84" s="104"/>
      <c r="OLE84" s="104"/>
      <c r="OLF84" s="104"/>
      <c r="OLG84" s="104"/>
      <c r="OLH84" s="104"/>
      <c r="OLI84" s="104"/>
      <c r="OLJ84" s="104"/>
      <c r="OLK84" s="104"/>
      <c r="OLL84" s="104"/>
      <c r="OLM84" s="104"/>
      <c r="OLN84" s="104"/>
      <c r="OLO84" s="104"/>
      <c r="OLP84" s="104"/>
      <c r="OLQ84" s="104"/>
      <c r="OLR84" s="104"/>
      <c r="OLS84" s="104"/>
      <c r="OLT84" s="104"/>
      <c r="OLU84" s="104"/>
      <c r="OLV84" s="104"/>
      <c r="OLW84" s="104"/>
      <c r="OLX84" s="104"/>
      <c r="OLY84" s="104"/>
      <c r="OLZ84" s="104"/>
      <c r="OMA84" s="104"/>
      <c r="OMB84" s="104"/>
      <c r="OMC84" s="104"/>
      <c r="OMD84" s="104"/>
      <c r="OME84" s="104"/>
      <c r="OMF84" s="104"/>
      <c r="OMG84" s="104"/>
      <c r="OMH84" s="104"/>
      <c r="OMI84" s="104"/>
      <c r="OMJ84" s="104"/>
      <c r="OMK84" s="104"/>
      <c r="OML84" s="104"/>
      <c r="OMM84" s="104"/>
      <c r="OMN84" s="104"/>
      <c r="OMO84" s="104"/>
      <c r="OMP84" s="104"/>
      <c r="OMQ84" s="104"/>
      <c r="OMR84" s="104"/>
      <c r="OMS84" s="104"/>
      <c r="OMT84" s="104"/>
      <c r="OMU84" s="104"/>
      <c r="OMV84" s="104"/>
      <c r="OMW84" s="104"/>
      <c r="OMX84" s="104"/>
      <c r="OMY84" s="104"/>
      <c r="OMZ84" s="104"/>
      <c r="ONA84" s="104"/>
      <c r="ONB84" s="104"/>
      <c r="ONC84" s="104"/>
      <c r="OND84" s="104"/>
      <c r="ONE84" s="104"/>
      <c r="ONF84" s="104"/>
      <c r="ONG84" s="104"/>
      <c r="ONH84" s="104"/>
      <c r="ONI84" s="104"/>
      <c r="ONJ84" s="104"/>
      <c r="ONK84" s="104"/>
      <c r="ONL84" s="104"/>
      <c r="ONM84" s="104"/>
      <c r="ONN84" s="104"/>
      <c r="ONO84" s="104"/>
      <c r="ONP84" s="104"/>
      <c r="ONQ84" s="104"/>
      <c r="ONR84" s="104"/>
      <c r="ONS84" s="104"/>
      <c r="ONT84" s="104"/>
      <c r="ONU84" s="104"/>
      <c r="ONV84" s="104"/>
      <c r="ONW84" s="104"/>
      <c r="ONX84" s="104"/>
      <c r="ONY84" s="104"/>
      <c r="ONZ84" s="104"/>
      <c r="OOA84" s="104"/>
      <c r="OOB84" s="104"/>
      <c r="OOC84" s="104"/>
      <c r="OOD84" s="104"/>
      <c r="OOE84" s="104"/>
      <c r="OOF84" s="104"/>
      <c r="OOG84" s="104"/>
      <c r="OOH84" s="104"/>
      <c r="OOI84" s="104"/>
      <c r="OOJ84" s="104"/>
      <c r="OOK84" s="104"/>
      <c r="OOL84" s="104"/>
      <c r="OOM84" s="104"/>
      <c r="OON84" s="104"/>
      <c r="OOO84" s="104"/>
      <c r="OOP84" s="104"/>
      <c r="OOQ84" s="104"/>
      <c r="OOR84" s="104"/>
      <c r="OOS84" s="104"/>
      <c r="OOT84" s="104"/>
      <c r="OOU84" s="104"/>
      <c r="OOV84" s="104"/>
      <c r="OOW84" s="104"/>
      <c r="OOX84" s="104"/>
      <c r="OOY84" s="104"/>
      <c r="OOZ84" s="104"/>
      <c r="OPA84" s="104"/>
      <c r="OPB84" s="104"/>
      <c r="OPC84" s="104"/>
      <c r="OPD84" s="104"/>
      <c r="OPE84" s="104"/>
      <c r="OPF84" s="104"/>
      <c r="OPG84" s="104"/>
      <c r="OPH84" s="104"/>
      <c r="OPI84" s="104"/>
      <c r="OPJ84" s="104"/>
      <c r="OPK84" s="104"/>
      <c r="OPL84" s="104"/>
      <c r="OPM84" s="104"/>
      <c r="OPN84" s="104"/>
      <c r="OPO84" s="104"/>
      <c r="OPP84" s="104"/>
      <c r="OPQ84" s="104"/>
      <c r="OPR84" s="104"/>
      <c r="OPS84" s="104"/>
      <c r="OPT84" s="104"/>
      <c r="OPU84" s="104"/>
      <c r="OPV84" s="104"/>
      <c r="OPW84" s="104"/>
      <c r="OPX84" s="104"/>
      <c r="OPY84" s="104"/>
      <c r="OPZ84" s="104"/>
      <c r="OQA84" s="104"/>
      <c r="OQB84" s="104"/>
      <c r="OQC84" s="104"/>
      <c r="OQD84" s="104"/>
      <c r="OQE84" s="104"/>
      <c r="OQF84" s="104"/>
      <c r="OQG84" s="104"/>
      <c r="OQH84" s="104"/>
      <c r="OQI84" s="104"/>
      <c r="OQJ84" s="104"/>
      <c r="OQK84" s="104"/>
      <c r="OQL84" s="104"/>
      <c r="OQM84" s="104"/>
      <c r="OQN84" s="104"/>
      <c r="OQO84" s="104"/>
      <c r="OQP84" s="104"/>
      <c r="OQQ84" s="104"/>
      <c r="OQR84" s="104"/>
      <c r="OQS84" s="104"/>
      <c r="OQT84" s="104"/>
      <c r="OQU84" s="104"/>
      <c r="OQV84" s="104"/>
      <c r="OQW84" s="104"/>
      <c r="OQX84" s="104"/>
      <c r="OQY84" s="104"/>
      <c r="OQZ84" s="104"/>
      <c r="ORA84" s="104"/>
      <c r="ORB84" s="104"/>
      <c r="ORC84" s="104"/>
      <c r="ORD84" s="104"/>
      <c r="ORE84" s="104"/>
      <c r="ORF84" s="104"/>
      <c r="ORG84" s="104"/>
      <c r="ORH84" s="104"/>
      <c r="ORI84" s="104"/>
      <c r="ORJ84" s="104"/>
      <c r="ORK84" s="104"/>
      <c r="ORL84" s="104"/>
      <c r="ORM84" s="104"/>
      <c r="ORN84" s="104"/>
      <c r="ORO84" s="104"/>
      <c r="ORP84" s="104"/>
      <c r="ORQ84" s="104"/>
      <c r="ORR84" s="104"/>
      <c r="ORS84" s="104"/>
      <c r="ORT84" s="104"/>
      <c r="ORU84" s="104"/>
      <c r="ORV84" s="104"/>
      <c r="ORW84" s="104"/>
      <c r="ORX84" s="104"/>
      <c r="ORY84" s="104"/>
      <c r="ORZ84" s="104"/>
      <c r="OSA84" s="104"/>
      <c r="OSB84" s="104"/>
      <c r="OSC84" s="104"/>
      <c r="OSD84" s="104"/>
      <c r="OSE84" s="104"/>
      <c r="OSF84" s="104"/>
      <c r="OSG84" s="104"/>
      <c r="OSH84" s="104"/>
      <c r="OSI84" s="104"/>
      <c r="OSJ84" s="104"/>
      <c r="OSK84" s="104"/>
      <c r="OSL84" s="104"/>
      <c r="OSM84" s="104"/>
      <c r="OSN84" s="104"/>
      <c r="OSO84" s="104"/>
      <c r="OSP84" s="104"/>
      <c r="OSQ84" s="104"/>
      <c r="OSR84" s="104"/>
      <c r="OSS84" s="104"/>
      <c r="OST84" s="104"/>
      <c r="OSU84" s="104"/>
      <c r="OSV84" s="104"/>
      <c r="OSW84" s="104"/>
      <c r="OSX84" s="104"/>
      <c r="OSY84" s="104"/>
      <c r="OSZ84" s="104"/>
      <c r="OTA84" s="104"/>
      <c r="OTB84" s="104"/>
      <c r="OTC84" s="104"/>
      <c r="OTD84" s="104"/>
      <c r="OTE84" s="104"/>
      <c r="OTF84" s="104"/>
      <c r="OTG84" s="104"/>
      <c r="OTH84" s="104"/>
      <c r="OTI84" s="104"/>
      <c r="OTJ84" s="104"/>
      <c r="OTK84" s="104"/>
      <c r="OTL84" s="104"/>
      <c r="OTM84" s="104"/>
      <c r="OTN84" s="104"/>
      <c r="OTO84" s="104"/>
      <c r="OTP84" s="104"/>
      <c r="OTQ84" s="104"/>
      <c r="OTR84" s="104"/>
      <c r="OTS84" s="104"/>
      <c r="OTT84" s="104"/>
      <c r="OTU84" s="104"/>
      <c r="OTV84" s="104"/>
      <c r="OTW84" s="104"/>
      <c r="OTX84" s="104"/>
      <c r="OTY84" s="104"/>
      <c r="OTZ84" s="104"/>
      <c r="OUA84" s="104"/>
      <c r="OUB84" s="104"/>
      <c r="OUC84" s="104"/>
      <c r="OUD84" s="104"/>
      <c r="OUE84" s="104"/>
      <c r="OUF84" s="104"/>
      <c r="OUG84" s="104"/>
      <c r="OUH84" s="104"/>
      <c r="OUI84" s="104"/>
      <c r="OUJ84" s="104"/>
      <c r="OUK84" s="104"/>
      <c r="OUL84" s="104"/>
      <c r="OUM84" s="104"/>
      <c r="OUN84" s="104"/>
      <c r="OUO84" s="104"/>
      <c r="OUP84" s="104"/>
      <c r="OUQ84" s="104"/>
      <c r="OUR84" s="104"/>
      <c r="OUS84" s="104"/>
      <c r="OUT84" s="104"/>
      <c r="OUU84" s="104"/>
      <c r="OUV84" s="104"/>
      <c r="OUW84" s="104"/>
      <c r="OUX84" s="104"/>
      <c r="OUY84" s="104"/>
      <c r="OUZ84" s="104"/>
      <c r="OVA84" s="104"/>
      <c r="OVB84" s="104"/>
      <c r="OVC84" s="104"/>
      <c r="OVD84" s="104"/>
      <c r="OVE84" s="104"/>
      <c r="OVF84" s="104"/>
      <c r="OVG84" s="104"/>
      <c r="OVH84" s="104"/>
      <c r="OVI84" s="104"/>
      <c r="OVJ84" s="104"/>
      <c r="OVK84" s="104"/>
      <c r="OVL84" s="104"/>
      <c r="OVM84" s="104"/>
      <c r="OVN84" s="104"/>
      <c r="OVO84" s="104"/>
      <c r="OVP84" s="104"/>
      <c r="OVQ84" s="104"/>
      <c r="OVR84" s="104"/>
      <c r="OVS84" s="104"/>
      <c r="OVT84" s="104"/>
      <c r="OVU84" s="104"/>
      <c r="OVV84" s="104"/>
      <c r="OVW84" s="104"/>
      <c r="OVX84" s="104"/>
      <c r="OVY84" s="104"/>
      <c r="OVZ84" s="104"/>
      <c r="OWA84" s="104"/>
      <c r="OWB84" s="104"/>
      <c r="OWC84" s="104"/>
      <c r="OWD84" s="104"/>
      <c r="OWE84" s="104"/>
      <c r="OWF84" s="104"/>
      <c r="OWG84" s="104"/>
      <c r="OWH84" s="104"/>
      <c r="OWI84" s="104"/>
      <c r="OWJ84" s="104"/>
      <c r="OWK84" s="104"/>
      <c r="OWL84" s="104"/>
      <c r="OWM84" s="104"/>
      <c r="OWN84" s="104"/>
      <c r="OWO84" s="104"/>
      <c r="OWP84" s="104"/>
      <c r="OWQ84" s="104"/>
      <c r="OWR84" s="104"/>
      <c r="OWS84" s="104"/>
      <c r="OWT84" s="104"/>
      <c r="OWU84" s="104"/>
      <c r="OWV84" s="104"/>
      <c r="OWW84" s="104"/>
      <c r="OWX84" s="104"/>
      <c r="OWY84" s="104"/>
      <c r="OWZ84" s="104"/>
      <c r="OXA84" s="104"/>
      <c r="OXB84" s="104"/>
      <c r="OXC84" s="104"/>
      <c r="OXD84" s="104"/>
      <c r="OXE84" s="104"/>
      <c r="OXF84" s="104"/>
      <c r="OXG84" s="104"/>
      <c r="OXH84" s="104"/>
      <c r="OXI84" s="104"/>
      <c r="OXJ84" s="104"/>
      <c r="OXK84" s="104"/>
      <c r="OXL84" s="104"/>
      <c r="OXM84" s="104"/>
      <c r="OXN84" s="104"/>
      <c r="OXO84" s="104"/>
      <c r="OXP84" s="104"/>
      <c r="OXQ84" s="104"/>
      <c r="OXR84" s="104"/>
      <c r="OXS84" s="104"/>
      <c r="OXT84" s="104"/>
      <c r="OXU84" s="104"/>
      <c r="OXV84" s="104"/>
      <c r="OXW84" s="104"/>
      <c r="OXX84" s="104"/>
      <c r="OXY84" s="104"/>
      <c r="OXZ84" s="104"/>
      <c r="OYA84" s="104"/>
      <c r="OYB84" s="104"/>
      <c r="OYC84" s="104"/>
      <c r="OYD84" s="104"/>
      <c r="OYE84" s="104"/>
      <c r="OYF84" s="104"/>
      <c r="OYG84" s="104"/>
      <c r="OYH84" s="104"/>
      <c r="OYI84" s="104"/>
      <c r="OYJ84" s="104"/>
      <c r="OYK84" s="104"/>
      <c r="OYL84" s="104"/>
      <c r="OYM84" s="104"/>
      <c r="OYN84" s="104"/>
      <c r="OYO84" s="104"/>
      <c r="OYP84" s="104"/>
      <c r="OYQ84" s="104"/>
      <c r="OYR84" s="104"/>
      <c r="OYS84" s="104"/>
      <c r="OYT84" s="104"/>
      <c r="OYU84" s="104"/>
      <c r="OYV84" s="104"/>
      <c r="OYW84" s="104"/>
      <c r="OYX84" s="104"/>
      <c r="OYY84" s="104"/>
      <c r="OYZ84" s="104"/>
      <c r="OZA84" s="104"/>
      <c r="OZB84" s="104"/>
      <c r="OZC84" s="104"/>
      <c r="OZD84" s="104"/>
      <c r="OZE84" s="104"/>
      <c r="OZF84" s="104"/>
      <c r="OZG84" s="104"/>
      <c r="OZH84" s="104"/>
      <c r="OZI84" s="104"/>
      <c r="OZJ84" s="104"/>
      <c r="OZK84" s="104"/>
      <c r="OZL84" s="104"/>
      <c r="OZM84" s="104"/>
      <c r="OZN84" s="104"/>
      <c r="OZO84" s="104"/>
      <c r="OZP84" s="104"/>
      <c r="OZQ84" s="104"/>
      <c r="OZR84" s="104"/>
      <c r="OZS84" s="104"/>
      <c r="OZT84" s="104"/>
      <c r="OZU84" s="104"/>
      <c r="OZV84" s="104"/>
      <c r="OZW84" s="104"/>
      <c r="OZX84" s="104"/>
      <c r="OZY84" s="104"/>
      <c r="OZZ84" s="104"/>
      <c r="PAA84" s="104"/>
      <c r="PAB84" s="104"/>
      <c r="PAC84" s="104"/>
      <c r="PAD84" s="104"/>
      <c r="PAE84" s="104"/>
      <c r="PAF84" s="104"/>
      <c r="PAG84" s="104"/>
      <c r="PAH84" s="104"/>
      <c r="PAI84" s="104"/>
      <c r="PAJ84" s="104"/>
      <c r="PAK84" s="104"/>
      <c r="PAL84" s="104"/>
      <c r="PAM84" s="104"/>
      <c r="PAN84" s="104"/>
      <c r="PAO84" s="104"/>
      <c r="PAP84" s="104"/>
      <c r="PAQ84" s="104"/>
      <c r="PAR84" s="104"/>
      <c r="PAS84" s="104"/>
      <c r="PAT84" s="104"/>
      <c r="PAU84" s="104"/>
      <c r="PAV84" s="104"/>
      <c r="PAW84" s="104"/>
      <c r="PAX84" s="104"/>
      <c r="PAY84" s="104"/>
      <c r="PAZ84" s="104"/>
      <c r="PBA84" s="104"/>
      <c r="PBB84" s="104"/>
      <c r="PBC84" s="104"/>
      <c r="PBD84" s="104"/>
      <c r="PBE84" s="104"/>
      <c r="PBF84" s="104"/>
      <c r="PBG84" s="104"/>
      <c r="PBH84" s="104"/>
      <c r="PBI84" s="104"/>
      <c r="PBJ84" s="104"/>
      <c r="PBK84" s="104"/>
      <c r="PBL84" s="104"/>
      <c r="PBM84" s="104"/>
      <c r="PBN84" s="104"/>
      <c r="PBO84" s="104"/>
      <c r="PBP84" s="104"/>
      <c r="PBQ84" s="104"/>
      <c r="PBR84" s="104"/>
      <c r="PBS84" s="104"/>
      <c r="PBT84" s="104"/>
      <c r="PBU84" s="104"/>
      <c r="PBV84" s="104"/>
      <c r="PBW84" s="104"/>
      <c r="PBX84" s="104"/>
      <c r="PBY84" s="104"/>
      <c r="PBZ84" s="104"/>
      <c r="PCA84" s="104"/>
      <c r="PCB84" s="104"/>
      <c r="PCC84" s="104"/>
      <c r="PCD84" s="104"/>
      <c r="PCE84" s="104"/>
      <c r="PCF84" s="104"/>
      <c r="PCG84" s="104"/>
      <c r="PCH84" s="104"/>
      <c r="PCI84" s="104"/>
      <c r="PCJ84" s="104"/>
      <c r="PCK84" s="104"/>
      <c r="PCL84" s="104"/>
      <c r="PCM84" s="104"/>
      <c r="PCN84" s="104"/>
      <c r="PCO84" s="104"/>
      <c r="PCP84" s="104"/>
      <c r="PCQ84" s="104"/>
      <c r="PCR84" s="104"/>
      <c r="PCS84" s="104"/>
      <c r="PCT84" s="104"/>
      <c r="PCU84" s="104"/>
      <c r="PCV84" s="104"/>
      <c r="PCW84" s="104"/>
      <c r="PCX84" s="104"/>
      <c r="PCY84" s="104"/>
      <c r="PCZ84" s="104"/>
      <c r="PDA84" s="104"/>
      <c r="PDB84" s="104"/>
      <c r="PDC84" s="104"/>
      <c r="PDD84" s="104"/>
      <c r="PDE84" s="104"/>
      <c r="PDF84" s="104"/>
      <c r="PDG84" s="104"/>
      <c r="PDH84" s="104"/>
      <c r="PDI84" s="104"/>
      <c r="PDJ84" s="104"/>
      <c r="PDK84" s="104"/>
      <c r="PDL84" s="104"/>
      <c r="PDM84" s="104"/>
      <c r="PDN84" s="104"/>
      <c r="PDO84" s="104"/>
      <c r="PDP84" s="104"/>
      <c r="PDQ84" s="104"/>
      <c r="PDR84" s="104"/>
      <c r="PDS84" s="104"/>
      <c r="PDT84" s="104"/>
      <c r="PDU84" s="104"/>
      <c r="PDV84" s="104"/>
      <c r="PDW84" s="104"/>
      <c r="PDX84" s="104"/>
      <c r="PDY84" s="104"/>
      <c r="PDZ84" s="104"/>
      <c r="PEA84" s="104"/>
      <c r="PEB84" s="104"/>
      <c r="PEC84" s="104"/>
      <c r="PED84" s="104"/>
      <c r="PEE84" s="104"/>
      <c r="PEF84" s="104"/>
      <c r="PEG84" s="104"/>
      <c r="PEH84" s="104"/>
      <c r="PEI84" s="104"/>
      <c r="PEJ84" s="104"/>
      <c r="PEK84" s="104"/>
      <c r="PEL84" s="104"/>
      <c r="PEM84" s="104"/>
      <c r="PEN84" s="104"/>
      <c r="PEO84" s="104"/>
      <c r="PEP84" s="104"/>
      <c r="PEQ84" s="104"/>
      <c r="PER84" s="104"/>
      <c r="PES84" s="104"/>
      <c r="PET84" s="104"/>
      <c r="PEU84" s="104"/>
      <c r="PEV84" s="104"/>
      <c r="PEW84" s="104"/>
      <c r="PEX84" s="104"/>
      <c r="PEY84" s="104"/>
      <c r="PEZ84" s="104"/>
      <c r="PFA84" s="104"/>
      <c r="PFB84" s="104"/>
      <c r="PFC84" s="104"/>
      <c r="PFD84" s="104"/>
      <c r="PFE84" s="104"/>
      <c r="PFF84" s="104"/>
      <c r="PFG84" s="104"/>
      <c r="PFH84" s="104"/>
      <c r="PFI84" s="104"/>
      <c r="PFJ84" s="104"/>
      <c r="PFK84" s="104"/>
      <c r="PFL84" s="104"/>
      <c r="PFM84" s="104"/>
      <c r="PFN84" s="104"/>
      <c r="PFO84" s="104"/>
      <c r="PFP84" s="104"/>
      <c r="PFQ84" s="104"/>
      <c r="PFR84" s="104"/>
      <c r="PFS84" s="104"/>
      <c r="PFT84" s="104"/>
      <c r="PFU84" s="104"/>
      <c r="PFV84" s="104"/>
      <c r="PFW84" s="104"/>
      <c r="PFX84" s="104"/>
      <c r="PFY84" s="104"/>
      <c r="PFZ84" s="104"/>
      <c r="PGA84" s="104"/>
      <c r="PGB84" s="104"/>
      <c r="PGC84" s="104"/>
      <c r="PGD84" s="104"/>
      <c r="PGE84" s="104"/>
      <c r="PGF84" s="104"/>
      <c r="PGG84" s="104"/>
      <c r="PGH84" s="104"/>
      <c r="PGI84" s="104"/>
      <c r="PGJ84" s="104"/>
      <c r="PGK84" s="104"/>
      <c r="PGL84" s="104"/>
      <c r="PGM84" s="104"/>
      <c r="PGN84" s="104"/>
      <c r="PGO84" s="104"/>
      <c r="PGP84" s="104"/>
      <c r="PGQ84" s="104"/>
      <c r="PGR84" s="104"/>
      <c r="PGS84" s="104"/>
      <c r="PGT84" s="104"/>
      <c r="PGU84" s="104"/>
      <c r="PGV84" s="104"/>
      <c r="PGW84" s="104"/>
      <c r="PGX84" s="104"/>
      <c r="PGY84" s="104"/>
      <c r="PGZ84" s="104"/>
      <c r="PHA84" s="104"/>
      <c r="PHB84" s="104"/>
      <c r="PHC84" s="104"/>
      <c r="PHD84" s="104"/>
      <c r="PHE84" s="104"/>
      <c r="PHF84" s="104"/>
      <c r="PHG84" s="104"/>
      <c r="PHH84" s="104"/>
      <c r="PHI84" s="104"/>
      <c r="PHJ84" s="104"/>
      <c r="PHK84" s="104"/>
      <c r="PHL84" s="104"/>
      <c r="PHM84" s="104"/>
      <c r="PHN84" s="104"/>
      <c r="PHO84" s="104"/>
      <c r="PHP84" s="104"/>
      <c r="PHQ84" s="104"/>
      <c r="PHR84" s="104"/>
      <c r="PHS84" s="104"/>
      <c r="PHT84" s="104"/>
      <c r="PHU84" s="104"/>
      <c r="PHV84" s="104"/>
      <c r="PHW84" s="104"/>
      <c r="PHX84" s="104"/>
      <c r="PHY84" s="104"/>
      <c r="PHZ84" s="104"/>
      <c r="PIA84" s="104"/>
      <c r="PIB84" s="104"/>
      <c r="PIC84" s="104"/>
      <c r="PID84" s="104"/>
      <c r="PIE84" s="104"/>
      <c r="PIF84" s="104"/>
      <c r="PIG84" s="104"/>
      <c r="PIH84" s="104"/>
      <c r="PII84" s="104"/>
      <c r="PIJ84" s="104"/>
      <c r="PIK84" s="104"/>
      <c r="PIL84" s="104"/>
      <c r="PIM84" s="104"/>
      <c r="PIN84" s="104"/>
      <c r="PIO84" s="104"/>
      <c r="PIP84" s="104"/>
      <c r="PIQ84" s="104"/>
      <c r="PIR84" s="104"/>
      <c r="PIS84" s="104"/>
      <c r="PIT84" s="104"/>
      <c r="PIU84" s="104"/>
      <c r="PIV84" s="104"/>
      <c r="PIW84" s="104"/>
      <c r="PIX84" s="104"/>
      <c r="PIY84" s="104"/>
      <c r="PIZ84" s="104"/>
      <c r="PJA84" s="104"/>
      <c r="PJB84" s="104"/>
      <c r="PJC84" s="104"/>
      <c r="PJD84" s="104"/>
      <c r="PJE84" s="104"/>
      <c r="PJF84" s="104"/>
      <c r="PJG84" s="104"/>
      <c r="PJH84" s="104"/>
      <c r="PJI84" s="104"/>
      <c r="PJJ84" s="104"/>
      <c r="PJK84" s="104"/>
      <c r="PJL84" s="104"/>
      <c r="PJM84" s="104"/>
      <c r="PJN84" s="104"/>
      <c r="PJO84" s="104"/>
      <c r="PJP84" s="104"/>
      <c r="PJQ84" s="104"/>
      <c r="PJR84" s="104"/>
      <c r="PJS84" s="104"/>
      <c r="PJT84" s="104"/>
      <c r="PJU84" s="104"/>
      <c r="PJV84" s="104"/>
      <c r="PJW84" s="104"/>
      <c r="PJX84" s="104"/>
      <c r="PJY84" s="104"/>
      <c r="PJZ84" s="104"/>
      <c r="PKA84" s="104"/>
      <c r="PKB84" s="104"/>
      <c r="PKC84" s="104"/>
      <c r="PKD84" s="104"/>
      <c r="PKE84" s="104"/>
      <c r="PKF84" s="104"/>
      <c r="PKG84" s="104"/>
      <c r="PKH84" s="104"/>
      <c r="PKI84" s="104"/>
      <c r="PKJ84" s="104"/>
      <c r="PKK84" s="104"/>
      <c r="PKL84" s="104"/>
      <c r="PKM84" s="104"/>
      <c r="PKN84" s="104"/>
      <c r="PKO84" s="104"/>
      <c r="PKP84" s="104"/>
      <c r="PKQ84" s="104"/>
      <c r="PKR84" s="104"/>
      <c r="PKS84" s="104"/>
      <c r="PKT84" s="104"/>
      <c r="PKU84" s="104"/>
      <c r="PKV84" s="104"/>
      <c r="PKW84" s="104"/>
      <c r="PKX84" s="104"/>
      <c r="PKY84" s="104"/>
      <c r="PKZ84" s="104"/>
      <c r="PLA84" s="104"/>
      <c r="PLB84" s="104"/>
      <c r="PLC84" s="104"/>
      <c r="PLD84" s="104"/>
      <c r="PLE84" s="104"/>
      <c r="PLF84" s="104"/>
      <c r="PLG84" s="104"/>
      <c r="PLH84" s="104"/>
      <c r="PLI84" s="104"/>
      <c r="PLJ84" s="104"/>
      <c r="PLK84" s="104"/>
      <c r="PLL84" s="104"/>
      <c r="PLM84" s="104"/>
      <c r="PLN84" s="104"/>
      <c r="PLO84" s="104"/>
      <c r="PLP84" s="104"/>
      <c r="PLQ84" s="104"/>
      <c r="PLR84" s="104"/>
      <c r="PLS84" s="104"/>
      <c r="PLT84" s="104"/>
      <c r="PLU84" s="104"/>
      <c r="PLV84" s="104"/>
      <c r="PLW84" s="104"/>
      <c r="PLX84" s="104"/>
      <c r="PLY84" s="104"/>
      <c r="PLZ84" s="104"/>
      <c r="PMA84" s="104"/>
      <c r="PMB84" s="104"/>
      <c r="PMC84" s="104"/>
      <c r="PMD84" s="104"/>
      <c r="PME84" s="104"/>
      <c r="PMF84" s="104"/>
      <c r="PMG84" s="104"/>
      <c r="PMH84" s="104"/>
      <c r="PMI84" s="104"/>
      <c r="PMJ84" s="104"/>
      <c r="PMK84" s="104"/>
      <c r="PML84" s="104"/>
      <c r="PMM84" s="104"/>
      <c r="PMN84" s="104"/>
      <c r="PMO84" s="104"/>
      <c r="PMP84" s="104"/>
      <c r="PMQ84" s="104"/>
      <c r="PMR84" s="104"/>
      <c r="PMS84" s="104"/>
      <c r="PMT84" s="104"/>
      <c r="PMU84" s="104"/>
      <c r="PMV84" s="104"/>
      <c r="PMW84" s="104"/>
      <c r="PMX84" s="104"/>
      <c r="PMY84" s="104"/>
      <c r="PMZ84" s="104"/>
      <c r="PNA84" s="104"/>
      <c r="PNB84" s="104"/>
      <c r="PNC84" s="104"/>
      <c r="PND84" s="104"/>
      <c r="PNE84" s="104"/>
      <c r="PNF84" s="104"/>
      <c r="PNG84" s="104"/>
      <c r="PNH84" s="104"/>
      <c r="PNI84" s="104"/>
      <c r="PNJ84" s="104"/>
      <c r="PNK84" s="104"/>
      <c r="PNL84" s="104"/>
      <c r="PNM84" s="104"/>
      <c r="PNN84" s="104"/>
      <c r="PNO84" s="104"/>
      <c r="PNP84" s="104"/>
      <c r="PNQ84" s="104"/>
      <c r="PNR84" s="104"/>
      <c r="PNS84" s="104"/>
      <c r="PNT84" s="104"/>
      <c r="PNU84" s="104"/>
      <c r="PNV84" s="104"/>
      <c r="PNW84" s="104"/>
      <c r="PNX84" s="104"/>
      <c r="PNY84" s="104"/>
      <c r="PNZ84" s="104"/>
      <c r="POA84" s="104"/>
      <c r="POB84" s="104"/>
      <c r="POC84" s="104"/>
      <c r="POD84" s="104"/>
      <c r="POE84" s="104"/>
      <c r="POF84" s="104"/>
      <c r="POG84" s="104"/>
      <c r="POH84" s="104"/>
      <c r="POI84" s="104"/>
      <c r="POJ84" s="104"/>
      <c r="POK84" s="104"/>
      <c r="POL84" s="104"/>
      <c r="POM84" s="104"/>
      <c r="PON84" s="104"/>
      <c r="POO84" s="104"/>
      <c r="POP84" s="104"/>
      <c r="POQ84" s="104"/>
      <c r="POR84" s="104"/>
      <c r="POS84" s="104"/>
      <c r="POT84" s="104"/>
      <c r="POU84" s="104"/>
      <c r="POV84" s="104"/>
      <c r="POW84" s="104"/>
      <c r="POX84" s="104"/>
      <c r="POY84" s="104"/>
      <c r="POZ84" s="104"/>
      <c r="PPA84" s="104"/>
      <c r="PPB84" s="104"/>
      <c r="PPC84" s="104"/>
      <c r="PPD84" s="104"/>
      <c r="PPE84" s="104"/>
      <c r="PPF84" s="104"/>
      <c r="PPG84" s="104"/>
      <c r="PPH84" s="104"/>
      <c r="PPI84" s="104"/>
      <c r="PPJ84" s="104"/>
      <c r="PPK84" s="104"/>
      <c r="PPL84" s="104"/>
      <c r="PPM84" s="104"/>
      <c r="PPN84" s="104"/>
      <c r="PPO84" s="104"/>
      <c r="PPP84" s="104"/>
      <c r="PPQ84" s="104"/>
      <c r="PPR84" s="104"/>
      <c r="PPS84" s="104"/>
      <c r="PPT84" s="104"/>
      <c r="PPU84" s="104"/>
      <c r="PPV84" s="104"/>
      <c r="PPW84" s="104"/>
      <c r="PPX84" s="104"/>
      <c r="PPY84" s="104"/>
      <c r="PPZ84" s="104"/>
      <c r="PQA84" s="104"/>
      <c r="PQB84" s="104"/>
      <c r="PQC84" s="104"/>
      <c r="PQD84" s="104"/>
      <c r="PQE84" s="104"/>
      <c r="PQF84" s="104"/>
      <c r="PQG84" s="104"/>
      <c r="PQH84" s="104"/>
      <c r="PQI84" s="104"/>
      <c r="PQJ84" s="104"/>
      <c r="PQK84" s="104"/>
      <c r="PQL84" s="104"/>
      <c r="PQM84" s="104"/>
      <c r="PQN84" s="104"/>
      <c r="PQO84" s="104"/>
      <c r="PQP84" s="104"/>
      <c r="PQQ84" s="104"/>
      <c r="PQR84" s="104"/>
      <c r="PQS84" s="104"/>
      <c r="PQT84" s="104"/>
      <c r="PQU84" s="104"/>
      <c r="PQV84" s="104"/>
      <c r="PQW84" s="104"/>
      <c r="PQX84" s="104"/>
      <c r="PQY84" s="104"/>
      <c r="PQZ84" s="104"/>
      <c r="PRA84" s="104"/>
      <c r="PRB84" s="104"/>
      <c r="PRC84" s="104"/>
      <c r="PRD84" s="104"/>
      <c r="PRE84" s="104"/>
      <c r="PRF84" s="104"/>
      <c r="PRG84" s="104"/>
      <c r="PRH84" s="104"/>
      <c r="PRI84" s="104"/>
      <c r="PRJ84" s="104"/>
      <c r="PRK84" s="104"/>
      <c r="PRL84" s="104"/>
      <c r="PRM84" s="104"/>
      <c r="PRN84" s="104"/>
      <c r="PRO84" s="104"/>
      <c r="PRP84" s="104"/>
      <c r="PRQ84" s="104"/>
      <c r="PRR84" s="104"/>
      <c r="PRS84" s="104"/>
      <c r="PRT84" s="104"/>
      <c r="PRU84" s="104"/>
      <c r="PRV84" s="104"/>
      <c r="PRW84" s="104"/>
      <c r="PRX84" s="104"/>
      <c r="PRY84" s="104"/>
      <c r="PRZ84" s="104"/>
      <c r="PSA84" s="104"/>
      <c r="PSB84" s="104"/>
      <c r="PSC84" s="104"/>
      <c r="PSD84" s="104"/>
      <c r="PSE84" s="104"/>
      <c r="PSF84" s="104"/>
      <c r="PSG84" s="104"/>
      <c r="PSH84" s="104"/>
      <c r="PSI84" s="104"/>
      <c r="PSJ84" s="104"/>
      <c r="PSK84" s="104"/>
      <c r="PSL84" s="104"/>
      <c r="PSM84" s="104"/>
      <c r="PSN84" s="104"/>
      <c r="PSO84" s="104"/>
      <c r="PSP84" s="104"/>
      <c r="PSQ84" s="104"/>
      <c r="PSR84" s="104"/>
      <c r="PSS84" s="104"/>
      <c r="PST84" s="104"/>
      <c r="PSU84" s="104"/>
      <c r="PSV84" s="104"/>
      <c r="PSW84" s="104"/>
      <c r="PSX84" s="104"/>
      <c r="PSY84" s="104"/>
      <c r="PSZ84" s="104"/>
      <c r="PTA84" s="104"/>
      <c r="PTB84" s="104"/>
      <c r="PTC84" s="104"/>
      <c r="PTD84" s="104"/>
      <c r="PTE84" s="104"/>
      <c r="PTF84" s="104"/>
      <c r="PTG84" s="104"/>
      <c r="PTH84" s="104"/>
      <c r="PTI84" s="104"/>
      <c r="PTJ84" s="104"/>
      <c r="PTK84" s="104"/>
      <c r="PTL84" s="104"/>
      <c r="PTM84" s="104"/>
      <c r="PTN84" s="104"/>
      <c r="PTO84" s="104"/>
      <c r="PTP84" s="104"/>
      <c r="PTQ84" s="104"/>
      <c r="PTR84" s="104"/>
      <c r="PTS84" s="104"/>
      <c r="PTT84" s="104"/>
      <c r="PTU84" s="104"/>
      <c r="PTV84" s="104"/>
      <c r="PTW84" s="104"/>
      <c r="PTX84" s="104"/>
      <c r="PTY84" s="104"/>
      <c r="PTZ84" s="104"/>
      <c r="PUA84" s="104"/>
      <c r="PUB84" s="104"/>
      <c r="PUC84" s="104"/>
      <c r="PUD84" s="104"/>
      <c r="PUE84" s="104"/>
      <c r="PUF84" s="104"/>
      <c r="PUG84" s="104"/>
      <c r="PUH84" s="104"/>
      <c r="PUI84" s="104"/>
      <c r="PUJ84" s="104"/>
      <c r="PUK84" s="104"/>
      <c r="PUL84" s="104"/>
      <c r="PUM84" s="104"/>
      <c r="PUN84" s="104"/>
      <c r="PUO84" s="104"/>
      <c r="PUP84" s="104"/>
      <c r="PUQ84" s="104"/>
      <c r="PUR84" s="104"/>
      <c r="PUS84" s="104"/>
      <c r="PUT84" s="104"/>
      <c r="PUU84" s="104"/>
      <c r="PUV84" s="104"/>
      <c r="PUW84" s="104"/>
      <c r="PUX84" s="104"/>
      <c r="PUY84" s="104"/>
      <c r="PUZ84" s="104"/>
      <c r="PVA84" s="104"/>
      <c r="PVB84" s="104"/>
      <c r="PVC84" s="104"/>
      <c r="PVD84" s="104"/>
      <c r="PVE84" s="104"/>
      <c r="PVF84" s="104"/>
      <c r="PVG84" s="104"/>
      <c r="PVH84" s="104"/>
      <c r="PVI84" s="104"/>
      <c r="PVJ84" s="104"/>
      <c r="PVK84" s="104"/>
      <c r="PVL84" s="104"/>
      <c r="PVM84" s="104"/>
      <c r="PVN84" s="104"/>
      <c r="PVO84" s="104"/>
      <c r="PVP84" s="104"/>
      <c r="PVQ84" s="104"/>
      <c r="PVR84" s="104"/>
      <c r="PVS84" s="104"/>
      <c r="PVT84" s="104"/>
      <c r="PVU84" s="104"/>
      <c r="PVV84" s="104"/>
      <c r="PVW84" s="104"/>
      <c r="PVX84" s="104"/>
      <c r="PVY84" s="104"/>
      <c r="PVZ84" s="104"/>
      <c r="PWA84" s="104"/>
      <c r="PWB84" s="104"/>
      <c r="PWC84" s="104"/>
      <c r="PWD84" s="104"/>
      <c r="PWE84" s="104"/>
      <c r="PWF84" s="104"/>
      <c r="PWG84" s="104"/>
      <c r="PWH84" s="104"/>
      <c r="PWI84" s="104"/>
      <c r="PWJ84" s="104"/>
      <c r="PWK84" s="104"/>
      <c r="PWL84" s="104"/>
      <c r="PWM84" s="104"/>
      <c r="PWN84" s="104"/>
      <c r="PWO84" s="104"/>
      <c r="PWP84" s="104"/>
      <c r="PWQ84" s="104"/>
      <c r="PWR84" s="104"/>
      <c r="PWS84" s="104"/>
      <c r="PWT84" s="104"/>
      <c r="PWU84" s="104"/>
      <c r="PWV84" s="104"/>
      <c r="PWW84" s="104"/>
      <c r="PWX84" s="104"/>
      <c r="PWY84" s="104"/>
      <c r="PWZ84" s="104"/>
      <c r="PXA84" s="104"/>
      <c r="PXB84" s="104"/>
      <c r="PXC84" s="104"/>
      <c r="PXD84" s="104"/>
      <c r="PXE84" s="104"/>
      <c r="PXF84" s="104"/>
      <c r="PXG84" s="104"/>
      <c r="PXH84" s="104"/>
      <c r="PXI84" s="104"/>
      <c r="PXJ84" s="104"/>
      <c r="PXK84" s="104"/>
      <c r="PXL84" s="104"/>
      <c r="PXM84" s="104"/>
      <c r="PXN84" s="104"/>
      <c r="PXO84" s="104"/>
      <c r="PXP84" s="104"/>
      <c r="PXQ84" s="104"/>
      <c r="PXR84" s="104"/>
      <c r="PXS84" s="104"/>
      <c r="PXT84" s="104"/>
      <c r="PXU84" s="104"/>
      <c r="PXV84" s="104"/>
      <c r="PXW84" s="104"/>
      <c r="PXX84" s="104"/>
      <c r="PXY84" s="104"/>
      <c r="PXZ84" s="104"/>
      <c r="PYA84" s="104"/>
      <c r="PYB84" s="104"/>
      <c r="PYC84" s="104"/>
      <c r="PYD84" s="104"/>
      <c r="PYE84" s="104"/>
      <c r="PYF84" s="104"/>
      <c r="PYG84" s="104"/>
      <c r="PYH84" s="104"/>
      <c r="PYI84" s="104"/>
      <c r="PYJ84" s="104"/>
      <c r="PYK84" s="104"/>
      <c r="PYL84" s="104"/>
      <c r="PYM84" s="104"/>
      <c r="PYN84" s="104"/>
      <c r="PYO84" s="104"/>
      <c r="PYP84" s="104"/>
      <c r="PYQ84" s="104"/>
      <c r="PYR84" s="104"/>
      <c r="PYS84" s="104"/>
      <c r="PYT84" s="104"/>
      <c r="PYU84" s="104"/>
      <c r="PYV84" s="104"/>
      <c r="PYW84" s="104"/>
      <c r="PYX84" s="104"/>
      <c r="PYY84" s="104"/>
      <c r="PYZ84" s="104"/>
      <c r="PZA84" s="104"/>
      <c r="PZB84" s="104"/>
      <c r="PZC84" s="104"/>
      <c r="PZD84" s="104"/>
      <c r="PZE84" s="104"/>
      <c r="PZF84" s="104"/>
      <c r="PZG84" s="104"/>
      <c r="PZH84" s="104"/>
      <c r="PZI84" s="104"/>
      <c r="PZJ84" s="104"/>
      <c r="PZK84" s="104"/>
      <c r="PZL84" s="104"/>
      <c r="PZM84" s="104"/>
      <c r="PZN84" s="104"/>
      <c r="PZO84" s="104"/>
      <c r="PZP84" s="104"/>
      <c r="PZQ84" s="104"/>
      <c r="PZR84" s="104"/>
      <c r="PZS84" s="104"/>
      <c r="PZT84" s="104"/>
      <c r="PZU84" s="104"/>
      <c r="PZV84" s="104"/>
      <c r="PZW84" s="104"/>
      <c r="PZX84" s="104"/>
      <c r="PZY84" s="104"/>
      <c r="PZZ84" s="104"/>
      <c r="QAA84" s="104"/>
      <c r="QAB84" s="104"/>
      <c r="QAC84" s="104"/>
      <c r="QAD84" s="104"/>
      <c r="QAE84" s="104"/>
      <c r="QAF84" s="104"/>
      <c r="QAG84" s="104"/>
      <c r="QAH84" s="104"/>
      <c r="QAI84" s="104"/>
      <c r="QAJ84" s="104"/>
      <c r="QAK84" s="104"/>
      <c r="QAL84" s="104"/>
      <c r="QAM84" s="104"/>
      <c r="QAN84" s="104"/>
      <c r="QAO84" s="104"/>
      <c r="QAP84" s="104"/>
      <c r="QAQ84" s="104"/>
      <c r="QAR84" s="104"/>
      <c r="QAS84" s="104"/>
      <c r="QAT84" s="104"/>
      <c r="QAU84" s="104"/>
      <c r="QAV84" s="104"/>
      <c r="QAW84" s="104"/>
      <c r="QAX84" s="104"/>
      <c r="QAY84" s="104"/>
      <c r="QAZ84" s="104"/>
      <c r="QBA84" s="104"/>
      <c r="QBB84" s="104"/>
      <c r="QBC84" s="104"/>
      <c r="QBD84" s="104"/>
      <c r="QBE84" s="104"/>
      <c r="QBF84" s="104"/>
      <c r="QBG84" s="104"/>
      <c r="QBH84" s="104"/>
      <c r="QBI84" s="104"/>
      <c r="QBJ84" s="104"/>
      <c r="QBK84" s="104"/>
      <c r="QBL84" s="104"/>
      <c r="QBM84" s="104"/>
      <c r="QBN84" s="104"/>
      <c r="QBO84" s="104"/>
      <c r="QBP84" s="104"/>
      <c r="QBQ84" s="104"/>
      <c r="QBR84" s="104"/>
      <c r="QBS84" s="104"/>
      <c r="QBT84" s="104"/>
      <c r="QBU84" s="104"/>
      <c r="QBV84" s="104"/>
      <c r="QBW84" s="104"/>
      <c r="QBX84" s="104"/>
      <c r="QBY84" s="104"/>
      <c r="QBZ84" s="104"/>
      <c r="QCA84" s="104"/>
      <c r="QCB84" s="104"/>
      <c r="QCC84" s="104"/>
      <c r="QCD84" s="104"/>
      <c r="QCE84" s="104"/>
      <c r="QCF84" s="104"/>
      <c r="QCG84" s="104"/>
      <c r="QCH84" s="104"/>
      <c r="QCI84" s="104"/>
      <c r="QCJ84" s="104"/>
      <c r="QCK84" s="104"/>
      <c r="QCL84" s="104"/>
      <c r="QCM84" s="104"/>
      <c r="QCN84" s="104"/>
      <c r="QCO84" s="104"/>
      <c r="QCP84" s="104"/>
      <c r="QCQ84" s="104"/>
      <c r="QCR84" s="104"/>
      <c r="QCS84" s="104"/>
      <c r="QCT84" s="104"/>
      <c r="QCU84" s="104"/>
      <c r="QCV84" s="104"/>
      <c r="QCW84" s="104"/>
      <c r="QCX84" s="104"/>
      <c r="QCY84" s="104"/>
      <c r="QCZ84" s="104"/>
      <c r="QDA84" s="104"/>
      <c r="QDB84" s="104"/>
      <c r="QDC84" s="104"/>
      <c r="QDD84" s="104"/>
      <c r="QDE84" s="104"/>
      <c r="QDF84" s="104"/>
      <c r="QDG84" s="104"/>
      <c r="QDH84" s="104"/>
      <c r="QDI84" s="104"/>
      <c r="QDJ84" s="104"/>
      <c r="QDK84" s="104"/>
      <c r="QDL84" s="104"/>
      <c r="QDM84" s="104"/>
      <c r="QDN84" s="104"/>
      <c r="QDO84" s="104"/>
      <c r="QDP84" s="104"/>
      <c r="QDQ84" s="104"/>
      <c r="QDR84" s="104"/>
      <c r="QDS84" s="104"/>
      <c r="QDT84" s="104"/>
      <c r="QDU84" s="104"/>
      <c r="QDV84" s="104"/>
      <c r="QDW84" s="104"/>
      <c r="QDX84" s="104"/>
      <c r="QDY84" s="104"/>
      <c r="QDZ84" s="104"/>
      <c r="QEA84" s="104"/>
      <c r="QEB84" s="104"/>
      <c r="QEC84" s="104"/>
      <c r="QED84" s="104"/>
      <c r="QEE84" s="104"/>
      <c r="QEF84" s="104"/>
      <c r="QEG84" s="104"/>
      <c r="QEH84" s="104"/>
      <c r="QEI84" s="104"/>
      <c r="QEJ84" s="104"/>
      <c r="QEK84" s="104"/>
      <c r="QEL84" s="104"/>
      <c r="QEM84" s="104"/>
      <c r="QEN84" s="104"/>
      <c r="QEO84" s="104"/>
      <c r="QEP84" s="104"/>
      <c r="QEQ84" s="104"/>
      <c r="QER84" s="104"/>
      <c r="QES84" s="104"/>
      <c r="QET84" s="104"/>
      <c r="QEU84" s="104"/>
      <c r="QEV84" s="104"/>
      <c r="QEW84" s="104"/>
      <c r="QEX84" s="104"/>
      <c r="QEY84" s="104"/>
      <c r="QEZ84" s="104"/>
      <c r="QFA84" s="104"/>
      <c r="QFB84" s="104"/>
      <c r="QFC84" s="104"/>
      <c r="QFD84" s="104"/>
      <c r="QFE84" s="104"/>
      <c r="QFF84" s="104"/>
      <c r="QFG84" s="104"/>
      <c r="QFH84" s="104"/>
      <c r="QFI84" s="104"/>
      <c r="QFJ84" s="104"/>
      <c r="QFK84" s="104"/>
      <c r="QFL84" s="104"/>
      <c r="QFM84" s="104"/>
      <c r="QFN84" s="104"/>
      <c r="QFO84" s="104"/>
      <c r="QFP84" s="104"/>
      <c r="QFQ84" s="104"/>
      <c r="QFR84" s="104"/>
      <c r="QFS84" s="104"/>
      <c r="QFT84" s="104"/>
      <c r="QFU84" s="104"/>
      <c r="QFV84" s="104"/>
      <c r="QFW84" s="104"/>
      <c r="QFX84" s="104"/>
      <c r="QFY84" s="104"/>
      <c r="QFZ84" s="104"/>
      <c r="QGA84" s="104"/>
      <c r="QGB84" s="104"/>
      <c r="QGC84" s="104"/>
      <c r="QGD84" s="104"/>
      <c r="QGE84" s="104"/>
      <c r="QGF84" s="104"/>
      <c r="QGG84" s="104"/>
      <c r="QGH84" s="104"/>
      <c r="QGI84" s="104"/>
      <c r="QGJ84" s="104"/>
      <c r="QGK84" s="104"/>
      <c r="QGL84" s="104"/>
      <c r="QGM84" s="104"/>
      <c r="QGN84" s="104"/>
      <c r="QGO84" s="104"/>
      <c r="QGP84" s="104"/>
      <c r="QGQ84" s="104"/>
      <c r="QGR84" s="104"/>
      <c r="QGS84" s="104"/>
      <c r="QGT84" s="104"/>
      <c r="QGU84" s="104"/>
      <c r="QGV84" s="104"/>
      <c r="QGW84" s="104"/>
      <c r="QGX84" s="104"/>
      <c r="QGY84" s="104"/>
      <c r="QGZ84" s="104"/>
      <c r="QHA84" s="104"/>
      <c r="QHB84" s="104"/>
      <c r="QHC84" s="104"/>
      <c r="QHD84" s="104"/>
      <c r="QHE84" s="104"/>
      <c r="QHF84" s="104"/>
      <c r="QHG84" s="104"/>
      <c r="QHH84" s="104"/>
      <c r="QHI84" s="104"/>
      <c r="QHJ84" s="104"/>
      <c r="QHK84" s="104"/>
      <c r="QHL84" s="104"/>
      <c r="QHM84" s="104"/>
      <c r="QHN84" s="104"/>
      <c r="QHO84" s="104"/>
      <c r="QHP84" s="104"/>
      <c r="QHQ84" s="104"/>
      <c r="QHR84" s="104"/>
      <c r="QHS84" s="104"/>
      <c r="QHT84" s="104"/>
      <c r="QHU84" s="104"/>
      <c r="QHV84" s="104"/>
      <c r="QHW84" s="104"/>
      <c r="QHX84" s="104"/>
      <c r="QHY84" s="104"/>
      <c r="QHZ84" s="104"/>
      <c r="QIA84" s="104"/>
      <c r="QIB84" s="104"/>
      <c r="QIC84" s="104"/>
      <c r="QID84" s="104"/>
      <c r="QIE84" s="104"/>
      <c r="QIF84" s="104"/>
      <c r="QIG84" s="104"/>
      <c r="QIH84" s="104"/>
      <c r="QII84" s="104"/>
      <c r="QIJ84" s="104"/>
      <c r="QIK84" s="104"/>
      <c r="QIL84" s="104"/>
      <c r="QIM84" s="104"/>
      <c r="QIN84" s="104"/>
      <c r="QIO84" s="104"/>
      <c r="QIP84" s="104"/>
      <c r="QIQ84" s="104"/>
      <c r="QIR84" s="104"/>
      <c r="QIS84" s="104"/>
      <c r="QIT84" s="104"/>
      <c r="QIU84" s="104"/>
      <c r="QIV84" s="104"/>
      <c r="QIW84" s="104"/>
      <c r="QIX84" s="104"/>
      <c r="QIY84" s="104"/>
      <c r="QIZ84" s="104"/>
      <c r="QJA84" s="104"/>
      <c r="QJB84" s="104"/>
      <c r="QJC84" s="104"/>
      <c r="QJD84" s="104"/>
      <c r="QJE84" s="104"/>
      <c r="QJF84" s="104"/>
      <c r="QJG84" s="104"/>
      <c r="QJH84" s="104"/>
      <c r="QJI84" s="104"/>
      <c r="QJJ84" s="104"/>
      <c r="QJK84" s="104"/>
      <c r="QJL84" s="104"/>
      <c r="QJM84" s="104"/>
      <c r="QJN84" s="104"/>
      <c r="QJO84" s="104"/>
      <c r="QJP84" s="104"/>
      <c r="QJQ84" s="104"/>
      <c r="QJR84" s="104"/>
      <c r="QJS84" s="104"/>
      <c r="QJT84" s="104"/>
      <c r="QJU84" s="104"/>
      <c r="QJV84" s="104"/>
      <c r="QJW84" s="104"/>
      <c r="QJX84" s="104"/>
      <c r="QJY84" s="104"/>
      <c r="QJZ84" s="104"/>
      <c r="QKA84" s="104"/>
      <c r="QKB84" s="104"/>
      <c r="QKC84" s="104"/>
      <c r="QKD84" s="104"/>
      <c r="QKE84" s="104"/>
      <c r="QKF84" s="104"/>
      <c r="QKG84" s="104"/>
      <c r="QKH84" s="104"/>
      <c r="QKI84" s="104"/>
      <c r="QKJ84" s="104"/>
      <c r="QKK84" s="104"/>
      <c r="QKL84" s="104"/>
      <c r="QKM84" s="104"/>
      <c r="QKN84" s="104"/>
      <c r="QKO84" s="104"/>
      <c r="QKP84" s="104"/>
      <c r="QKQ84" s="104"/>
      <c r="QKR84" s="104"/>
      <c r="QKS84" s="104"/>
      <c r="QKT84" s="104"/>
      <c r="QKU84" s="104"/>
      <c r="QKV84" s="104"/>
      <c r="QKW84" s="104"/>
      <c r="QKX84" s="104"/>
      <c r="QKY84" s="104"/>
      <c r="QKZ84" s="104"/>
      <c r="QLA84" s="104"/>
      <c r="QLB84" s="104"/>
      <c r="QLC84" s="104"/>
      <c r="QLD84" s="104"/>
      <c r="QLE84" s="104"/>
      <c r="QLF84" s="104"/>
      <c r="QLG84" s="104"/>
      <c r="QLH84" s="104"/>
      <c r="QLI84" s="104"/>
      <c r="QLJ84" s="104"/>
      <c r="QLK84" s="104"/>
      <c r="QLL84" s="104"/>
      <c r="QLM84" s="104"/>
      <c r="QLN84" s="104"/>
      <c r="QLO84" s="104"/>
      <c r="QLP84" s="104"/>
      <c r="QLQ84" s="104"/>
      <c r="QLR84" s="104"/>
      <c r="QLS84" s="104"/>
      <c r="QLT84" s="104"/>
      <c r="QLU84" s="104"/>
      <c r="QLV84" s="104"/>
      <c r="QLW84" s="104"/>
      <c r="QLX84" s="104"/>
      <c r="QLY84" s="104"/>
      <c r="QLZ84" s="104"/>
      <c r="QMA84" s="104"/>
      <c r="QMB84" s="104"/>
      <c r="QMC84" s="104"/>
      <c r="QMD84" s="104"/>
      <c r="QME84" s="104"/>
      <c r="QMF84" s="104"/>
      <c r="QMG84" s="104"/>
      <c r="QMH84" s="104"/>
      <c r="QMI84" s="104"/>
      <c r="QMJ84" s="104"/>
      <c r="QMK84" s="104"/>
      <c r="QML84" s="104"/>
      <c r="QMM84" s="104"/>
      <c r="QMN84" s="104"/>
      <c r="QMO84" s="104"/>
      <c r="QMP84" s="104"/>
      <c r="QMQ84" s="104"/>
      <c r="QMR84" s="104"/>
      <c r="QMS84" s="104"/>
      <c r="QMT84" s="104"/>
      <c r="QMU84" s="104"/>
      <c r="QMV84" s="104"/>
      <c r="QMW84" s="104"/>
      <c r="QMX84" s="104"/>
      <c r="QMY84" s="104"/>
      <c r="QMZ84" s="104"/>
      <c r="QNA84" s="104"/>
      <c r="QNB84" s="104"/>
      <c r="QNC84" s="104"/>
      <c r="QND84" s="104"/>
      <c r="QNE84" s="104"/>
      <c r="QNF84" s="104"/>
      <c r="QNG84" s="104"/>
      <c r="QNH84" s="104"/>
      <c r="QNI84" s="104"/>
      <c r="QNJ84" s="104"/>
      <c r="QNK84" s="104"/>
      <c r="QNL84" s="104"/>
      <c r="QNM84" s="104"/>
      <c r="QNN84" s="104"/>
      <c r="QNO84" s="104"/>
      <c r="QNP84" s="104"/>
      <c r="QNQ84" s="104"/>
      <c r="QNR84" s="104"/>
      <c r="QNS84" s="104"/>
      <c r="QNT84" s="104"/>
      <c r="QNU84" s="104"/>
      <c r="QNV84" s="104"/>
      <c r="QNW84" s="104"/>
      <c r="QNX84" s="104"/>
      <c r="QNY84" s="104"/>
      <c r="QNZ84" s="104"/>
      <c r="QOA84" s="104"/>
      <c r="QOB84" s="104"/>
      <c r="QOC84" s="104"/>
      <c r="QOD84" s="104"/>
      <c r="QOE84" s="104"/>
      <c r="QOF84" s="104"/>
      <c r="QOG84" s="104"/>
      <c r="QOH84" s="104"/>
      <c r="QOI84" s="104"/>
      <c r="QOJ84" s="104"/>
      <c r="QOK84" s="104"/>
      <c r="QOL84" s="104"/>
      <c r="QOM84" s="104"/>
      <c r="QON84" s="104"/>
      <c r="QOO84" s="104"/>
      <c r="QOP84" s="104"/>
      <c r="QOQ84" s="104"/>
      <c r="QOR84" s="104"/>
      <c r="QOS84" s="104"/>
      <c r="QOT84" s="104"/>
      <c r="QOU84" s="104"/>
      <c r="QOV84" s="104"/>
      <c r="QOW84" s="104"/>
      <c r="QOX84" s="104"/>
      <c r="QOY84" s="104"/>
      <c r="QOZ84" s="104"/>
      <c r="QPA84" s="104"/>
      <c r="QPB84" s="104"/>
      <c r="QPC84" s="104"/>
      <c r="QPD84" s="104"/>
      <c r="QPE84" s="104"/>
      <c r="QPF84" s="104"/>
      <c r="QPG84" s="104"/>
      <c r="QPH84" s="104"/>
      <c r="QPI84" s="104"/>
      <c r="QPJ84" s="104"/>
      <c r="QPK84" s="104"/>
      <c r="QPL84" s="104"/>
      <c r="QPM84" s="104"/>
      <c r="QPN84" s="104"/>
      <c r="QPO84" s="104"/>
      <c r="QPP84" s="104"/>
      <c r="QPQ84" s="104"/>
      <c r="QPR84" s="104"/>
      <c r="QPS84" s="104"/>
      <c r="QPT84" s="104"/>
      <c r="QPU84" s="104"/>
      <c r="QPV84" s="104"/>
      <c r="QPW84" s="104"/>
      <c r="QPX84" s="104"/>
      <c r="QPY84" s="104"/>
      <c r="QPZ84" s="104"/>
      <c r="QQA84" s="104"/>
      <c r="QQB84" s="104"/>
      <c r="QQC84" s="104"/>
      <c r="QQD84" s="104"/>
      <c r="QQE84" s="104"/>
      <c r="QQF84" s="104"/>
      <c r="QQG84" s="104"/>
      <c r="QQH84" s="104"/>
      <c r="QQI84" s="104"/>
      <c r="QQJ84" s="104"/>
      <c r="QQK84" s="104"/>
      <c r="QQL84" s="104"/>
      <c r="QQM84" s="104"/>
      <c r="QQN84" s="104"/>
      <c r="QQO84" s="104"/>
      <c r="QQP84" s="104"/>
      <c r="QQQ84" s="104"/>
      <c r="QQR84" s="104"/>
      <c r="QQS84" s="104"/>
      <c r="QQT84" s="104"/>
      <c r="QQU84" s="104"/>
      <c r="QQV84" s="104"/>
      <c r="QQW84" s="104"/>
      <c r="QQX84" s="104"/>
      <c r="QQY84" s="104"/>
      <c r="QQZ84" s="104"/>
      <c r="QRA84" s="104"/>
      <c r="QRB84" s="104"/>
      <c r="QRC84" s="104"/>
      <c r="QRD84" s="104"/>
      <c r="QRE84" s="104"/>
      <c r="QRF84" s="104"/>
      <c r="QRG84" s="104"/>
      <c r="QRH84" s="104"/>
      <c r="QRI84" s="104"/>
      <c r="QRJ84" s="104"/>
      <c r="QRK84" s="104"/>
      <c r="QRL84" s="104"/>
      <c r="QRM84" s="104"/>
      <c r="QRN84" s="104"/>
      <c r="QRO84" s="104"/>
      <c r="QRP84" s="104"/>
      <c r="QRQ84" s="104"/>
      <c r="QRR84" s="104"/>
      <c r="QRS84" s="104"/>
      <c r="QRT84" s="104"/>
      <c r="QRU84" s="104"/>
      <c r="QRV84" s="104"/>
      <c r="QRW84" s="104"/>
      <c r="QRX84" s="104"/>
      <c r="QRY84" s="104"/>
      <c r="QRZ84" s="104"/>
      <c r="QSA84" s="104"/>
      <c r="QSB84" s="104"/>
      <c r="QSC84" s="104"/>
      <c r="QSD84" s="104"/>
      <c r="QSE84" s="104"/>
      <c r="QSF84" s="104"/>
      <c r="QSG84" s="104"/>
      <c r="QSH84" s="104"/>
      <c r="QSI84" s="104"/>
      <c r="QSJ84" s="104"/>
      <c r="QSK84" s="104"/>
      <c r="QSL84" s="104"/>
      <c r="QSM84" s="104"/>
      <c r="QSN84" s="104"/>
      <c r="QSO84" s="104"/>
      <c r="QSP84" s="104"/>
      <c r="QSQ84" s="104"/>
      <c r="QSR84" s="104"/>
      <c r="QSS84" s="104"/>
      <c r="QST84" s="104"/>
      <c r="QSU84" s="104"/>
      <c r="QSV84" s="104"/>
      <c r="QSW84" s="104"/>
      <c r="QSX84" s="104"/>
      <c r="QSY84" s="104"/>
      <c r="QSZ84" s="104"/>
      <c r="QTA84" s="104"/>
      <c r="QTB84" s="104"/>
      <c r="QTC84" s="104"/>
      <c r="QTD84" s="104"/>
      <c r="QTE84" s="104"/>
      <c r="QTF84" s="104"/>
      <c r="QTG84" s="104"/>
      <c r="QTH84" s="104"/>
      <c r="QTI84" s="104"/>
      <c r="QTJ84" s="104"/>
      <c r="QTK84" s="104"/>
      <c r="QTL84" s="104"/>
      <c r="QTM84" s="104"/>
      <c r="QTN84" s="104"/>
      <c r="QTO84" s="104"/>
      <c r="QTP84" s="104"/>
      <c r="QTQ84" s="104"/>
      <c r="QTR84" s="104"/>
      <c r="QTS84" s="104"/>
      <c r="QTT84" s="104"/>
      <c r="QTU84" s="104"/>
      <c r="QTV84" s="104"/>
      <c r="QTW84" s="104"/>
      <c r="QTX84" s="104"/>
      <c r="QTY84" s="104"/>
      <c r="QTZ84" s="104"/>
      <c r="QUA84" s="104"/>
      <c r="QUB84" s="104"/>
      <c r="QUC84" s="104"/>
      <c r="QUD84" s="104"/>
      <c r="QUE84" s="104"/>
      <c r="QUF84" s="104"/>
      <c r="QUG84" s="104"/>
      <c r="QUH84" s="104"/>
      <c r="QUI84" s="104"/>
      <c r="QUJ84" s="104"/>
      <c r="QUK84" s="104"/>
      <c r="QUL84" s="104"/>
      <c r="QUM84" s="104"/>
      <c r="QUN84" s="104"/>
      <c r="QUO84" s="104"/>
      <c r="QUP84" s="104"/>
      <c r="QUQ84" s="104"/>
      <c r="QUR84" s="104"/>
      <c r="QUS84" s="104"/>
      <c r="QUT84" s="104"/>
      <c r="QUU84" s="104"/>
      <c r="QUV84" s="104"/>
      <c r="QUW84" s="104"/>
      <c r="QUX84" s="104"/>
      <c r="QUY84" s="104"/>
      <c r="QUZ84" s="104"/>
      <c r="QVA84" s="104"/>
      <c r="QVB84" s="104"/>
      <c r="QVC84" s="104"/>
      <c r="QVD84" s="104"/>
      <c r="QVE84" s="104"/>
      <c r="QVF84" s="104"/>
      <c r="QVG84" s="104"/>
      <c r="QVH84" s="104"/>
      <c r="QVI84" s="104"/>
      <c r="QVJ84" s="104"/>
      <c r="QVK84" s="104"/>
      <c r="QVL84" s="104"/>
      <c r="QVM84" s="104"/>
      <c r="QVN84" s="104"/>
      <c r="QVO84" s="104"/>
      <c r="QVP84" s="104"/>
      <c r="QVQ84" s="104"/>
      <c r="QVR84" s="104"/>
      <c r="QVS84" s="104"/>
      <c r="QVT84" s="104"/>
      <c r="QVU84" s="104"/>
      <c r="QVV84" s="104"/>
      <c r="QVW84" s="104"/>
      <c r="QVX84" s="104"/>
      <c r="QVY84" s="104"/>
      <c r="QVZ84" s="104"/>
      <c r="QWA84" s="104"/>
      <c r="QWB84" s="104"/>
      <c r="QWC84" s="104"/>
      <c r="QWD84" s="104"/>
      <c r="QWE84" s="104"/>
      <c r="QWF84" s="104"/>
      <c r="QWG84" s="104"/>
      <c r="QWH84" s="104"/>
      <c r="QWI84" s="104"/>
      <c r="QWJ84" s="104"/>
      <c r="QWK84" s="104"/>
      <c r="QWL84" s="104"/>
      <c r="QWM84" s="104"/>
      <c r="QWN84" s="104"/>
      <c r="QWO84" s="104"/>
      <c r="QWP84" s="104"/>
      <c r="QWQ84" s="104"/>
      <c r="QWR84" s="104"/>
      <c r="QWS84" s="104"/>
      <c r="QWT84" s="104"/>
      <c r="QWU84" s="104"/>
      <c r="QWV84" s="104"/>
      <c r="QWW84" s="104"/>
      <c r="QWX84" s="104"/>
      <c r="QWY84" s="104"/>
      <c r="QWZ84" s="104"/>
      <c r="QXA84" s="104"/>
      <c r="QXB84" s="104"/>
      <c r="QXC84" s="104"/>
      <c r="QXD84" s="104"/>
      <c r="QXE84" s="104"/>
      <c r="QXF84" s="104"/>
      <c r="QXG84" s="104"/>
      <c r="QXH84" s="104"/>
      <c r="QXI84" s="104"/>
      <c r="QXJ84" s="104"/>
      <c r="QXK84" s="104"/>
      <c r="QXL84" s="104"/>
      <c r="QXM84" s="104"/>
      <c r="QXN84" s="104"/>
      <c r="QXO84" s="104"/>
      <c r="QXP84" s="104"/>
      <c r="QXQ84" s="104"/>
      <c r="QXR84" s="104"/>
      <c r="QXS84" s="104"/>
      <c r="QXT84" s="104"/>
      <c r="QXU84" s="104"/>
      <c r="QXV84" s="104"/>
      <c r="QXW84" s="104"/>
      <c r="QXX84" s="104"/>
      <c r="QXY84" s="104"/>
      <c r="QXZ84" s="104"/>
      <c r="QYA84" s="104"/>
      <c r="QYB84" s="104"/>
      <c r="QYC84" s="104"/>
      <c r="QYD84" s="104"/>
      <c r="QYE84" s="104"/>
      <c r="QYF84" s="104"/>
      <c r="QYG84" s="104"/>
      <c r="QYH84" s="104"/>
      <c r="QYI84" s="104"/>
      <c r="QYJ84" s="104"/>
      <c r="QYK84" s="104"/>
      <c r="QYL84" s="104"/>
      <c r="QYM84" s="104"/>
      <c r="QYN84" s="104"/>
      <c r="QYO84" s="104"/>
      <c r="QYP84" s="104"/>
      <c r="QYQ84" s="104"/>
      <c r="QYR84" s="104"/>
      <c r="QYS84" s="104"/>
      <c r="QYT84" s="104"/>
      <c r="QYU84" s="104"/>
      <c r="QYV84" s="104"/>
      <c r="QYW84" s="104"/>
      <c r="QYX84" s="104"/>
      <c r="QYY84" s="104"/>
      <c r="QYZ84" s="104"/>
      <c r="QZA84" s="104"/>
      <c r="QZB84" s="104"/>
      <c r="QZC84" s="104"/>
      <c r="QZD84" s="104"/>
      <c r="QZE84" s="104"/>
      <c r="QZF84" s="104"/>
      <c r="QZG84" s="104"/>
      <c r="QZH84" s="104"/>
      <c r="QZI84" s="104"/>
      <c r="QZJ84" s="104"/>
      <c r="QZK84" s="104"/>
      <c r="QZL84" s="104"/>
      <c r="QZM84" s="104"/>
      <c r="QZN84" s="104"/>
      <c r="QZO84" s="104"/>
      <c r="QZP84" s="104"/>
      <c r="QZQ84" s="104"/>
      <c r="QZR84" s="104"/>
      <c r="QZS84" s="104"/>
      <c r="QZT84" s="104"/>
      <c r="QZU84" s="104"/>
      <c r="QZV84" s="104"/>
      <c r="QZW84" s="104"/>
      <c r="QZX84" s="104"/>
      <c r="QZY84" s="104"/>
      <c r="QZZ84" s="104"/>
      <c r="RAA84" s="104"/>
      <c r="RAB84" s="104"/>
      <c r="RAC84" s="104"/>
      <c r="RAD84" s="104"/>
      <c r="RAE84" s="104"/>
      <c r="RAF84" s="104"/>
      <c r="RAG84" s="104"/>
      <c r="RAH84" s="104"/>
      <c r="RAI84" s="104"/>
      <c r="RAJ84" s="104"/>
      <c r="RAK84" s="104"/>
      <c r="RAL84" s="104"/>
      <c r="RAM84" s="104"/>
      <c r="RAN84" s="104"/>
      <c r="RAO84" s="104"/>
      <c r="RAP84" s="104"/>
      <c r="RAQ84" s="104"/>
      <c r="RAR84" s="104"/>
      <c r="RAS84" s="104"/>
      <c r="RAT84" s="104"/>
      <c r="RAU84" s="104"/>
      <c r="RAV84" s="104"/>
      <c r="RAW84" s="104"/>
      <c r="RAX84" s="104"/>
      <c r="RAY84" s="104"/>
      <c r="RAZ84" s="104"/>
      <c r="RBA84" s="104"/>
      <c r="RBB84" s="104"/>
      <c r="RBC84" s="104"/>
      <c r="RBD84" s="104"/>
      <c r="RBE84" s="104"/>
      <c r="RBF84" s="104"/>
      <c r="RBG84" s="104"/>
      <c r="RBH84" s="104"/>
      <c r="RBI84" s="104"/>
      <c r="RBJ84" s="104"/>
      <c r="RBK84" s="104"/>
      <c r="RBL84" s="104"/>
      <c r="RBM84" s="104"/>
      <c r="RBN84" s="104"/>
      <c r="RBO84" s="104"/>
      <c r="RBP84" s="104"/>
      <c r="RBQ84" s="104"/>
      <c r="RBR84" s="104"/>
      <c r="RBS84" s="104"/>
      <c r="RBT84" s="104"/>
      <c r="RBU84" s="104"/>
      <c r="RBV84" s="104"/>
      <c r="RBW84" s="104"/>
      <c r="RBX84" s="104"/>
      <c r="RBY84" s="104"/>
      <c r="RBZ84" s="104"/>
      <c r="RCA84" s="104"/>
      <c r="RCB84" s="104"/>
      <c r="RCC84" s="104"/>
      <c r="RCD84" s="104"/>
      <c r="RCE84" s="104"/>
      <c r="RCF84" s="104"/>
      <c r="RCG84" s="104"/>
      <c r="RCH84" s="104"/>
      <c r="RCI84" s="104"/>
      <c r="RCJ84" s="104"/>
      <c r="RCK84" s="104"/>
      <c r="RCL84" s="104"/>
      <c r="RCM84" s="104"/>
      <c r="RCN84" s="104"/>
      <c r="RCO84" s="104"/>
      <c r="RCP84" s="104"/>
      <c r="RCQ84" s="104"/>
      <c r="RCR84" s="104"/>
      <c r="RCS84" s="104"/>
      <c r="RCT84" s="104"/>
      <c r="RCU84" s="104"/>
      <c r="RCV84" s="104"/>
      <c r="RCW84" s="104"/>
      <c r="RCX84" s="104"/>
      <c r="RCY84" s="104"/>
      <c r="RCZ84" s="104"/>
      <c r="RDA84" s="104"/>
      <c r="RDB84" s="104"/>
      <c r="RDC84" s="104"/>
      <c r="RDD84" s="104"/>
      <c r="RDE84" s="104"/>
      <c r="RDF84" s="104"/>
      <c r="RDG84" s="104"/>
      <c r="RDH84" s="104"/>
      <c r="RDI84" s="104"/>
      <c r="RDJ84" s="104"/>
      <c r="RDK84" s="104"/>
      <c r="RDL84" s="104"/>
      <c r="RDM84" s="104"/>
      <c r="RDN84" s="104"/>
      <c r="RDO84" s="104"/>
      <c r="RDP84" s="104"/>
      <c r="RDQ84" s="104"/>
      <c r="RDR84" s="104"/>
      <c r="RDS84" s="104"/>
      <c r="RDT84" s="104"/>
      <c r="RDU84" s="104"/>
      <c r="RDV84" s="104"/>
      <c r="RDW84" s="104"/>
      <c r="RDX84" s="104"/>
      <c r="RDY84" s="104"/>
      <c r="RDZ84" s="104"/>
      <c r="REA84" s="104"/>
      <c r="REB84" s="104"/>
      <c r="REC84" s="104"/>
      <c r="RED84" s="104"/>
      <c r="REE84" s="104"/>
      <c r="REF84" s="104"/>
      <c r="REG84" s="104"/>
      <c r="REH84" s="104"/>
      <c r="REI84" s="104"/>
      <c r="REJ84" s="104"/>
      <c r="REK84" s="104"/>
      <c r="REL84" s="104"/>
      <c r="REM84" s="104"/>
      <c r="REN84" s="104"/>
      <c r="REO84" s="104"/>
      <c r="REP84" s="104"/>
      <c r="REQ84" s="104"/>
      <c r="RER84" s="104"/>
      <c r="RES84" s="104"/>
      <c r="RET84" s="104"/>
      <c r="REU84" s="104"/>
      <c r="REV84" s="104"/>
      <c r="REW84" s="104"/>
      <c r="REX84" s="104"/>
      <c r="REY84" s="104"/>
      <c r="REZ84" s="104"/>
      <c r="RFA84" s="104"/>
      <c r="RFB84" s="104"/>
      <c r="RFC84" s="104"/>
      <c r="RFD84" s="104"/>
      <c r="RFE84" s="104"/>
      <c r="RFF84" s="104"/>
      <c r="RFG84" s="104"/>
      <c r="RFH84" s="104"/>
      <c r="RFI84" s="104"/>
      <c r="RFJ84" s="104"/>
      <c r="RFK84" s="104"/>
      <c r="RFL84" s="104"/>
      <c r="RFM84" s="104"/>
      <c r="RFN84" s="104"/>
      <c r="RFO84" s="104"/>
      <c r="RFP84" s="104"/>
      <c r="RFQ84" s="104"/>
      <c r="RFR84" s="104"/>
      <c r="RFS84" s="104"/>
      <c r="RFT84" s="104"/>
      <c r="RFU84" s="104"/>
      <c r="RFV84" s="104"/>
      <c r="RFW84" s="104"/>
      <c r="RFX84" s="104"/>
      <c r="RFY84" s="104"/>
      <c r="RFZ84" s="104"/>
      <c r="RGA84" s="104"/>
      <c r="RGB84" s="104"/>
      <c r="RGC84" s="104"/>
      <c r="RGD84" s="104"/>
      <c r="RGE84" s="104"/>
      <c r="RGF84" s="104"/>
      <c r="RGG84" s="104"/>
      <c r="RGH84" s="104"/>
      <c r="RGI84" s="104"/>
      <c r="RGJ84" s="104"/>
      <c r="RGK84" s="104"/>
      <c r="RGL84" s="104"/>
      <c r="RGM84" s="104"/>
      <c r="RGN84" s="104"/>
      <c r="RGO84" s="104"/>
      <c r="RGP84" s="104"/>
      <c r="RGQ84" s="104"/>
      <c r="RGR84" s="104"/>
      <c r="RGS84" s="104"/>
      <c r="RGT84" s="104"/>
      <c r="RGU84" s="104"/>
      <c r="RGV84" s="104"/>
      <c r="RGW84" s="104"/>
      <c r="RGX84" s="104"/>
      <c r="RGY84" s="104"/>
      <c r="RGZ84" s="104"/>
      <c r="RHA84" s="104"/>
      <c r="RHB84" s="104"/>
      <c r="RHC84" s="104"/>
      <c r="RHD84" s="104"/>
      <c r="RHE84" s="104"/>
      <c r="RHF84" s="104"/>
      <c r="RHG84" s="104"/>
      <c r="RHH84" s="104"/>
      <c r="RHI84" s="104"/>
      <c r="RHJ84" s="104"/>
      <c r="RHK84" s="104"/>
      <c r="RHL84" s="104"/>
      <c r="RHM84" s="104"/>
      <c r="RHN84" s="104"/>
      <c r="RHO84" s="104"/>
      <c r="RHP84" s="104"/>
      <c r="RHQ84" s="104"/>
      <c r="RHR84" s="104"/>
      <c r="RHS84" s="104"/>
      <c r="RHT84" s="104"/>
      <c r="RHU84" s="104"/>
      <c r="RHV84" s="104"/>
      <c r="RHW84" s="104"/>
      <c r="RHX84" s="104"/>
      <c r="RHY84" s="104"/>
      <c r="RHZ84" s="104"/>
      <c r="RIA84" s="104"/>
      <c r="RIB84" s="104"/>
      <c r="RIC84" s="104"/>
      <c r="RID84" s="104"/>
      <c r="RIE84" s="104"/>
      <c r="RIF84" s="104"/>
      <c r="RIG84" s="104"/>
      <c r="RIH84" s="104"/>
      <c r="RII84" s="104"/>
      <c r="RIJ84" s="104"/>
      <c r="RIK84" s="104"/>
      <c r="RIL84" s="104"/>
      <c r="RIM84" s="104"/>
      <c r="RIN84" s="104"/>
      <c r="RIO84" s="104"/>
      <c r="RIP84" s="104"/>
      <c r="RIQ84" s="104"/>
      <c r="RIR84" s="104"/>
      <c r="RIS84" s="104"/>
      <c r="RIT84" s="104"/>
      <c r="RIU84" s="104"/>
      <c r="RIV84" s="104"/>
      <c r="RIW84" s="104"/>
      <c r="RIX84" s="104"/>
      <c r="RIY84" s="104"/>
      <c r="RIZ84" s="104"/>
      <c r="RJA84" s="104"/>
      <c r="RJB84" s="104"/>
      <c r="RJC84" s="104"/>
      <c r="RJD84" s="104"/>
      <c r="RJE84" s="104"/>
      <c r="RJF84" s="104"/>
      <c r="RJG84" s="104"/>
      <c r="RJH84" s="104"/>
      <c r="RJI84" s="104"/>
      <c r="RJJ84" s="104"/>
      <c r="RJK84" s="104"/>
      <c r="RJL84" s="104"/>
      <c r="RJM84" s="104"/>
      <c r="RJN84" s="104"/>
      <c r="RJO84" s="104"/>
      <c r="RJP84" s="104"/>
      <c r="RJQ84" s="104"/>
      <c r="RJR84" s="104"/>
      <c r="RJS84" s="104"/>
      <c r="RJT84" s="104"/>
      <c r="RJU84" s="104"/>
      <c r="RJV84" s="104"/>
      <c r="RJW84" s="104"/>
      <c r="RJX84" s="104"/>
      <c r="RJY84" s="104"/>
      <c r="RJZ84" s="104"/>
      <c r="RKA84" s="104"/>
      <c r="RKB84" s="104"/>
      <c r="RKC84" s="104"/>
      <c r="RKD84" s="104"/>
      <c r="RKE84" s="104"/>
      <c r="RKF84" s="104"/>
      <c r="RKG84" s="104"/>
      <c r="RKH84" s="104"/>
      <c r="RKI84" s="104"/>
      <c r="RKJ84" s="104"/>
      <c r="RKK84" s="104"/>
      <c r="RKL84" s="104"/>
      <c r="RKM84" s="104"/>
      <c r="RKN84" s="104"/>
      <c r="RKO84" s="104"/>
      <c r="RKP84" s="104"/>
      <c r="RKQ84" s="104"/>
      <c r="RKR84" s="104"/>
      <c r="RKS84" s="104"/>
      <c r="RKT84" s="104"/>
      <c r="RKU84" s="104"/>
      <c r="RKV84" s="104"/>
      <c r="RKW84" s="104"/>
      <c r="RKX84" s="104"/>
      <c r="RKY84" s="104"/>
      <c r="RKZ84" s="104"/>
      <c r="RLA84" s="104"/>
      <c r="RLB84" s="104"/>
      <c r="RLC84" s="104"/>
      <c r="RLD84" s="104"/>
      <c r="RLE84" s="104"/>
      <c r="RLF84" s="104"/>
      <c r="RLG84" s="104"/>
      <c r="RLH84" s="104"/>
      <c r="RLI84" s="104"/>
      <c r="RLJ84" s="104"/>
      <c r="RLK84" s="104"/>
      <c r="RLL84" s="104"/>
      <c r="RLM84" s="104"/>
      <c r="RLN84" s="104"/>
      <c r="RLO84" s="104"/>
      <c r="RLP84" s="104"/>
      <c r="RLQ84" s="104"/>
      <c r="RLR84" s="104"/>
      <c r="RLS84" s="104"/>
      <c r="RLT84" s="104"/>
      <c r="RLU84" s="104"/>
      <c r="RLV84" s="104"/>
      <c r="RLW84" s="104"/>
      <c r="RLX84" s="104"/>
      <c r="RLY84" s="104"/>
      <c r="RLZ84" s="104"/>
      <c r="RMA84" s="104"/>
      <c r="RMB84" s="104"/>
      <c r="RMC84" s="104"/>
      <c r="RMD84" s="104"/>
      <c r="RME84" s="104"/>
      <c r="RMF84" s="104"/>
      <c r="RMG84" s="104"/>
      <c r="RMH84" s="104"/>
      <c r="RMI84" s="104"/>
      <c r="RMJ84" s="104"/>
      <c r="RMK84" s="104"/>
      <c r="RML84" s="104"/>
      <c r="RMM84" s="104"/>
      <c r="RMN84" s="104"/>
      <c r="RMO84" s="104"/>
      <c r="RMP84" s="104"/>
      <c r="RMQ84" s="104"/>
      <c r="RMR84" s="104"/>
      <c r="RMS84" s="104"/>
      <c r="RMT84" s="104"/>
      <c r="RMU84" s="104"/>
      <c r="RMV84" s="104"/>
      <c r="RMW84" s="104"/>
      <c r="RMX84" s="104"/>
      <c r="RMY84" s="104"/>
      <c r="RMZ84" s="104"/>
      <c r="RNA84" s="104"/>
      <c r="RNB84" s="104"/>
      <c r="RNC84" s="104"/>
      <c r="RND84" s="104"/>
      <c r="RNE84" s="104"/>
      <c r="RNF84" s="104"/>
      <c r="RNG84" s="104"/>
      <c r="RNH84" s="104"/>
      <c r="RNI84" s="104"/>
      <c r="RNJ84" s="104"/>
      <c r="RNK84" s="104"/>
      <c r="RNL84" s="104"/>
      <c r="RNM84" s="104"/>
      <c r="RNN84" s="104"/>
      <c r="RNO84" s="104"/>
      <c r="RNP84" s="104"/>
      <c r="RNQ84" s="104"/>
      <c r="RNR84" s="104"/>
      <c r="RNS84" s="104"/>
      <c r="RNT84" s="104"/>
      <c r="RNU84" s="104"/>
      <c r="RNV84" s="104"/>
      <c r="RNW84" s="104"/>
      <c r="RNX84" s="104"/>
      <c r="RNY84" s="104"/>
      <c r="RNZ84" s="104"/>
      <c r="ROA84" s="104"/>
      <c r="ROB84" s="104"/>
      <c r="ROC84" s="104"/>
      <c r="ROD84" s="104"/>
      <c r="ROE84" s="104"/>
      <c r="ROF84" s="104"/>
      <c r="ROG84" s="104"/>
      <c r="ROH84" s="104"/>
      <c r="ROI84" s="104"/>
      <c r="ROJ84" s="104"/>
      <c r="ROK84" s="104"/>
      <c r="ROL84" s="104"/>
      <c r="ROM84" s="104"/>
      <c r="RON84" s="104"/>
      <c r="ROO84" s="104"/>
      <c r="ROP84" s="104"/>
      <c r="ROQ84" s="104"/>
      <c r="ROR84" s="104"/>
      <c r="ROS84" s="104"/>
      <c r="ROT84" s="104"/>
      <c r="ROU84" s="104"/>
      <c r="ROV84" s="104"/>
      <c r="ROW84" s="104"/>
      <c r="ROX84" s="104"/>
      <c r="ROY84" s="104"/>
      <c r="ROZ84" s="104"/>
      <c r="RPA84" s="104"/>
      <c r="RPB84" s="104"/>
      <c r="RPC84" s="104"/>
      <c r="RPD84" s="104"/>
      <c r="RPE84" s="104"/>
      <c r="RPF84" s="104"/>
      <c r="RPG84" s="104"/>
      <c r="RPH84" s="104"/>
      <c r="RPI84" s="104"/>
      <c r="RPJ84" s="104"/>
      <c r="RPK84" s="104"/>
      <c r="RPL84" s="104"/>
      <c r="RPM84" s="104"/>
      <c r="RPN84" s="104"/>
      <c r="RPO84" s="104"/>
      <c r="RPP84" s="104"/>
      <c r="RPQ84" s="104"/>
      <c r="RPR84" s="104"/>
      <c r="RPS84" s="104"/>
      <c r="RPT84" s="104"/>
      <c r="RPU84" s="104"/>
      <c r="RPV84" s="104"/>
      <c r="RPW84" s="104"/>
      <c r="RPX84" s="104"/>
      <c r="RPY84" s="104"/>
      <c r="RPZ84" s="104"/>
      <c r="RQA84" s="104"/>
      <c r="RQB84" s="104"/>
      <c r="RQC84" s="104"/>
      <c r="RQD84" s="104"/>
      <c r="RQE84" s="104"/>
      <c r="RQF84" s="104"/>
      <c r="RQG84" s="104"/>
      <c r="RQH84" s="104"/>
      <c r="RQI84" s="104"/>
      <c r="RQJ84" s="104"/>
      <c r="RQK84" s="104"/>
      <c r="RQL84" s="104"/>
      <c r="RQM84" s="104"/>
      <c r="RQN84" s="104"/>
      <c r="RQO84" s="104"/>
      <c r="RQP84" s="104"/>
      <c r="RQQ84" s="104"/>
      <c r="RQR84" s="104"/>
      <c r="RQS84" s="104"/>
      <c r="RQT84" s="104"/>
      <c r="RQU84" s="104"/>
      <c r="RQV84" s="104"/>
      <c r="RQW84" s="104"/>
      <c r="RQX84" s="104"/>
      <c r="RQY84" s="104"/>
      <c r="RQZ84" s="104"/>
      <c r="RRA84" s="104"/>
      <c r="RRB84" s="104"/>
      <c r="RRC84" s="104"/>
      <c r="RRD84" s="104"/>
      <c r="RRE84" s="104"/>
      <c r="RRF84" s="104"/>
      <c r="RRG84" s="104"/>
      <c r="RRH84" s="104"/>
      <c r="RRI84" s="104"/>
      <c r="RRJ84" s="104"/>
      <c r="RRK84" s="104"/>
      <c r="RRL84" s="104"/>
      <c r="RRM84" s="104"/>
      <c r="RRN84" s="104"/>
      <c r="RRO84" s="104"/>
      <c r="RRP84" s="104"/>
      <c r="RRQ84" s="104"/>
      <c r="RRR84" s="104"/>
      <c r="RRS84" s="104"/>
      <c r="RRT84" s="104"/>
      <c r="RRU84" s="104"/>
      <c r="RRV84" s="104"/>
      <c r="RRW84" s="104"/>
      <c r="RRX84" s="104"/>
      <c r="RRY84" s="104"/>
      <c r="RRZ84" s="104"/>
      <c r="RSA84" s="104"/>
      <c r="RSB84" s="104"/>
      <c r="RSC84" s="104"/>
      <c r="RSD84" s="104"/>
      <c r="RSE84" s="104"/>
      <c r="RSF84" s="104"/>
      <c r="RSG84" s="104"/>
      <c r="RSH84" s="104"/>
      <c r="RSI84" s="104"/>
      <c r="RSJ84" s="104"/>
      <c r="RSK84" s="104"/>
      <c r="RSL84" s="104"/>
      <c r="RSM84" s="104"/>
      <c r="RSN84" s="104"/>
      <c r="RSO84" s="104"/>
      <c r="RSP84" s="104"/>
      <c r="RSQ84" s="104"/>
      <c r="RSR84" s="104"/>
      <c r="RSS84" s="104"/>
      <c r="RST84" s="104"/>
      <c r="RSU84" s="104"/>
      <c r="RSV84" s="104"/>
      <c r="RSW84" s="104"/>
      <c r="RSX84" s="104"/>
      <c r="RSY84" s="104"/>
      <c r="RSZ84" s="104"/>
      <c r="RTA84" s="104"/>
      <c r="RTB84" s="104"/>
      <c r="RTC84" s="104"/>
      <c r="RTD84" s="104"/>
      <c r="RTE84" s="104"/>
      <c r="RTF84" s="104"/>
      <c r="RTG84" s="104"/>
      <c r="RTH84" s="104"/>
      <c r="RTI84" s="104"/>
      <c r="RTJ84" s="104"/>
      <c r="RTK84" s="104"/>
      <c r="RTL84" s="104"/>
      <c r="RTM84" s="104"/>
      <c r="RTN84" s="104"/>
      <c r="RTO84" s="104"/>
      <c r="RTP84" s="104"/>
      <c r="RTQ84" s="104"/>
      <c r="RTR84" s="104"/>
      <c r="RTS84" s="104"/>
      <c r="RTT84" s="104"/>
      <c r="RTU84" s="104"/>
      <c r="RTV84" s="104"/>
      <c r="RTW84" s="104"/>
      <c r="RTX84" s="104"/>
      <c r="RTY84" s="104"/>
      <c r="RTZ84" s="104"/>
      <c r="RUA84" s="104"/>
      <c r="RUB84" s="104"/>
      <c r="RUC84" s="104"/>
      <c r="RUD84" s="104"/>
      <c r="RUE84" s="104"/>
      <c r="RUF84" s="104"/>
      <c r="RUG84" s="104"/>
      <c r="RUH84" s="104"/>
      <c r="RUI84" s="104"/>
      <c r="RUJ84" s="104"/>
      <c r="RUK84" s="104"/>
      <c r="RUL84" s="104"/>
      <c r="RUM84" s="104"/>
      <c r="RUN84" s="104"/>
      <c r="RUO84" s="104"/>
      <c r="RUP84" s="104"/>
      <c r="RUQ84" s="104"/>
      <c r="RUR84" s="104"/>
      <c r="RUS84" s="104"/>
      <c r="RUT84" s="104"/>
      <c r="RUU84" s="104"/>
      <c r="RUV84" s="104"/>
      <c r="RUW84" s="104"/>
      <c r="RUX84" s="104"/>
      <c r="RUY84" s="104"/>
      <c r="RUZ84" s="104"/>
      <c r="RVA84" s="104"/>
      <c r="RVB84" s="104"/>
      <c r="RVC84" s="104"/>
      <c r="RVD84" s="104"/>
      <c r="RVE84" s="104"/>
      <c r="RVF84" s="104"/>
      <c r="RVG84" s="104"/>
      <c r="RVH84" s="104"/>
      <c r="RVI84" s="104"/>
      <c r="RVJ84" s="104"/>
      <c r="RVK84" s="104"/>
      <c r="RVL84" s="104"/>
      <c r="RVM84" s="104"/>
      <c r="RVN84" s="104"/>
      <c r="RVO84" s="104"/>
      <c r="RVP84" s="104"/>
      <c r="RVQ84" s="104"/>
      <c r="RVR84" s="104"/>
      <c r="RVS84" s="104"/>
      <c r="RVT84" s="104"/>
      <c r="RVU84" s="104"/>
      <c r="RVV84" s="104"/>
      <c r="RVW84" s="104"/>
      <c r="RVX84" s="104"/>
      <c r="RVY84" s="104"/>
      <c r="RVZ84" s="104"/>
      <c r="RWA84" s="104"/>
      <c r="RWB84" s="104"/>
      <c r="RWC84" s="104"/>
      <c r="RWD84" s="104"/>
      <c r="RWE84" s="104"/>
      <c r="RWF84" s="104"/>
      <c r="RWG84" s="104"/>
      <c r="RWH84" s="104"/>
      <c r="RWI84" s="104"/>
      <c r="RWJ84" s="104"/>
      <c r="RWK84" s="104"/>
      <c r="RWL84" s="104"/>
      <c r="RWM84" s="104"/>
      <c r="RWN84" s="104"/>
      <c r="RWO84" s="104"/>
      <c r="RWP84" s="104"/>
      <c r="RWQ84" s="104"/>
      <c r="RWR84" s="104"/>
      <c r="RWS84" s="104"/>
      <c r="RWT84" s="104"/>
      <c r="RWU84" s="104"/>
      <c r="RWV84" s="104"/>
      <c r="RWW84" s="104"/>
      <c r="RWX84" s="104"/>
      <c r="RWY84" s="104"/>
      <c r="RWZ84" s="104"/>
      <c r="RXA84" s="104"/>
      <c r="RXB84" s="104"/>
      <c r="RXC84" s="104"/>
      <c r="RXD84" s="104"/>
      <c r="RXE84" s="104"/>
      <c r="RXF84" s="104"/>
      <c r="RXG84" s="104"/>
      <c r="RXH84" s="104"/>
      <c r="RXI84" s="104"/>
      <c r="RXJ84" s="104"/>
      <c r="RXK84" s="104"/>
      <c r="RXL84" s="104"/>
      <c r="RXM84" s="104"/>
      <c r="RXN84" s="104"/>
      <c r="RXO84" s="104"/>
      <c r="RXP84" s="104"/>
      <c r="RXQ84" s="104"/>
      <c r="RXR84" s="104"/>
      <c r="RXS84" s="104"/>
      <c r="RXT84" s="104"/>
      <c r="RXU84" s="104"/>
      <c r="RXV84" s="104"/>
      <c r="RXW84" s="104"/>
      <c r="RXX84" s="104"/>
      <c r="RXY84" s="104"/>
      <c r="RXZ84" s="104"/>
      <c r="RYA84" s="104"/>
      <c r="RYB84" s="104"/>
      <c r="RYC84" s="104"/>
      <c r="RYD84" s="104"/>
      <c r="RYE84" s="104"/>
      <c r="RYF84" s="104"/>
      <c r="RYG84" s="104"/>
      <c r="RYH84" s="104"/>
      <c r="RYI84" s="104"/>
      <c r="RYJ84" s="104"/>
      <c r="RYK84" s="104"/>
      <c r="RYL84" s="104"/>
      <c r="RYM84" s="104"/>
      <c r="RYN84" s="104"/>
      <c r="RYO84" s="104"/>
      <c r="RYP84" s="104"/>
      <c r="RYQ84" s="104"/>
      <c r="RYR84" s="104"/>
      <c r="RYS84" s="104"/>
      <c r="RYT84" s="104"/>
      <c r="RYU84" s="104"/>
      <c r="RYV84" s="104"/>
      <c r="RYW84" s="104"/>
      <c r="RYX84" s="104"/>
      <c r="RYY84" s="104"/>
      <c r="RYZ84" s="104"/>
      <c r="RZA84" s="104"/>
      <c r="RZB84" s="104"/>
      <c r="RZC84" s="104"/>
      <c r="RZD84" s="104"/>
      <c r="RZE84" s="104"/>
      <c r="RZF84" s="104"/>
      <c r="RZG84" s="104"/>
      <c r="RZH84" s="104"/>
      <c r="RZI84" s="104"/>
      <c r="RZJ84" s="104"/>
      <c r="RZK84" s="104"/>
      <c r="RZL84" s="104"/>
      <c r="RZM84" s="104"/>
      <c r="RZN84" s="104"/>
      <c r="RZO84" s="104"/>
      <c r="RZP84" s="104"/>
      <c r="RZQ84" s="104"/>
      <c r="RZR84" s="104"/>
      <c r="RZS84" s="104"/>
      <c r="RZT84" s="104"/>
      <c r="RZU84" s="104"/>
      <c r="RZV84" s="104"/>
      <c r="RZW84" s="104"/>
      <c r="RZX84" s="104"/>
      <c r="RZY84" s="104"/>
      <c r="RZZ84" s="104"/>
      <c r="SAA84" s="104"/>
      <c r="SAB84" s="104"/>
      <c r="SAC84" s="104"/>
      <c r="SAD84" s="104"/>
      <c r="SAE84" s="104"/>
      <c r="SAF84" s="104"/>
      <c r="SAG84" s="104"/>
      <c r="SAH84" s="104"/>
      <c r="SAI84" s="104"/>
      <c r="SAJ84" s="104"/>
      <c r="SAK84" s="104"/>
      <c r="SAL84" s="104"/>
      <c r="SAM84" s="104"/>
      <c r="SAN84" s="104"/>
      <c r="SAO84" s="104"/>
      <c r="SAP84" s="104"/>
      <c r="SAQ84" s="104"/>
      <c r="SAR84" s="104"/>
      <c r="SAS84" s="104"/>
      <c r="SAT84" s="104"/>
      <c r="SAU84" s="104"/>
      <c r="SAV84" s="104"/>
      <c r="SAW84" s="104"/>
      <c r="SAX84" s="104"/>
      <c r="SAY84" s="104"/>
      <c r="SAZ84" s="104"/>
      <c r="SBA84" s="104"/>
      <c r="SBB84" s="104"/>
      <c r="SBC84" s="104"/>
      <c r="SBD84" s="104"/>
      <c r="SBE84" s="104"/>
      <c r="SBF84" s="104"/>
      <c r="SBG84" s="104"/>
      <c r="SBH84" s="104"/>
      <c r="SBI84" s="104"/>
      <c r="SBJ84" s="104"/>
      <c r="SBK84" s="104"/>
      <c r="SBL84" s="104"/>
      <c r="SBM84" s="104"/>
      <c r="SBN84" s="104"/>
      <c r="SBO84" s="104"/>
      <c r="SBP84" s="104"/>
      <c r="SBQ84" s="104"/>
      <c r="SBR84" s="104"/>
      <c r="SBS84" s="104"/>
      <c r="SBT84" s="104"/>
      <c r="SBU84" s="104"/>
      <c r="SBV84" s="104"/>
      <c r="SBW84" s="104"/>
      <c r="SBX84" s="104"/>
      <c r="SBY84" s="104"/>
      <c r="SBZ84" s="104"/>
      <c r="SCA84" s="104"/>
      <c r="SCB84" s="104"/>
      <c r="SCC84" s="104"/>
      <c r="SCD84" s="104"/>
      <c r="SCE84" s="104"/>
      <c r="SCF84" s="104"/>
      <c r="SCG84" s="104"/>
      <c r="SCH84" s="104"/>
      <c r="SCI84" s="104"/>
      <c r="SCJ84" s="104"/>
      <c r="SCK84" s="104"/>
      <c r="SCL84" s="104"/>
      <c r="SCM84" s="104"/>
      <c r="SCN84" s="104"/>
      <c r="SCO84" s="104"/>
      <c r="SCP84" s="104"/>
      <c r="SCQ84" s="104"/>
      <c r="SCR84" s="104"/>
      <c r="SCS84" s="104"/>
      <c r="SCT84" s="104"/>
      <c r="SCU84" s="104"/>
      <c r="SCV84" s="104"/>
      <c r="SCW84" s="104"/>
      <c r="SCX84" s="104"/>
      <c r="SCY84" s="104"/>
      <c r="SCZ84" s="104"/>
      <c r="SDA84" s="104"/>
      <c r="SDB84" s="104"/>
      <c r="SDC84" s="104"/>
      <c r="SDD84" s="104"/>
      <c r="SDE84" s="104"/>
      <c r="SDF84" s="104"/>
      <c r="SDG84" s="104"/>
      <c r="SDH84" s="104"/>
      <c r="SDI84" s="104"/>
      <c r="SDJ84" s="104"/>
      <c r="SDK84" s="104"/>
      <c r="SDL84" s="104"/>
      <c r="SDM84" s="104"/>
      <c r="SDN84" s="104"/>
      <c r="SDO84" s="104"/>
      <c r="SDP84" s="104"/>
      <c r="SDQ84" s="104"/>
      <c r="SDR84" s="104"/>
      <c r="SDS84" s="104"/>
      <c r="SDT84" s="104"/>
      <c r="SDU84" s="104"/>
      <c r="SDV84" s="104"/>
      <c r="SDW84" s="104"/>
      <c r="SDX84" s="104"/>
      <c r="SDY84" s="104"/>
      <c r="SDZ84" s="104"/>
      <c r="SEA84" s="104"/>
      <c r="SEB84" s="104"/>
      <c r="SEC84" s="104"/>
      <c r="SED84" s="104"/>
      <c r="SEE84" s="104"/>
      <c r="SEF84" s="104"/>
      <c r="SEG84" s="104"/>
      <c r="SEH84" s="104"/>
      <c r="SEI84" s="104"/>
      <c r="SEJ84" s="104"/>
      <c r="SEK84" s="104"/>
      <c r="SEL84" s="104"/>
      <c r="SEM84" s="104"/>
      <c r="SEN84" s="104"/>
      <c r="SEO84" s="104"/>
      <c r="SEP84" s="104"/>
      <c r="SEQ84" s="104"/>
      <c r="SER84" s="104"/>
      <c r="SES84" s="104"/>
      <c r="SET84" s="104"/>
      <c r="SEU84" s="104"/>
      <c r="SEV84" s="104"/>
      <c r="SEW84" s="104"/>
      <c r="SEX84" s="104"/>
      <c r="SEY84" s="104"/>
      <c r="SEZ84" s="104"/>
      <c r="SFA84" s="104"/>
      <c r="SFB84" s="104"/>
      <c r="SFC84" s="104"/>
      <c r="SFD84" s="104"/>
      <c r="SFE84" s="104"/>
      <c r="SFF84" s="104"/>
      <c r="SFG84" s="104"/>
      <c r="SFH84" s="104"/>
      <c r="SFI84" s="104"/>
      <c r="SFJ84" s="104"/>
      <c r="SFK84" s="104"/>
      <c r="SFL84" s="104"/>
      <c r="SFM84" s="104"/>
      <c r="SFN84" s="104"/>
      <c r="SFO84" s="104"/>
      <c r="SFP84" s="104"/>
      <c r="SFQ84" s="104"/>
      <c r="SFR84" s="104"/>
      <c r="SFS84" s="104"/>
      <c r="SFT84" s="104"/>
      <c r="SFU84" s="104"/>
      <c r="SFV84" s="104"/>
      <c r="SFW84" s="104"/>
      <c r="SFX84" s="104"/>
      <c r="SFY84" s="104"/>
      <c r="SFZ84" s="104"/>
      <c r="SGA84" s="104"/>
      <c r="SGB84" s="104"/>
      <c r="SGC84" s="104"/>
      <c r="SGD84" s="104"/>
      <c r="SGE84" s="104"/>
      <c r="SGF84" s="104"/>
      <c r="SGG84" s="104"/>
      <c r="SGH84" s="104"/>
      <c r="SGI84" s="104"/>
      <c r="SGJ84" s="104"/>
      <c r="SGK84" s="104"/>
      <c r="SGL84" s="104"/>
      <c r="SGM84" s="104"/>
      <c r="SGN84" s="104"/>
      <c r="SGO84" s="104"/>
      <c r="SGP84" s="104"/>
      <c r="SGQ84" s="104"/>
      <c r="SGR84" s="104"/>
      <c r="SGS84" s="104"/>
      <c r="SGT84" s="104"/>
      <c r="SGU84" s="104"/>
      <c r="SGV84" s="104"/>
      <c r="SGW84" s="104"/>
      <c r="SGX84" s="104"/>
      <c r="SGY84" s="104"/>
      <c r="SGZ84" s="104"/>
      <c r="SHA84" s="104"/>
      <c r="SHB84" s="104"/>
      <c r="SHC84" s="104"/>
      <c r="SHD84" s="104"/>
      <c r="SHE84" s="104"/>
      <c r="SHF84" s="104"/>
      <c r="SHG84" s="104"/>
      <c r="SHH84" s="104"/>
      <c r="SHI84" s="104"/>
      <c r="SHJ84" s="104"/>
      <c r="SHK84" s="104"/>
      <c r="SHL84" s="104"/>
      <c r="SHM84" s="104"/>
      <c r="SHN84" s="104"/>
      <c r="SHO84" s="104"/>
      <c r="SHP84" s="104"/>
      <c r="SHQ84" s="104"/>
      <c r="SHR84" s="104"/>
      <c r="SHS84" s="104"/>
      <c r="SHT84" s="104"/>
      <c r="SHU84" s="104"/>
      <c r="SHV84" s="104"/>
      <c r="SHW84" s="104"/>
      <c r="SHX84" s="104"/>
      <c r="SHY84" s="104"/>
      <c r="SHZ84" s="104"/>
      <c r="SIA84" s="104"/>
      <c r="SIB84" s="104"/>
      <c r="SIC84" s="104"/>
      <c r="SID84" s="104"/>
      <c r="SIE84" s="104"/>
      <c r="SIF84" s="104"/>
      <c r="SIG84" s="104"/>
      <c r="SIH84" s="104"/>
      <c r="SII84" s="104"/>
      <c r="SIJ84" s="104"/>
      <c r="SIK84" s="104"/>
      <c r="SIL84" s="104"/>
      <c r="SIM84" s="104"/>
      <c r="SIN84" s="104"/>
      <c r="SIO84" s="104"/>
      <c r="SIP84" s="104"/>
      <c r="SIQ84" s="104"/>
      <c r="SIR84" s="104"/>
      <c r="SIS84" s="104"/>
      <c r="SIT84" s="104"/>
      <c r="SIU84" s="104"/>
      <c r="SIV84" s="104"/>
      <c r="SIW84" s="104"/>
      <c r="SIX84" s="104"/>
      <c r="SIY84" s="104"/>
      <c r="SIZ84" s="104"/>
      <c r="SJA84" s="104"/>
      <c r="SJB84" s="104"/>
      <c r="SJC84" s="104"/>
      <c r="SJD84" s="104"/>
      <c r="SJE84" s="104"/>
      <c r="SJF84" s="104"/>
      <c r="SJG84" s="104"/>
      <c r="SJH84" s="104"/>
      <c r="SJI84" s="104"/>
      <c r="SJJ84" s="104"/>
      <c r="SJK84" s="104"/>
      <c r="SJL84" s="104"/>
      <c r="SJM84" s="104"/>
      <c r="SJN84" s="104"/>
      <c r="SJO84" s="104"/>
      <c r="SJP84" s="104"/>
      <c r="SJQ84" s="104"/>
      <c r="SJR84" s="104"/>
      <c r="SJS84" s="104"/>
      <c r="SJT84" s="104"/>
      <c r="SJU84" s="104"/>
      <c r="SJV84" s="104"/>
      <c r="SJW84" s="104"/>
      <c r="SJX84" s="104"/>
      <c r="SJY84" s="104"/>
      <c r="SJZ84" s="104"/>
      <c r="SKA84" s="104"/>
      <c r="SKB84" s="104"/>
      <c r="SKC84" s="104"/>
      <c r="SKD84" s="104"/>
      <c r="SKE84" s="104"/>
      <c r="SKF84" s="104"/>
      <c r="SKG84" s="104"/>
      <c r="SKH84" s="104"/>
      <c r="SKI84" s="104"/>
      <c r="SKJ84" s="104"/>
      <c r="SKK84" s="104"/>
      <c r="SKL84" s="104"/>
      <c r="SKM84" s="104"/>
      <c r="SKN84" s="104"/>
      <c r="SKO84" s="104"/>
      <c r="SKP84" s="104"/>
      <c r="SKQ84" s="104"/>
      <c r="SKR84" s="104"/>
      <c r="SKS84" s="104"/>
      <c r="SKT84" s="104"/>
      <c r="SKU84" s="104"/>
      <c r="SKV84" s="104"/>
      <c r="SKW84" s="104"/>
      <c r="SKX84" s="104"/>
      <c r="SKY84" s="104"/>
      <c r="SKZ84" s="104"/>
      <c r="SLA84" s="104"/>
      <c r="SLB84" s="104"/>
      <c r="SLC84" s="104"/>
      <c r="SLD84" s="104"/>
      <c r="SLE84" s="104"/>
      <c r="SLF84" s="104"/>
      <c r="SLG84" s="104"/>
      <c r="SLH84" s="104"/>
      <c r="SLI84" s="104"/>
      <c r="SLJ84" s="104"/>
      <c r="SLK84" s="104"/>
      <c r="SLL84" s="104"/>
      <c r="SLM84" s="104"/>
      <c r="SLN84" s="104"/>
      <c r="SLO84" s="104"/>
      <c r="SLP84" s="104"/>
      <c r="SLQ84" s="104"/>
      <c r="SLR84" s="104"/>
      <c r="SLS84" s="104"/>
      <c r="SLT84" s="104"/>
      <c r="SLU84" s="104"/>
      <c r="SLV84" s="104"/>
      <c r="SLW84" s="104"/>
      <c r="SLX84" s="104"/>
      <c r="SLY84" s="104"/>
      <c r="SLZ84" s="104"/>
      <c r="SMA84" s="104"/>
      <c r="SMB84" s="104"/>
      <c r="SMC84" s="104"/>
      <c r="SMD84" s="104"/>
      <c r="SME84" s="104"/>
      <c r="SMF84" s="104"/>
      <c r="SMG84" s="104"/>
      <c r="SMH84" s="104"/>
      <c r="SMI84" s="104"/>
      <c r="SMJ84" s="104"/>
      <c r="SMK84" s="104"/>
      <c r="SML84" s="104"/>
      <c r="SMM84" s="104"/>
      <c r="SMN84" s="104"/>
      <c r="SMO84" s="104"/>
      <c r="SMP84" s="104"/>
      <c r="SMQ84" s="104"/>
      <c r="SMR84" s="104"/>
      <c r="SMS84" s="104"/>
      <c r="SMT84" s="104"/>
      <c r="SMU84" s="104"/>
      <c r="SMV84" s="104"/>
      <c r="SMW84" s="104"/>
      <c r="SMX84" s="104"/>
      <c r="SMY84" s="104"/>
      <c r="SMZ84" s="104"/>
      <c r="SNA84" s="104"/>
      <c r="SNB84" s="104"/>
      <c r="SNC84" s="104"/>
      <c r="SND84" s="104"/>
      <c r="SNE84" s="104"/>
      <c r="SNF84" s="104"/>
      <c r="SNG84" s="104"/>
      <c r="SNH84" s="104"/>
      <c r="SNI84" s="104"/>
      <c r="SNJ84" s="104"/>
      <c r="SNK84" s="104"/>
      <c r="SNL84" s="104"/>
      <c r="SNM84" s="104"/>
      <c r="SNN84" s="104"/>
      <c r="SNO84" s="104"/>
      <c r="SNP84" s="104"/>
      <c r="SNQ84" s="104"/>
      <c r="SNR84" s="104"/>
      <c r="SNS84" s="104"/>
      <c r="SNT84" s="104"/>
      <c r="SNU84" s="104"/>
      <c r="SNV84" s="104"/>
      <c r="SNW84" s="104"/>
      <c r="SNX84" s="104"/>
      <c r="SNY84" s="104"/>
      <c r="SNZ84" s="104"/>
      <c r="SOA84" s="104"/>
      <c r="SOB84" s="104"/>
      <c r="SOC84" s="104"/>
      <c r="SOD84" s="104"/>
      <c r="SOE84" s="104"/>
      <c r="SOF84" s="104"/>
      <c r="SOG84" s="104"/>
      <c r="SOH84" s="104"/>
      <c r="SOI84" s="104"/>
      <c r="SOJ84" s="104"/>
      <c r="SOK84" s="104"/>
      <c r="SOL84" s="104"/>
      <c r="SOM84" s="104"/>
      <c r="SON84" s="104"/>
      <c r="SOO84" s="104"/>
      <c r="SOP84" s="104"/>
      <c r="SOQ84" s="104"/>
      <c r="SOR84" s="104"/>
      <c r="SOS84" s="104"/>
      <c r="SOT84" s="104"/>
      <c r="SOU84" s="104"/>
      <c r="SOV84" s="104"/>
      <c r="SOW84" s="104"/>
      <c r="SOX84" s="104"/>
      <c r="SOY84" s="104"/>
      <c r="SOZ84" s="104"/>
      <c r="SPA84" s="104"/>
      <c r="SPB84" s="104"/>
      <c r="SPC84" s="104"/>
      <c r="SPD84" s="104"/>
      <c r="SPE84" s="104"/>
      <c r="SPF84" s="104"/>
      <c r="SPG84" s="104"/>
      <c r="SPH84" s="104"/>
      <c r="SPI84" s="104"/>
      <c r="SPJ84" s="104"/>
      <c r="SPK84" s="104"/>
      <c r="SPL84" s="104"/>
      <c r="SPM84" s="104"/>
      <c r="SPN84" s="104"/>
      <c r="SPO84" s="104"/>
      <c r="SPP84" s="104"/>
      <c r="SPQ84" s="104"/>
      <c r="SPR84" s="104"/>
      <c r="SPS84" s="104"/>
      <c r="SPT84" s="104"/>
      <c r="SPU84" s="104"/>
      <c r="SPV84" s="104"/>
      <c r="SPW84" s="104"/>
      <c r="SPX84" s="104"/>
      <c r="SPY84" s="104"/>
      <c r="SPZ84" s="104"/>
      <c r="SQA84" s="104"/>
      <c r="SQB84" s="104"/>
      <c r="SQC84" s="104"/>
      <c r="SQD84" s="104"/>
      <c r="SQE84" s="104"/>
      <c r="SQF84" s="104"/>
      <c r="SQG84" s="104"/>
      <c r="SQH84" s="104"/>
      <c r="SQI84" s="104"/>
      <c r="SQJ84" s="104"/>
      <c r="SQK84" s="104"/>
      <c r="SQL84" s="104"/>
      <c r="SQM84" s="104"/>
      <c r="SQN84" s="104"/>
      <c r="SQO84" s="104"/>
      <c r="SQP84" s="104"/>
      <c r="SQQ84" s="104"/>
      <c r="SQR84" s="104"/>
      <c r="SQS84" s="104"/>
      <c r="SQT84" s="104"/>
      <c r="SQU84" s="104"/>
      <c r="SQV84" s="104"/>
      <c r="SQW84" s="104"/>
      <c r="SQX84" s="104"/>
      <c r="SQY84" s="104"/>
      <c r="SQZ84" s="104"/>
      <c r="SRA84" s="104"/>
      <c r="SRB84" s="104"/>
      <c r="SRC84" s="104"/>
      <c r="SRD84" s="104"/>
      <c r="SRE84" s="104"/>
      <c r="SRF84" s="104"/>
      <c r="SRG84" s="104"/>
      <c r="SRH84" s="104"/>
      <c r="SRI84" s="104"/>
      <c r="SRJ84" s="104"/>
      <c r="SRK84" s="104"/>
      <c r="SRL84" s="104"/>
      <c r="SRM84" s="104"/>
      <c r="SRN84" s="104"/>
      <c r="SRO84" s="104"/>
      <c r="SRP84" s="104"/>
      <c r="SRQ84" s="104"/>
      <c r="SRR84" s="104"/>
      <c r="SRS84" s="104"/>
      <c r="SRT84" s="104"/>
      <c r="SRU84" s="104"/>
      <c r="SRV84" s="104"/>
      <c r="SRW84" s="104"/>
      <c r="SRX84" s="104"/>
      <c r="SRY84" s="104"/>
      <c r="SRZ84" s="104"/>
      <c r="SSA84" s="104"/>
      <c r="SSB84" s="104"/>
      <c r="SSC84" s="104"/>
      <c r="SSD84" s="104"/>
      <c r="SSE84" s="104"/>
      <c r="SSF84" s="104"/>
      <c r="SSG84" s="104"/>
      <c r="SSH84" s="104"/>
      <c r="SSI84" s="104"/>
      <c r="SSJ84" s="104"/>
      <c r="SSK84" s="104"/>
      <c r="SSL84" s="104"/>
      <c r="SSM84" s="104"/>
      <c r="SSN84" s="104"/>
      <c r="SSO84" s="104"/>
      <c r="SSP84" s="104"/>
      <c r="SSQ84" s="104"/>
      <c r="SSR84" s="104"/>
      <c r="SSS84" s="104"/>
      <c r="SST84" s="104"/>
      <c r="SSU84" s="104"/>
      <c r="SSV84" s="104"/>
      <c r="SSW84" s="104"/>
      <c r="SSX84" s="104"/>
      <c r="SSY84" s="104"/>
      <c r="SSZ84" s="104"/>
      <c r="STA84" s="104"/>
      <c r="STB84" s="104"/>
      <c r="STC84" s="104"/>
      <c r="STD84" s="104"/>
      <c r="STE84" s="104"/>
      <c r="STF84" s="104"/>
      <c r="STG84" s="104"/>
      <c r="STH84" s="104"/>
      <c r="STI84" s="104"/>
      <c r="STJ84" s="104"/>
      <c r="STK84" s="104"/>
      <c r="STL84" s="104"/>
      <c r="STM84" s="104"/>
      <c r="STN84" s="104"/>
      <c r="STO84" s="104"/>
      <c r="STP84" s="104"/>
      <c r="STQ84" s="104"/>
      <c r="STR84" s="104"/>
      <c r="STS84" s="104"/>
      <c r="STT84" s="104"/>
      <c r="STU84" s="104"/>
      <c r="STV84" s="104"/>
      <c r="STW84" s="104"/>
      <c r="STX84" s="104"/>
      <c r="STY84" s="104"/>
      <c r="STZ84" s="104"/>
      <c r="SUA84" s="104"/>
      <c r="SUB84" s="104"/>
      <c r="SUC84" s="104"/>
      <c r="SUD84" s="104"/>
      <c r="SUE84" s="104"/>
      <c r="SUF84" s="104"/>
      <c r="SUG84" s="104"/>
      <c r="SUH84" s="104"/>
      <c r="SUI84" s="104"/>
      <c r="SUJ84" s="104"/>
      <c r="SUK84" s="104"/>
      <c r="SUL84" s="104"/>
      <c r="SUM84" s="104"/>
      <c r="SUN84" s="104"/>
      <c r="SUO84" s="104"/>
      <c r="SUP84" s="104"/>
      <c r="SUQ84" s="104"/>
      <c r="SUR84" s="104"/>
      <c r="SUS84" s="104"/>
      <c r="SUT84" s="104"/>
      <c r="SUU84" s="104"/>
      <c r="SUV84" s="104"/>
      <c r="SUW84" s="104"/>
      <c r="SUX84" s="104"/>
      <c r="SUY84" s="104"/>
      <c r="SUZ84" s="104"/>
      <c r="SVA84" s="104"/>
      <c r="SVB84" s="104"/>
      <c r="SVC84" s="104"/>
      <c r="SVD84" s="104"/>
      <c r="SVE84" s="104"/>
      <c r="SVF84" s="104"/>
      <c r="SVG84" s="104"/>
      <c r="SVH84" s="104"/>
      <c r="SVI84" s="104"/>
      <c r="SVJ84" s="104"/>
      <c r="SVK84" s="104"/>
      <c r="SVL84" s="104"/>
      <c r="SVM84" s="104"/>
      <c r="SVN84" s="104"/>
      <c r="SVO84" s="104"/>
      <c r="SVP84" s="104"/>
      <c r="SVQ84" s="104"/>
      <c r="SVR84" s="104"/>
      <c r="SVS84" s="104"/>
      <c r="SVT84" s="104"/>
      <c r="SVU84" s="104"/>
      <c r="SVV84" s="104"/>
      <c r="SVW84" s="104"/>
      <c r="SVX84" s="104"/>
      <c r="SVY84" s="104"/>
      <c r="SVZ84" s="104"/>
      <c r="SWA84" s="104"/>
      <c r="SWB84" s="104"/>
      <c r="SWC84" s="104"/>
      <c r="SWD84" s="104"/>
      <c r="SWE84" s="104"/>
      <c r="SWF84" s="104"/>
      <c r="SWG84" s="104"/>
      <c r="SWH84" s="104"/>
      <c r="SWI84" s="104"/>
      <c r="SWJ84" s="104"/>
      <c r="SWK84" s="104"/>
      <c r="SWL84" s="104"/>
      <c r="SWM84" s="104"/>
      <c r="SWN84" s="104"/>
      <c r="SWO84" s="104"/>
      <c r="SWP84" s="104"/>
      <c r="SWQ84" s="104"/>
      <c r="SWR84" s="104"/>
      <c r="SWS84" s="104"/>
      <c r="SWT84" s="104"/>
      <c r="SWU84" s="104"/>
      <c r="SWV84" s="104"/>
      <c r="SWW84" s="104"/>
      <c r="SWX84" s="104"/>
      <c r="SWY84" s="104"/>
      <c r="SWZ84" s="104"/>
      <c r="SXA84" s="104"/>
      <c r="SXB84" s="104"/>
      <c r="SXC84" s="104"/>
      <c r="SXD84" s="104"/>
      <c r="SXE84" s="104"/>
      <c r="SXF84" s="104"/>
      <c r="SXG84" s="104"/>
      <c r="SXH84" s="104"/>
      <c r="SXI84" s="104"/>
      <c r="SXJ84" s="104"/>
      <c r="SXK84" s="104"/>
      <c r="SXL84" s="104"/>
      <c r="SXM84" s="104"/>
      <c r="SXN84" s="104"/>
      <c r="SXO84" s="104"/>
      <c r="SXP84" s="104"/>
      <c r="SXQ84" s="104"/>
      <c r="SXR84" s="104"/>
      <c r="SXS84" s="104"/>
      <c r="SXT84" s="104"/>
      <c r="SXU84" s="104"/>
      <c r="SXV84" s="104"/>
      <c r="SXW84" s="104"/>
      <c r="SXX84" s="104"/>
      <c r="SXY84" s="104"/>
      <c r="SXZ84" s="104"/>
      <c r="SYA84" s="104"/>
      <c r="SYB84" s="104"/>
      <c r="SYC84" s="104"/>
      <c r="SYD84" s="104"/>
      <c r="SYE84" s="104"/>
      <c r="SYF84" s="104"/>
      <c r="SYG84" s="104"/>
      <c r="SYH84" s="104"/>
      <c r="SYI84" s="104"/>
      <c r="SYJ84" s="104"/>
      <c r="SYK84" s="104"/>
      <c r="SYL84" s="104"/>
      <c r="SYM84" s="104"/>
      <c r="SYN84" s="104"/>
      <c r="SYO84" s="104"/>
      <c r="SYP84" s="104"/>
      <c r="SYQ84" s="104"/>
      <c r="SYR84" s="104"/>
      <c r="SYS84" s="104"/>
      <c r="SYT84" s="104"/>
      <c r="SYU84" s="104"/>
      <c r="SYV84" s="104"/>
      <c r="SYW84" s="104"/>
      <c r="SYX84" s="104"/>
      <c r="SYY84" s="104"/>
      <c r="SYZ84" s="104"/>
      <c r="SZA84" s="104"/>
      <c r="SZB84" s="104"/>
      <c r="SZC84" s="104"/>
      <c r="SZD84" s="104"/>
      <c r="SZE84" s="104"/>
      <c r="SZF84" s="104"/>
      <c r="SZG84" s="104"/>
      <c r="SZH84" s="104"/>
      <c r="SZI84" s="104"/>
      <c r="SZJ84" s="104"/>
      <c r="SZK84" s="104"/>
      <c r="SZL84" s="104"/>
      <c r="SZM84" s="104"/>
      <c r="SZN84" s="104"/>
      <c r="SZO84" s="104"/>
      <c r="SZP84" s="104"/>
      <c r="SZQ84" s="104"/>
      <c r="SZR84" s="104"/>
      <c r="SZS84" s="104"/>
      <c r="SZT84" s="104"/>
      <c r="SZU84" s="104"/>
      <c r="SZV84" s="104"/>
      <c r="SZW84" s="104"/>
      <c r="SZX84" s="104"/>
      <c r="SZY84" s="104"/>
      <c r="SZZ84" s="104"/>
      <c r="TAA84" s="104"/>
      <c r="TAB84" s="104"/>
      <c r="TAC84" s="104"/>
      <c r="TAD84" s="104"/>
      <c r="TAE84" s="104"/>
      <c r="TAF84" s="104"/>
      <c r="TAG84" s="104"/>
      <c r="TAH84" s="104"/>
      <c r="TAI84" s="104"/>
      <c r="TAJ84" s="104"/>
      <c r="TAK84" s="104"/>
      <c r="TAL84" s="104"/>
      <c r="TAM84" s="104"/>
      <c r="TAN84" s="104"/>
      <c r="TAO84" s="104"/>
      <c r="TAP84" s="104"/>
      <c r="TAQ84" s="104"/>
      <c r="TAR84" s="104"/>
      <c r="TAS84" s="104"/>
      <c r="TAT84" s="104"/>
      <c r="TAU84" s="104"/>
      <c r="TAV84" s="104"/>
      <c r="TAW84" s="104"/>
      <c r="TAX84" s="104"/>
      <c r="TAY84" s="104"/>
      <c r="TAZ84" s="104"/>
      <c r="TBA84" s="104"/>
      <c r="TBB84" s="104"/>
      <c r="TBC84" s="104"/>
      <c r="TBD84" s="104"/>
      <c r="TBE84" s="104"/>
      <c r="TBF84" s="104"/>
      <c r="TBG84" s="104"/>
      <c r="TBH84" s="104"/>
      <c r="TBI84" s="104"/>
      <c r="TBJ84" s="104"/>
      <c r="TBK84" s="104"/>
      <c r="TBL84" s="104"/>
      <c r="TBM84" s="104"/>
      <c r="TBN84" s="104"/>
      <c r="TBO84" s="104"/>
      <c r="TBP84" s="104"/>
      <c r="TBQ84" s="104"/>
      <c r="TBR84" s="104"/>
      <c r="TBS84" s="104"/>
      <c r="TBT84" s="104"/>
      <c r="TBU84" s="104"/>
      <c r="TBV84" s="104"/>
      <c r="TBW84" s="104"/>
      <c r="TBX84" s="104"/>
      <c r="TBY84" s="104"/>
      <c r="TBZ84" s="104"/>
      <c r="TCA84" s="104"/>
      <c r="TCB84" s="104"/>
      <c r="TCC84" s="104"/>
      <c r="TCD84" s="104"/>
      <c r="TCE84" s="104"/>
      <c r="TCF84" s="104"/>
      <c r="TCG84" s="104"/>
      <c r="TCH84" s="104"/>
      <c r="TCI84" s="104"/>
      <c r="TCJ84" s="104"/>
      <c r="TCK84" s="104"/>
      <c r="TCL84" s="104"/>
      <c r="TCM84" s="104"/>
      <c r="TCN84" s="104"/>
      <c r="TCO84" s="104"/>
      <c r="TCP84" s="104"/>
      <c r="TCQ84" s="104"/>
      <c r="TCR84" s="104"/>
      <c r="TCS84" s="104"/>
      <c r="TCT84" s="104"/>
      <c r="TCU84" s="104"/>
      <c r="TCV84" s="104"/>
      <c r="TCW84" s="104"/>
      <c r="TCX84" s="104"/>
      <c r="TCY84" s="104"/>
      <c r="TCZ84" s="104"/>
      <c r="TDA84" s="104"/>
      <c r="TDB84" s="104"/>
      <c r="TDC84" s="104"/>
      <c r="TDD84" s="104"/>
      <c r="TDE84" s="104"/>
      <c r="TDF84" s="104"/>
      <c r="TDG84" s="104"/>
      <c r="TDH84" s="104"/>
      <c r="TDI84" s="104"/>
      <c r="TDJ84" s="104"/>
      <c r="TDK84" s="104"/>
      <c r="TDL84" s="104"/>
      <c r="TDM84" s="104"/>
      <c r="TDN84" s="104"/>
      <c r="TDO84" s="104"/>
      <c r="TDP84" s="104"/>
      <c r="TDQ84" s="104"/>
      <c r="TDR84" s="104"/>
      <c r="TDS84" s="104"/>
      <c r="TDT84" s="104"/>
      <c r="TDU84" s="104"/>
      <c r="TDV84" s="104"/>
      <c r="TDW84" s="104"/>
      <c r="TDX84" s="104"/>
      <c r="TDY84" s="104"/>
      <c r="TDZ84" s="104"/>
      <c r="TEA84" s="104"/>
      <c r="TEB84" s="104"/>
      <c r="TEC84" s="104"/>
      <c r="TED84" s="104"/>
      <c r="TEE84" s="104"/>
      <c r="TEF84" s="104"/>
      <c r="TEG84" s="104"/>
      <c r="TEH84" s="104"/>
      <c r="TEI84" s="104"/>
      <c r="TEJ84" s="104"/>
      <c r="TEK84" s="104"/>
      <c r="TEL84" s="104"/>
      <c r="TEM84" s="104"/>
      <c r="TEN84" s="104"/>
      <c r="TEO84" s="104"/>
      <c r="TEP84" s="104"/>
      <c r="TEQ84" s="104"/>
      <c r="TER84" s="104"/>
      <c r="TES84" s="104"/>
      <c r="TET84" s="104"/>
      <c r="TEU84" s="104"/>
      <c r="TEV84" s="104"/>
      <c r="TEW84" s="104"/>
      <c r="TEX84" s="104"/>
      <c r="TEY84" s="104"/>
      <c r="TEZ84" s="104"/>
      <c r="TFA84" s="104"/>
      <c r="TFB84" s="104"/>
      <c r="TFC84" s="104"/>
      <c r="TFD84" s="104"/>
      <c r="TFE84" s="104"/>
      <c r="TFF84" s="104"/>
      <c r="TFG84" s="104"/>
      <c r="TFH84" s="104"/>
      <c r="TFI84" s="104"/>
      <c r="TFJ84" s="104"/>
      <c r="TFK84" s="104"/>
      <c r="TFL84" s="104"/>
      <c r="TFM84" s="104"/>
      <c r="TFN84" s="104"/>
      <c r="TFO84" s="104"/>
      <c r="TFP84" s="104"/>
      <c r="TFQ84" s="104"/>
      <c r="TFR84" s="104"/>
      <c r="TFS84" s="104"/>
      <c r="TFT84" s="104"/>
      <c r="TFU84" s="104"/>
      <c r="TFV84" s="104"/>
      <c r="TFW84" s="104"/>
      <c r="TFX84" s="104"/>
      <c r="TFY84" s="104"/>
      <c r="TFZ84" s="104"/>
      <c r="TGA84" s="104"/>
      <c r="TGB84" s="104"/>
      <c r="TGC84" s="104"/>
      <c r="TGD84" s="104"/>
      <c r="TGE84" s="104"/>
      <c r="TGF84" s="104"/>
      <c r="TGG84" s="104"/>
      <c r="TGH84" s="104"/>
      <c r="TGI84" s="104"/>
      <c r="TGJ84" s="104"/>
      <c r="TGK84" s="104"/>
      <c r="TGL84" s="104"/>
      <c r="TGM84" s="104"/>
      <c r="TGN84" s="104"/>
      <c r="TGO84" s="104"/>
      <c r="TGP84" s="104"/>
      <c r="TGQ84" s="104"/>
      <c r="TGR84" s="104"/>
      <c r="TGS84" s="104"/>
      <c r="TGT84" s="104"/>
      <c r="TGU84" s="104"/>
      <c r="TGV84" s="104"/>
      <c r="TGW84" s="104"/>
      <c r="TGX84" s="104"/>
      <c r="TGY84" s="104"/>
      <c r="TGZ84" s="104"/>
      <c r="THA84" s="104"/>
      <c r="THB84" s="104"/>
      <c r="THC84" s="104"/>
      <c r="THD84" s="104"/>
      <c r="THE84" s="104"/>
      <c r="THF84" s="104"/>
      <c r="THG84" s="104"/>
      <c r="THH84" s="104"/>
      <c r="THI84" s="104"/>
      <c r="THJ84" s="104"/>
      <c r="THK84" s="104"/>
      <c r="THL84" s="104"/>
      <c r="THM84" s="104"/>
      <c r="THN84" s="104"/>
      <c r="THO84" s="104"/>
      <c r="THP84" s="104"/>
      <c r="THQ84" s="104"/>
      <c r="THR84" s="104"/>
      <c r="THS84" s="104"/>
      <c r="THT84" s="104"/>
      <c r="THU84" s="104"/>
      <c r="THV84" s="104"/>
      <c r="THW84" s="104"/>
      <c r="THX84" s="104"/>
      <c r="THY84" s="104"/>
      <c r="THZ84" s="104"/>
      <c r="TIA84" s="104"/>
      <c r="TIB84" s="104"/>
      <c r="TIC84" s="104"/>
      <c r="TID84" s="104"/>
      <c r="TIE84" s="104"/>
      <c r="TIF84" s="104"/>
      <c r="TIG84" s="104"/>
      <c r="TIH84" s="104"/>
      <c r="TII84" s="104"/>
      <c r="TIJ84" s="104"/>
      <c r="TIK84" s="104"/>
      <c r="TIL84" s="104"/>
      <c r="TIM84" s="104"/>
      <c r="TIN84" s="104"/>
      <c r="TIO84" s="104"/>
      <c r="TIP84" s="104"/>
      <c r="TIQ84" s="104"/>
      <c r="TIR84" s="104"/>
      <c r="TIS84" s="104"/>
      <c r="TIT84" s="104"/>
      <c r="TIU84" s="104"/>
      <c r="TIV84" s="104"/>
      <c r="TIW84" s="104"/>
      <c r="TIX84" s="104"/>
      <c r="TIY84" s="104"/>
      <c r="TIZ84" s="104"/>
      <c r="TJA84" s="104"/>
      <c r="TJB84" s="104"/>
      <c r="TJC84" s="104"/>
      <c r="TJD84" s="104"/>
      <c r="TJE84" s="104"/>
      <c r="TJF84" s="104"/>
      <c r="TJG84" s="104"/>
      <c r="TJH84" s="104"/>
      <c r="TJI84" s="104"/>
      <c r="TJJ84" s="104"/>
      <c r="TJK84" s="104"/>
      <c r="TJL84" s="104"/>
      <c r="TJM84" s="104"/>
      <c r="TJN84" s="104"/>
      <c r="TJO84" s="104"/>
      <c r="TJP84" s="104"/>
      <c r="TJQ84" s="104"/>
      <c r="TJR84" s="104"/>
      <c r="TJS84" s="104"/>
      <c r="TJT84" s="104"/>
      <c r="TJU84" s="104"/>
      <c r="TJV84" s="104"/>
      <c r="TJW84" s="104"/>
      <c r="TJX84" s="104"/>
      <c r="TJY84" s="104"/>
      <c r="TJZ84" s="104"/>
      <c r="TKA84" s="104"/>
      <c r="TKB84" s="104"/>
      <c r="TKC84" s="104"/>
      <c r="TKD84" s="104"/>
      <c r="TKE84" s="104"/>
      <c r="TKF84" s="104"/>
      <c r="TKG84" s="104"/>
      <c r="TKH84" s="104"/>
      <c r="TKI84" s="104"/>
      <c r="TKJ84" s="104"/>
      <c r="TKK84" s="104"/>
      <c r="TKL84" s="104"/>
      <c r="TKM84" s="104"/>
      <c r="TKN84" s="104"/>
      <c r="TKO84" s="104"/>
      <c r="TKP84" s="104"/>
      <c r="TKQ84" s="104"/>
      <c r="TKR84" s="104"/>
      <c r="TKS84" s="104"/>
      <c r="TKT84" s="104"/>
      <c r="TKU84" s="104"/>
      <c r="TKV84" s="104"/>
      <c r="TKW84" s="104"/>
      <c r="TKX84" s="104"/>
      <c r="TKY84" s="104"/>
      <c r="TKZ84" s="104"/>
      <c r="TLA84" s="104"/>
      <c r="TLB84" s="104"/>
      <c r="TLC84" s="104"/>
      <c r="TLD84" s="104"/>
      <c r="TLE84" s="104"/>
      <c r="TLF84" s="104"/>
      <c r="TLG84" s="104"/>
      <c r="TLH84" s="104"/>
      <c r="TLI84" s="104"/>
      <c r="TLJ84" s="104"/>
      <c r="TLK84" s="104"/>
      <c r="TLL84" s="104"/>
      <c r="TLM84" s="104"/>
      <c r="TLN84" s="104"/>
      <c r="TLO84" s="104"/>
      <c r="TLP84" s="104"/>
      <c r="TLQ84" s="104"/>
      <c r="TLR84" s="104"/>
      <c r="TLS84" s="104"/>
      <c r="TLT84" s="104"/>
      <c r="TLU84" s="104"/>
      <c r="TLV84" s="104"/>
      <c r="TLW84" s="104"/>
      <c r="TLX84" s="104"/>
      <c r="TLY84" s="104"/>
      <c r="TLZ84" s="104"/>
      <c r="TMA84" s="104"/>
      <c r="TMB84" s="104"/>
      <c r="TMC84" s="104"/>
      <c r="TMD84" s="104"/>
      <c r="TME84" s="104"/>
      <c r="TMF84" s="104"/>
      <c r="TMG84" s="104"/>
      <c r="TMH84" s="104"/>
      <c r="TMI84" s="104"/>
      <c r="TMJ84" s="104"/>
      <c r="TMK84" s="104"/>
      <c r="TML84" s="104"/>
      <c r="TMM84" s="104"/>
      <c r="TMN84" s="104"/>
      <c r="TMO84" s="104"/>
      <c r="TMP84" s="104"/>
      <c r="TMQ84" s="104"/>
      <c r="TMR84" s="104"/>
      <c r="TMS84" s="104"/>
      <c r="TMT84" s="104"/>
      <c r="TMU84" s="104"/>
      <c r="TMV84" s="104"/>
      <c r="TMW84" s="104"/>
      <c r="TMX84" s="104"/>
      <c r="TMY84" s="104"/>
      <c r="TMZ84" s="104"/>
      <c r="TNA84" s="104"/>
      <c r="TNB84" s="104"/>
      <c r="TNC84" s="104"/>
      <c r="TND84" s="104"/>
      <c r="TNE84" s="104"/>
      <c r="TNF84" s="104"/>
      <c r="TNG84" s="104"/>
      <c r="TNH84" s="104"/>
      <c r="TNI84" s="104"/>
      <c r="TNJ84" s="104"/>
      <c r="TNK84" s="104"/>
      <c r="TNL84" s="104"/>
      <c r="TNM84" s="104"/>
      <c r="TNN84" s="104"/>
      <c r="TNO84" s="104"/>
      <c r="TNP84" s="104"/>
      <c r="TNQ84" s="104"/>
      <c r="TNR84" s="104"/>
      <c r="TNS84" s="104"/>
      <c r="TNT84" s="104"/>
      <c r="TNU84" s="104"/>
      <c r="TNV84" s="104"/>
      <c r="TNW84" s="104"/>
      <c r="TNX84" s="104"/>
      <c r="TNY84" s="104"/>
      <c r="TNZ84" s="104"/>
      <c r="TOA84" s="104"/>
      <c r="TOB84" s="104"/>
      <c r="TOC84" s="104"/>
      <c r="TOD84" s="104"/>
      <c r="TOE84" s="104"/>
      <c r="TOF84" s="104"/>
      <c r="TOG84" s="104"/>
      <c r="TOH84" s="104"/>
      <c r="TOI84" s="104"/>
      <c r="TOJ84" s="104"/>
      <c r="TOK84" s="104"/>
      <c r="TOL84" s="104"/>
      <c r="TOM84" s="104"/>
      <c r="TON84" s="104"/>
      <c r="TOO84" s="104"/>
      <c r="TOP84" s="104"/>
      <c r="TOQ84" s="104"/>
      <c r="TOR84" s="104"/>
      <c r="TOS84" s="104"/>
      <c r="TOT84" s="104"/>
      <c r="TOU84" s="104"/>
      <c r="TOV84" s="104"/>
      <c r="TOW84" s="104"/>
      <c r="TOX84" s="104"/>
      <c r="TOY84" s="104"/>
      <c r="TOZ84" s="104"/>
      <c r="TPA84" s="104"/>
      <c r="TPB84" s="104"/>
      <c r="TPC84" s="104"/>
      <c r="TPD84" s="104"/>
      <c r="TPE84" s="104"/>
      <c r="TPF84" s="104"/>
      <c r="TPG84" s="104"/>
      <c r="TPH84" s="104"/>
      <c r="TPI84" s="104"/>
      <c r="TPJ84" s="104"/>
      <c r="TPK84" s="104"/>
      <c r="TPL84" s="104"/>
      <c r="TPM84" s="104"/>
      <c r="TPN84" s="104"/>
      <c r="TPO84" s="104"/>
      <c r="TPP84" s="104"/>
      <c r="TPQ84" s="104"/>
      <c r="TPR84" s="104"/>
      <c r="TPS84" s="104"/>
      <c r="TPT84" s="104"/>
      <c r="TPU84" s="104"/>
      <c r="TPV84" s="104"/>
      <c r="TPW84" s="104"/>
      <c r="TPX84" s="104"/>
      <c r="TPY84" s="104"/>
      <c r="TPZ84" s="104"/>
      <c r="TQA84" s="104"/>
      <c r="TQB84" s="104"/>
      <c r="TQC84" s="104"/>
      <c r="TQD84" s="104"/>
      <c r="TQE84" s="104"/>
      <c r="TQF84" s="104"/>
      <c r="TQG84" s="104"/>
      <c r="TQH84" s="104"/>
      <c r="TQI84" s="104"/>
      <c r="TQJ84" s="104"/>
      <c r="TQK84" s="104"/>
      <c r="TQL84" s="104"/>
      <c r="TQM84" s="104"/>
      <c r="TQN84" s="104"/>
      <c r="TQO84" s="104"/>
      <c r="TQP84" s="104"/>
      <c r="TQQ84" s="104"/>
      <c r="TQR84" s="104"/>
      <c r="TQS84" s="104"/>
      <c r="TQT84" s="104"/>
      <c r="TQU84" s="104"/>
      <c r="TQV84" s="104"/>
      <c r="TQW84" s="104"/>
      <c r="TQX84" s="104"/>
      <c r="TQY84" s="104"/>
      <c r="TQZ84" s="104"/>
      <c r="TRA84" s="104"/>
      <c r="TRB84" s="104"/>
      <c r="TRC84" s="104"/>
      <c r="TRD84" s="104"/>
      <c r="TRE84" s="104"/>
      <c r="TRF84" s="104"/>
      <c r="TRG84" s="104"/>
      <c r="TRH84" s="104"/>
      <c r="TRI84" s="104"/>
      <c r="TRJ84" s="104"/>
      <c r="TRK84" s="104"/>
      <c r="TRL84" s="104"/>
      <c r="TRM84" s="104"/>
      <c r="TRN84" s="104"/>
      <c r="TRO84" s="104"/>
      <c r="TRP84" s="104"/>
      <c r="TRQ84" s="104"/>
      <c r="TRR84" s="104"/>
      <c r="TRS84" s="104"/>
      <c r="TRT84" s="104"/>
      <c r="TRU84" s="104"/>
      <c r="TRV84" s="104"/>
      <c r="TRW84" s="104"/>
      <c r="TRX84" s="104"/>
      <c r="TRY84" s="104"/>
      <c r="TRZ84" s="104"/>
      <c r="TSA84" s="104"/>
      <c r="TSB84" s="104"/>
      <c r="TSC84" s="104"/>
      <c r="TSD84" s="104"/>
      <c r="TSE84" s="104"/>
      <c r="TSF84" s="104"/>
      <c r="TSG84" s="104"/>
      <c r="TSH84" s="104"/>
      <c r="TSI84" s="104"/>
      <c r="TSJ84" s="104"/>
      <c r="TSK84" s="104"/>
      <c r="TSL84" s="104"/>
      <c r="TSM84" s="104"/>
      <c r="TSN84" s="104"/>
      <c r="TSO84" s="104"/>
      <c r="TSP84" s="104"/>
      <c r="TSQ84" s="104"/>
      <c r="TSR84" s="104"/>
      <c r="TSS84" s="104"/>
      <c r="TST84" s="104"/>
      <c r="TSU84" s="104"/>
      <c r="TSV84" s="104"/>
      <c r="TSW84" s="104"/>
      <c r="TSX84" s="104"/>
      <c r="TSY84" s="104"/>
      <c r="TSZ84" s="104"/>
      <c r="TTA84" s="104"/>
      <c r="TTB84" s="104"/>
      <c r="TTC84" s="104"/>
      <c r="TTD84" s="104"/>
      <c r="TTE84" s="104"/>
      <c r="TTF84" s="104"/>
      <c r="TTG84" s="104"/>
      <c r="TTH84" s="104"/>
      <c r="TTI84" s="104"/>
      <c r="TTJ84" s="104"/>
      <c r="TTK84" s="104"/>
      <c r="TTL84" s="104"/>
      <c r="TTM84" s="104"/>
      <c r="TTN84" s="104"/>
      <c r="TTO84" s="104"/>
      <c r="TTP84" s="104"/>
      <c r="TTQ84" s="104"/>
      <c r="TTR84" s="104"/>
      <c r="TTS84" s="104"/>
      <c r="TTT84" s="104"/>
      <c r="TTU84" s="104"/>
      <c r="TTV84" s="104"/>
      <c r="TTW84" s="104"/>
      <c r="TTX84" s="104"/>
      <c r="TTY84" s="104"/>
      <c r="TTZ84" s="104"/>
      <c r="TUA84" s="104"/>
      <c r="TUB84" s="104"/>
      <c r="TUC84" s="104"/>
      <c r="TUD84" s="104"/>
      <c r="TUE84" s="104"/>
      <c r="TUF84" s="104"/>
      <c r="TUG84" s="104"/>
      <c r="TUH84" s="104"/>
      <c r="TUI84" s="104"/>
      <c r="TUJ84" s="104"/>
      <c r="TUK84" s="104"/>
      <c r="TUL84" s="104"/>
      <c r="TUM84" s="104"/>
      <c r="TUN84" s="104"/>
      <c r="TUO84" s="104"/>
      <c r="TUP84" s="104"/>
      <c r="TUQ84" s="104"/>
      <c r="TUR84" s="104"/>
      <c r="TUS84" s="104"/>
      <c r="TUT84" s="104"/>
      <c r="TUU84" s="104"/>
      <c r="TUV84" s="104"/>
      <c r="TUW84" s="104"/>
      <c r="TUX84" s="104"/>
      <c r="TUY84" s="104"/>
      <c r="TUZ84" s="104"/>
      <c r="TVA84" s="104"/>
      <c r="TVB84" s="104"/>
      <c r="TVC84" s="104"/>
      <c r="TVD84" s="104"/>
      <c r="TVE84" s="104"/>
      <c r="TVF84" s="104"/>
      <c r="TVG84" s="104"/>
      <c r="TVH84" s="104"/>
      <c r="TVI84" s="104"/>
      <c r="TVJ84" s="104"/>
      <c r="TVK84" s="104"/>
      <c r="TVL84" s="104"/>
      <c r="TVM84" s="104"/>
      <c r="TVN84" s="104"/>
      <c r="TVO84" s="104"/>
      <c r="TVP84" s="104"/>
      <c r="TVQ84" s="104"/>
      <c r="TVR84" s="104"/>
      <c r="TVS84" s="104"/>
      <c r="TVT84" s="104"/>
      <c r="TVU84" s="104"/>
      <c r="TVV84" s="104"/>
      <c r="TVW84" s="104"/>
      <c r="TVX84" s="104"/>
      <c r="TVY84" s="104"/>
      <c r="TVZ84" s="104"/>
      <c r="TWA84" s="104"/>
      <c r="TWB84" s="104"/>
      <c r="TWC84" s="104"/>
      <c r="TWD84" s="104"/>
      <c r="TWE84" s="104"/>
      <c r="TWF84" s="104"/>
      <c r="TWG84" s="104"/>
      <c r="TWH84" s="104"/>
      <c r="TWI84" s="104"/>
      <c r="TWJ84" s="104"/>
      <c r="TWK84" s="104"/>
      <c r="TWL84" s="104"/>
      <c r="TWM84" s="104"/>
      <c r="TWN84" s="104"/>
      <c r="TWO84" s="104"/>
      <c r="TWP84" s="104"/>
      <c r="TWQ84" s="104"/>
      <c r="TWR84" s="104"/>
      <c r="TWS84" s="104"/>
      <c r="TWT84" s="104"/>
      <c r="TWU84" s="104"/>
      <c r="TWV84" s="104"/>
      <c r="TWW84" s="104"/>
      <c r="TWX84" s="104"/>
      <c r="TWY84" s="104"/>
      <c r="TWZ84" s="104"/>
      <c r="TXA84" s="104"/>
      <c r="TXB84" s="104"/>
      <c r="TXC84" s="104"/>
      <c r="TXD84" s="104"/>
      <c r="TXE84" s="104"/>
      <c r="TXF84" s="104"/>
      <c r="TXG84" s="104"/>
      <c r="TXH84" s="104"/>
      <c r="TXI84" s="104"/>
      <c r="TXJ84" s="104"/>
      <c r="TXK84" s="104"/>
      <c r="TXL84" s="104"/>
      <c r="TXM84" s="104"/>
      <c r="TXN84" s="104"/>
      <c r="TXO84" s="104"/>
      <c r="TXP84" s="104"/>
      <c r="TXQ84" s="104"/>
      <c r="TXR84" s="104"/>
      <c r="TXS84" s="104"/>
      <c r="TXT84" s="104"/>
      <c r="TXU84" s="104"/>
      <c r="TXV84" s="104"/>
      <c r="TXW84" s="104"/>
      <c r="TXX84" s="104"/>
      <c r="TXY84" s="104"/>
      <c r="TXZ84" s="104"/>
      <c r="TYA84" s="104"/>
      <c r="TYB84" s="104"/>
      <c r="TYC84" s="104"/>
      <c r="TYD84" s="104"/>
      <c r="TYE84" s="104"/>
      <c r="TYF84" s="104"/>
      <c r="TYG84" s="104"/>
      <c r="TYH84" s="104"/>
      <c r="TYI84" s="104"/>
      <c r="TYJ84" s="104"/>
      <c r="TYK84" s="104"/>
      <c r="TYL84" s="104"/>
      <c r="TYM84" s="104"/>
      <c r="TYN84" s="104"/>
      <c r="TYO84" s="104"/>
      <c r="TYP84" s="104"/>
      <c r="TYQ84" s="104"/>
      <c r="TYR84" s="104"/>
      <c r="TYS84" s="104"/>
      <c r="TYT84" s="104"/>
      <c r="TYU84" s="104"/>
      <c r="TYV84" s="104"/>
      <c r="TYW84" s="104"/>
      <c r="TYX84" s="104"/>
      <c r="TYY84" s="104"/>
      <c r="TYZ84" s="104"/>
      <c r="TZA84" s="104"/>
      <c r="TZB84" s="104"/>
      <c r="TZC84" s="104"/>
      <c r="TZD84" s="104"/>
      <c r="TZE84" s="104"/>
      <c r="TZF84" s="104"/>
      <c r="TZG84" s="104"/>
      <c r="TZH84" s="104"/>
      <c r="TZI84" s="104"/>
      <c r="TZJ84" s="104"/>
      <c r="TZK84" s="104"/>
      <c r="TZL84" s="104"/>
      <c r="TZM84" s="104"/>
      <c r="TZN84" s="104"/>
      <c r="TZO84" s="104"/>
      <c r="TZP84" s="104"/>
      <c r="TZQ84" s="104"/>
      <c r="TZR84" s="104"/>
      <c r="TZS84" s="104"/>
      <c r="TZT84" s="104"/>
      <c r="TZU84" s="104"/>
      <c r="TZV84" s="104"/>
      <c r="TZW84" s="104"/>
      <c r="TZX84" s="104"/>
      <c r="TZY84" s="104"/>
      <c r="TZZ84" s="104"/>
      <c r="UAA84" s="104"/>
      <c r="UAB84" s="104"/>
      <c r="UAC84" s="104"/>
      <c r="UAD84" s="104"/>
      <c r="UAE84" s="104"/>
      <c r="UAF84" s="104"/>
      <c r="UAG84" s="104"/>
      <c r="UAH84" s="104"/>
      <c r="UAI84" s="104"/>
      <c r="UAJ84" s="104"/>
      <c r="UAK84" s="104"/>
      <c r="UAL84" s="104"/>
      <c r="UAM84" s="104"/>
      <c r="UAN84" s="104"/>
      <c r="UAO84" s="104"/>
      <c r="UAP84" s="104"/>
      <c r="UAQ84" s="104"/>
      <c r="UAR84" s="104"/>
      <c r="UAS84" s="104"/>
      <c r="UAT84" s="104"/>
      <c r="UAU84" s="104"/>
      <c r="UAV84" s="104"/>
      <c r="UAW84" s="104"/>
      <c r="UAX84" s="104"/>
      <c r="UAY84" s="104"/>
      <c r="UAZ84" s="104"/>
      <c r="UBA84" s="104"/>
      <c r="UBB84" s="104"/>
      <c r="UBC84" s="104"/>
      <c r="UBD84" s="104"/>
      <c r="UBE84" s="104"/>
      <c r="UBF84" s="104"/>
      <c r="UBG84" s="104"/>
      <c r="UBH84" s="104"/>
      <c r="UBI84" s="104"/>
      <c r="UBJ84" s="104"/>
      <c r="UBK84" s="104"/>
      <c r="UBL84" s="104"/>
      <c r="UBM84" s="104"/>
      <c r="UBN84" s="104"/>
      <c r="UBO84" s="104"/>
      <c r="UBP84" s="104"/>
      <c r="UBQ84" s="104"/>
      <c r="UBR84" s="104"/>
      <c r="UBS84" s="104"/>
      <c r="UBT84" s="104"/>
      <c r="UBU84" s="104"/>
      <c r="UBV84" s="104"/>
      <c r="UBW84" s="104"/>
      <c r="UBX84" s="104"/>
      <c r="UBY84" s="104"/>
      <c r="UBZ84" s="104"/>
      <c r="UCA84" s="104"/>
      <c r="UCB84" s="104"/>
      <c r="UCC84" s="104"/>
      <c r="UCD84" s="104"/>
      <c r="UCE84" s="104"/>
      <c r="UCF84" s="104"/>
      <c r="UCG84" s="104"/>
      <c r="UCH84" s="104"/>
      <c r="UCI84" s="104"/>
      <c r="UCJ84" s="104"/>
      <c r="UCK84" s="104"/>
      <c r="UCL84" s="104"/>
      <c r="UCM84" s="104"/>
      <c r="UCN84" s="104"/>
      <c r="UCO84" s="104"/>
      <c r="UCP84" s="104"/>
      <c r="UCQ84" s="104"/>
      <c r="UCR84" s="104"/>
      <c r="UCS84" s="104"/>
      <c r="UCT84" s="104"/>
      <c r="UCU84" s="104"/>
      <c r="UCV84" s="104"/>
      <c r="UCW84" s="104"/>
      <c r="UCX84" s="104"/>
      <c r="UCY84" s="104"/>
      <c r="UCZ84" s="104"/>
      <c r="UDA84" s="104"/>
      <c r="UDB84" s="104"/>
      <c r="UDC84" s="104"/>
      <c r="UDD84" s="104"/>
      <c r="UDE84" s="104"/>
      <c r="UDF84" s="104"/>
      <c r="UDG84" s="104"/>
      <c r="UDH84" s="104"/>
      <c r="UDI84" s="104"/>
      <c r="UDJ84" s="104"/>
      <c r="UDK84" s="104"/>
      <c r="UDL84" s="104"/>
      <c r="UDM84" s="104"/>
      <c r="UDN84" s="104"/>
      <c r="UDO84" s="104"/>
      <c r="UDP84" s="104"/>
      <c r="UDQ84" s="104"/>
      <c r="UDR84" s="104"/>
      <c r="UDS84" s="104"/>
      <c r="UDT84" s="104"/>
      <c r="UDU84" s="104"/>
      <c r="UDV84" s="104"/>
      <c r="UDW84" s="104"/>
      <c r="UDX84" s="104"/>
      <c r="UDY84" s="104"/>
      <c r="UDZ84" s="104"/>
      <c r="UEA84" s="104"/>
      <c r="UEB84" s="104"/>
      <c r="UEC84" s="104"/>
      <c r="UED84" s="104"/>
      <c r="UEE84" s="104"/>
      <c r="UEF84" s="104"/>
      <c r="UEG84" s="104"/>
      <c r="UEH84" s="104"/>
      <c r="UEI84" s="104"/>
      <c r="UEJ84" s="104"/>
      <c r="UEK84" s="104"/>
      <c r="UEL84" s="104"/>
      <c r="UEM84" s="104"/>
      <c r="UEN84" s="104"/>
      <c r="UEO84" s="104"/>
      <c r="UEP84" s="104"/>
      <c r="UEQ84" s="104"/>
      <c r="UER84" s="104"/>
      <c r="UES84" s="104"/>
      <c r="UET84" s="104"/>
      <c r="UEU84" s="104"/>
      <c r="UEV84" s="104"/>
      <c r="UEW84" s="104"/>
      <c r="UEX84" s="104"/>
      <c r="UEY84" s="104"/>
      <c r="UEZ84" s="104"/>
      <c r="UFA84" s="104"/>
      <c r="UFB84" s="104"/>
      <c r="UFC84" s="104"/>
      <c r="UFD84" s="104"/>
      <c r="UFE84" s="104"/>
      <c r="UFF84" s="104"/>
      <c r="UFG84" s="104"/>
      <c r="UFH84" s="104"/>
      <c r="UFI84" s="104"/>
      <c r="UFJ84" s="104"/>
      <c r="UFK84" s="104"/>
      <c r="UFL84" s="104"/>
      <c r="UFM84" s="104"/>
      <c r="UFN84" s="104"/>
      <c r="UFO84" s="104"/>
      <c r="UFP84" s="104"/>
      <c r="UFQ84" s="104"/>
      <c r="UFR84" s="104"/>
      <c r="UFS84" s="104"/>
      <c r="UFT84" s="104"/>
      <c r="UFU84" s="104"/>
      <c r="UFV84" s="104"/>
      <c r="UFW84" s="104"/>
      <c r="UFX84" s="104"/>
      <c r="UFY84" s="104"/>
      <c r="UFZ84" s="104"/>
      <c r="UGA84" s="104"/>
      <c r="UGB84" s="104"/>
      <c r="UGC84" s="104"/>
      <c r="UGD84" s="104"/>
      <c r="UGE84" s="104"/>
      <c r="UGF84" s="104"/>
      <c r="UGG84" s="104"/>
      <c r="UGH84" s="104"/>
      <c r="UGI84" s="104"/>
      <c r="UGJ84" s="104"/>
      <c r="UGK84" s="104"/>
      <c r="UGL84" s="104"/>
      <c r="UGM84" s="104"/>
      <c r="UGN84" s="104"/>
      <c r="UGO84" s="104"/>
      <c r="UGP84" s="104"/>
      <c r="UGQ84" s="104"/>
      <c r="UGR84" s="104"/>
      <c r="UGS84" s="104"/>
      <c r="UGT84" s="104"/>
      <c r="UGU84" s="104"/>
      <c r="UGV84" s="104"/>
      <c r="UGW84" s="104"/>
      <c r="UGX84" s="104"/>
      <c r="UGY84" s="104"/>
      <c r="UGZ84" s="104"/>
      <c r="UHA84" s="104"/>
      <c r="UHB84" s="104"/>
      <c r="UHC84" s="104"/>
      <c r="UHD84" s="104"/>
      <c r="UHE84" s="104"/>
      <c r="UHF84" s="104"/>
      <c r="UHG84" s="104"/>
      <c r="UHH84" s="104"/>
      <c r="UHI84" s="104"/>
      <c r="UHJ84" s="104"/>
      <c r="UHK84" s="104"/>
      <c r="UHL84" s="104"/>
      <c r="UHM84" s="104"/>
      <c r="UHN84" s="104"/>
      <c r="UHO84" s="104"/>
      <c r="UHP84" s="104"/>
      <c r="UHQ84" s="104"/>
      <c r="UHR84" s="104"/>
      <c r="UHS84" s="104"/>
      <c r="UHT84" s="104"/>
      <c r="UHU84" s="104"/>
      <c r="UHV84" s="104"/>
      <c r="UHW84" s="104"/>
      <c r="UHX84" s="104"/>
      <c r="UHY84" s="104"/>
      <c r="UHZ84" s="104"/>
      <c r="UIA84" s="104"/>
      <c r="UIB84" s="104"/>
      <c r="UIC84" s="104"/>
      <c r="UID84" s="104"/>
      <c r="UIE84" s="104"/>
      <c r="UIF84" s="104"/>
      <c r="UIG84" s="104"/>
      <c r="UIH84" s="104"/>
      <c r="UII84" s="104"/>
      <c r="UIJ84" s="104"/>
      <c r="UIK84" s="104"/>
      <c r="UIL84" s="104"/>
      <c r="UIM84" s="104"/>
      <c r="UIN84" s="104"/>
      <c r="UIO84" s="104"/>
      <c r="UIP84" s="104"/>
      <c r="UIQ84" s="104"/>
      <c r="UIR84" s="104"/>
      <c r="UIS84" s="104"/>
      <c r="UIT84" s="104"/>
      <c r="UIU84" s="104"/>
      <c r="UIV84" s="104"/>
      <c r="UIW84" s="104"/>
      <c r="UIX84" s="104"/>
      <c r="UIY84" s="104"/>
      <c r="UIZ84" s="104"/>
      <c r="UJA84" s="104"/>
      <c r="UJB84" s="104"/>
      <c r="UJC84" s="104"/>
      <c r="UJD84" s="104"/>
      <c r="UJE84" s="104"/>
      <c r="UJF84" s="104"/>
      <c r="UJG84" s="104"/>
      <c r="UJH84" s="104"/>
      <c r="UJI84" s="104"/>
      <c r="UJJ84" s="104"/>
      <c r="UJK84" s="104"/>
      <c r="UJL84" s="104"/>
      <c r="UJM84" s="104"/>
      <c r="UJN84" s="104"/>
      <c r="UJO84" s="104"/>
      <c r="UJP84" s="104"/>
      <c r="UJQ84" s="104"/>
      <c r="UJR84" s="104"/>
      <c r="UJS84" s="104"/>
      <c r="UJT84" s="104"/>
      <c r="UJU84" s="104"/>
      <c r="UJV84" s="104"/>
      <c r="UJW84" s="104"/>
      <c r="UJX84" s="104"/>
      <c r="UJY84" s="104"/>
      <c r="UJZ84" s="104"/>
      <c r="UKA84" s="104"/>
      <c r="UKB84" s="104"/>
      <c r="UKC84" s="104"/>
      <c r="UKD84" s="104"/>
      <c r="UKE84" s="104"/>
      <c r="UKF84" s="104"/>
      <c r="UKG84" s="104"/>
      <c r="UKH84" s="104"/>
      <c r="UKI84" s="104"/>
      <c r="UKJ84" s="104"/>
      <c r="UKK84" s="104"/>
      <c r="UKL84" s="104"/>
      <c r="UKM84" s="104"/>
      <c r="UKN84" s="104"/>
      <c r="UKO84" s="104"/>
      <c r="UKP84" s="104"/>
      <c r="UKQ84" s="104"/>
      <c r="UKR84" s="104"/>
      <c r="UKS84" s="104"/>
      <c r="UKT84" s="104"/>
      <c r="UKU84" s="104"/>
      <c r="UKV84" s="104"/>
      <c r="UKW84" s="104"/>
      <c r="UKX84" s="104"/>
      <c r="UKY84" s="104"/>
      <c r="UKZ84" s="104"/>
      <c r="ULA84" s="104"/>
      <c r="ULB84" s="104"/>
      <c r="ULC84" s="104"/>
      <c r="ULD84" s="104"/>
      <c r="ULE84" s="104"/>
      <c r="ULF84" s="104"/>
      <c r="ULG84" s="104"/>
      <c r="ULH84" s="104"/>
      <c r="ULI84" s="104"/>
      <c r="ULJ84" s="104"/>
      <c r="ULK84" s="104"/>
      <c r="ULL84" s="104"/>
      <c r="ULM84" s="104"/>
      <c r="ULN84" s="104"/>
      <c r="ULO84" s="104"/>
      <c r="ULP84" s="104"/>
      <c r="ULQ84" s="104"/>
      <c r="ULR84" s="104"/>
      <c r="ULS84" s="104"/>
      <c r="ULT84" s="104"/>
      <c r="ULU84" s="104"/>
      <c r="ULV84" s="104"/>
      <c r="ULW84" s="104"/>
      <c r="ULX84" s="104"/>
      <c r="ULY84" s="104"/>
      <c r="ULZ84" s="104"/>
      <c r="UMA84" s="104"/>
      <c r="UMB84" s="104"/>
      <c r="UMC84" s="104"/>
      <c r="UMD84" s="104"/>
      <c r="UME84" s="104"/>
      <c r="UMF84" s="104"/>
      <c r="UMG84" s="104"/>
      <c r="UMH84" s="104"/>
      <c r="UMI84" s="104"/>
      <c r="UMJ84" s="104"/>
      <c r="UMK84" s="104"/>
      <c r="UML84" s="104"/>
      <c r="UMM84" s="104"/>
      <c r="UMN84" s="104"/>
      <c r="UMO84" s="104"/>
      <c r="UMP84" s="104"/>
      <c r="UMQ84" s="104"/>
      <c r="UMR84" s="104"/>
      <c r="UMS84" s="104"/>
      <c r="UMT84" s="104"/>
      <c r="UMU84" s="104"/>
      <c r="UMV84" s="104"/>
      <c r="UMW84" s="104"/>
      <c r="UMX84" s="104"/>
      <c r="UMY84" s="104"/>
      <c r="UMZ84" s="104"/>
      <c r="UNA84" s="104"/>
      <c r="UNB84" s="104"/>
      <c r="UNC84" s="104"/>
      <c r="UND84" s="104"/>
      <c r="UNE84" s="104"/>
      <c r="UNF84" s="104"/>
      <c r="UNG84" s="104"/>
      <c r="UNH84" s="104"/>
      <c r="UNI84" s="104"/>
      <c r="UNJ84" s="104"/>
      <c r="UNK84" s="104"/>
      <c r="UNL84" s="104"/>
      <c r="UNM84" s="104"/>
      <c r="UNN84" s="104"/>
      <c r="UNO84" s="104"/>
      <c r="UNP84" s="104"/>
      <c r="UNQ84" s="104"/>
      <c r="UNR84" s="104"/>
      <c r="UNS84" s="104"/>
      <c r="UNT84" s="104"/>
      <c r="UNU84" s="104"/>
      <c r="UNV84" s="104"/>
      <c r="UNW84" s="104"/>
      <c r="UNX84" s="104"/>
      <c r="UNY84" s="104"/>
      <c r="UNZ84" s="104"/>
      <c r="UOA84" s="104"/>
      <c r="UOB84" s="104"/>
      <c r="UOC84" s="104"/>
      <c r="UOD84" s="104"/>
      <c r="UOE84" s="104"/>
      <c r="UOF84" s="104"/>
      <c r="UOG84" s="104"/>
      <c r="UOH84" s="104"/>
      <c r="UOI84" s="104"/>
      <c r="UOJ84" s="104"/>
      <c r="UOK84" s="104"/>
      <c r="UOL84" s="104"/>
      <c r="UOM84" s="104"/>
      <c r="UON84" s="104"/>
      <c r="UOO84" s="104"/>
      <c r="UOP84" s="104"/>
      <c r="UOQ84" s="104"/>
      <c r="UOR84" s="104"/>
      <c r="UOS84" s="104"/>
      <c r="UOT84" s="104"/>
      <c r="UOU84" s="104"/>
      <c r="UOV84" s="104"/>
      <c r="UOW84" s="104"/>
      <c r="UOX84" s="104"/>
      <c r="UOY84" s="104"/>
      <c r="UOZ84" s="104"/>
      <c r="UPA84" s="104"/>
      <c r="UPB84" s="104"/>
      <c r="UPC84" s="104"/>
      <c r="UPD84" s="104"/>
      <c r="UPE84" s="104"/>
      <c r="UPF84" s="104"/>
      <c r="UPG84" s="104"/>
      <c r="UPH84" s="104"/>
      <c r="UPI84" s="104"/>
      <c r="UPJ84" s="104"/>
      <c r="UPK84" s="104"/>
      <c r="UPL84" s="104"/>
      <c r="UPM84" s="104"/>
      <c r="UPN84" s="104"/>
      <c r="UPO84" s="104"/>
      <c r="UPP84" s="104"/>
      <c r="UPQ84" s="104"/>
      <c r="UPR84" s="104"/>
      <c r="UPS84" s="104"/>
      <c r="UPT84" s="104"/>
      <c r="UPU84" s="104"/>
      <c r="UPV84" s="104"/>
      <c r="UPW84" s="104"/>
      <c r="UPX84" s="104"/>
      <c r="UPY84" s="104"/>
      <c r="UPZ84" s="104"/>
      <c r="UQA84" s="104"/>
      <c r="UQB84" s="104"/>
      <c r="UQC84" s="104"/>
      <c r="UQD84" s="104"/>
      <c r="UQE84" s="104"/>
      <c r="UQF84" s="104"/>
      <c r="UQG84" s="104"/>
      <c r="UQH84" s="104"/>
      <c r="UQI84" s="104"/>
      <c r="UQJ84" s="104"/>
      <c r="UQK84" s="104"/>
      <c r="UQL84" s="104"/>
      <c r="UQM84" s="104"/>
      <c r="UQN84" s="104"/>
      <c r="UQO84" s="104"/>
      <c r="UQP84" s="104"/>
      <c r="UQQ84" s="104"/>
      <c r="UQR84" s="104"/>
      <c r="UQS84" s="104"/>
      <c r="UQT84" s="104"/>
      <c r="UQU84" s="104"/>
      <c r="UQV84" s="104"/>
      <c r="UQW84" s="104"/>
      <c r="UQX84" s="104"/>
      <c r="UQY84" s="104"/>
      <c r="UQZ84" s="104"/>
      <c r="URA84" s="104"/>
      <c r="URB84" s="104"/>
      <c r="URC84" s="104"/>
      <c r="URD84" s="104"/>
      <c r="URE84" s="104"/>
      <c r="URF84" s="104"/>
      <c r="URG84" s="104"/>
      <c r="URH84" s="104"/>
      <c r="URI84" s="104"/>
      <c r="URJ84" s="104"/>
      <c r="URK84" s="104"/>
      <c r="URL84" s="104"/>
      <c r="URM84" s="104"/>
      <c r="URN84" s="104"/>
      <c r="URO84" s="104"/>
      <c r="URP84" s="104"/>
      <c r="URQ84" s="104"/>
      <c r="URR84" s="104"/>
      <c r="URS84" s="104"/>
      <c r="URT84" s="104"/>
      <c r="URU84" s="104"/>
      <c r="URV84" s="104"/>
      <c r="URW84" s="104"/>
      <c r="URX84" s="104"/>
      <c r="URY84" s="104"/>
      <c r="URZ84" s="104"/>
      <c r="USA84" s="104"/>
      <c r="USB84" s="104"/>
      <c r="USC84" s="104"/>
      <c r="USD84" s="104"/>
      <c r="USE84" s="104"/>
      <c r="USF84" s="104"/>
      <c r="USG84" s="104"/>
      <c r="USH84" s="104"/>
      <c r="USI84" s="104"/>
      <c r="USJ84" s="104"/>
      <c r="USK84" s="104"/>
      <c r="USL84" s="104"/>
      <c r="USM84" s="104"/>
      <c r="USN84" s="104"/>
      <c r="USO84" s="104"/>
      <c r="USP84" s="104"/>
      <c r="USQ84" s="104"/>
      <c r="USR84" s="104"/>
      <c r="USS84" s="104"/>
      <c r="UST84" s="104"/>
      <c r="USU84" s="104"/>
      <c r="USV84" s="104"/>
      <c r="USW84" s="104"/>
      <c r="USX84" s="104"/>
      <c r="USY84" s="104"/>
      <c r="USZ84" s="104"/>
      <c r="UTA84" s="104"/>
      <c r="UTB84" s="104"/>
      <c r="UTC84" s="104"/>
      <c r="UTD84" s="104"/>
      <c r="UTE84" s="104"/>
      <c r="UTF84" s="104"/>
      <c r="UTG84" s="104"/>
      <c r="UTH84" s="104"/>
      <c r="UTI84" s="104"/>
      <c r="UTJ84" s="104"/>
      <c r="UTK84" s="104"/>
      <c r="UTL84" s="104"/>
      <c r="UTM84" s="104"/>
      <c r="UTN84" s="104"/>
      <c r="UTO84" s="104"/>
      <c r="UTP84" s="104"/>
      <c r="UTQ84" s="104"/>
      <c r="UTR84" s="104"/>
      <c r="UTS84" s="104"/>
      <c r="UTT84" s="104"/>
      <c r="UTU84" s="104"/>
      <c r="UTV84" s="104"/>
      <c r="UTW84" s="104"/>
      <c r="UTX84" s="104"/>
      <c r="UTY84" s="104"/>
      <c r="UTZ84" s="104"/>
      <c r="UUA84" s="104"/>
      <c r="UUB84" s="104"/>
      <c r="UUC84" s="104"/>
      <c r="UUD84" s="104"/>
      <c r="UUE84" s="104"/>
      <c r="UUF84" s="104"/>
      <c r="UUG84" s="104"/>
      <c r="UUH84" s="104"/>
      <c r="UUI84" s="104"/>
      <c r="UUJ84" s="104"/>
      <c r="UUK84" s="104"/>
      <c r="UUL84" s="104"/>
      <c r="UUM84" s="104"/>
      <c r="UUN84" s="104"/>
      <c r="UUO84" s="104"/>
      <c r="UUP84" s="104"/>
      <c r="UUQ84" s="104"/>
      <c r="UUR84" s="104"/>
      <c r="UUS84" s="104"/>
      <c r="UUT84" s="104"/>
      <c r="UUU84" s="104"/>
      <c r="UUV84" s="104"/>
      <c r="UUW84" s="104"/>
      <c r="UUX84" s="104"/>
      <c r="UUY84" s="104"/>
      <c r="UUZ84" s="104"/>
      <c r="UVA84" s="104"/>
      <c r="UVB84" s="104"/>
      <c r="UVC84" s="104"/>
      <c r="UVD84" s="104"/>
      <c r="UVE84" s="104"/>
      <c r="UVF84" s="104"/>
      <c r="UVG84" s="104"/>
      <c r="UVH84" s="104"/>
      <c r="UVI84" s="104"/>
      <c r="UVJ84" s="104"/>
      <c r="UVK84" s="104"/>
      <c r="UVL84" s="104"/>
      <c r="UVM84" s="104"/>
      <c r="UVN84" s="104"/>
      <c r="UVO84" s="104"/>
      <c r="UVP84" s="104"/>
      <c r="UVQ84" s="104"/>
      <c r="UVR84" s="104"/>
      <c r="UVS84" s="104"/>
      <c r="UVT84" s="104"/>
      <c r="UVU84" s="104"/>
      <c r="UVV84" s="104"/>
      <c r="UVW84" s="104"/>
      <c r="UVX84" s="104"/>
      <c r="UVY84" s="104"/>
      <c r="UVZ84" s="104"/>
      <c r="UWA84" s="104"/>
      <c r="UWB84" s="104"/>
      <c r="UWC84" s="104"/>
      <c r="UWD84" s="104"/>
      <c r="UWE84" s="104"/>
      <c r="UWF84" s="104"/>
      <c r="UWG84" s="104"/>
      <c r="UWH84" s="104"/>
      <c r="UWI84" s="104"/>
      <c r="UWJ84" s="104"/>
      <c r="UWK84" s="104"/>
      <c r="UWL84" s="104"/>
      <c r="UWM84" s="104"/>
      <c r="UWN84" s="104"/>
      <c r="UWO84" s="104"/>
      <c r="UWP84" s="104"/>
      <c r="UWQ84" s="104"/>
      <c r="UWR84" s="104"/>
      <c r="UWS84" s="104"/>
      <c r="UWT84" s="104"/>
      <c r="UWU84" s="104"/>
      <c r="UWV84" s="104"/>
      <c r="UWW84" s="104"/>
      <c r="UWX84" s="104"/>
      <c r="UWY84" s="104"/>
      <c r="UWZ84" s="104"/>
      <c r="UXA84" s="104"/>
      <c r="UXB84" s="104"/>
      <c r="UXC84" s="104"/>
      <c r="UXD84" s="104"/>
      <c r="UXE84" s="104"/>
      <c r="UXF84" s="104"/>
      <c r="UXG84" s="104"/>
      <c r="UXH84" s="104"/>
      <c r="UXI84" s="104"/>
      <c r="UXJ84" s="104"/>
      <c r="UXK84" s="104"/>
      <c r="UXL84" s="104"/>
      <c r="UXM84" s="104"/>
      <c r="UXN84" s="104"/>
      <c r="UXO84" s="104"/>
      <c r="UXP84" s="104"/>
      <c r="UXQ84" s="104"/>
      <c r="UXR84" s="104"/>
      <c r="UXS84" s="104"/>
      <c r="UXT84" s="104"/>
      <c r="UXU84" s="104"/>
      <c r="UXV84" s="104"/>
      <c r="UXW84" s="104"/>
      <c r="UXX84" s="104"/>
      <c r="UXY84" s="104"/>
      <c r="UXZ84" s="104"/>
      <c r="UYA84" s="104"/>
      <c r="UYB84" s="104"/>
      <c r="UYC84" s="104"/>
      <c r="UYD84" s="104"/>
      <c r="UYE84" s="104"/>
      <c r="UYF84" s="104"/>
      <c r="UYG84" s="104"/>
      <c r="UYH84" s="104"/>
      <c r="UYI84" s="104"/>
      <c r="UYJ84" s="104"/>
      <c r="UYK84" s="104"/>
      <c r="UYL84" s="104"/>
      <c r="UYM84" s="104"/>
      <c r="UYN84" s="104"/>
      <c r="UYO84" s="104"/>
      <c r="UYP84" s="104"/>
      <c r="UYQ84" s="104"/>
      <c r="UYR84" s="104"/>
      <c r="UYS84" s="104"/>
      <c r="UYT84" s="104"/>
      <c r="UYU84" s="104"/>
      <c r="UYV84" s="104"/>
      <c r="UYW84" s="104"/>
      <c r="UYX84" s="104"/>
      <c r="UYY84" s="104"/>
      <c r="UYZ84" s="104"/>
      <c r="UZA84" s="104"/>
      <c r="UZB84" s="104"/>
      <c r="UZC84" s="104"/>
      <c r="UZD84" s="104"/>
      <c r="UZE84" s="104"/>
      <c r="UZF84" s="104"/>
      <c r="UZG84" s="104"/>
      <c r="UZH84" s="104"/>
      <c r="UZI84" s="104"/>
      <c r="UZJ84" s="104"/>
      <c r="UZK84" s="104"/>
      <c r="UZL84" s="104"/>
      <c r="UZM84" s="104"/>
      <c r="UZN84" s="104"/>
      <c r="UZO84" s="104"/>
      <c r="UZP84" s="104"/>
      <c r="UZQ84" s="104"/>
      <c r="UZR84" s="104"/>
      <c r="UZS84" s="104"/>
      <c r="UZT84" s="104"/>
      <c r="UZU84" s="104"/>
      <c r="UZV84" s="104"/>
      <c r="UZW84" s="104"/>
      <c r="UZX84" s="104"/>
      <c r="UZY84" s="104"/>
      <c r="UZZ84" s="104"/>
      <c r="VAA84" s="104"/>
      <c r="VAB84" s="104"/>
      <c r="VAC84" s="104"/>
      <c r="VAD84" s="104"/>
      <c r="VAE84" s="104"/>
      <c r="VAF84" s="104"/>
      <c r="VAG84" s="104"/>
      <c r="VAH84" s="104"/>
      <c r="VAI84" s="104"/>
      <c r="VAJ84" s="104"/>
      <c r="VAK84" s="104"/>
      <c r="VAL84" s="104"/>
      <c r="VAM84" s="104"/>
      <c r="VAN84" s="104"/>
      <c r="VAO84" s="104"/>
      <c r="VAP84" s="104"/>
      <c r="VAQ84" s="104"/>
      <c r="VAR84" s="104"/>
      <c r="VAS84" s="104"/>
      <c r="VAT84" s="104"/>
      <c r="VAU84" s="104"/>
      <c r="VAV84" s="104"/>
      <c r="VAW84" s="104"/>
      <c r="VAX84" s="104"/>
      <c r="VAY84" s="104"/>
      <c r="VAZ84" s="104"/>
      <c r="VBA84" s="104"/>
      <c r="VBB84" s="104"/>
      <c r="VBC84" s="104"/>
      <c r="VBD84" s="104"/>
      <c r="VBE84" s="104"/>
      <c r="VBF84" s="104"/>
      <c r="VBG84" s="104"/>
      <c r="VBH84" s="104"/>
      <c r="VBI84" s="104"/>
      <c r="VBJ84" s="104"/>
      <c r="VBK84" s="104"/>
      <c r="VBL84" s="104"/>
      <c r="VBM84" s="104"/>
      <c r="VBN84" s="104"/>
      <c r="VBO84" s="104"/>
      <c r="VBP84" s="104"/>
      <c r="VBQ84" s="104"/>
      <c r="VBR84" s="104"/>
      <c r="VBS84" s="104"/>
      <c r="VBT84" s="104"/>
      <c r="VBU84" s="104"/>
      <c r="VBV84" s="104"/>
      <c r="VBW84" s="104"/>
      <c r="VBX84" s="104"/>
      <c r="VBY84" s="104"/>
      <c r="VBZ84" s="104"/>
      <c r="VCA84" s="104"/>
      <c r="VCB84" s="104"/>
      <c r="VCC84" s="104"/>
      <c r="VCD84" s="104"/>
      <c r="VCE84" s="104"/>
      <c r="VCF84" s="104"/>
      <c r="VCG84" s="104"/>
      <c r="VCH84" s="104"/>
      <c r="VCI84" s="104"/>
      <c r="VCJ84" s="104"/>
      <c r="VCK84" s="104"/>
      <c r="VCL84" s="104"/>
      <c r="VCM84" s="104"/>
      <c r="VCN84" s="104"/>
      <c r="VCO84" s="104"/>
      <c r="VCP84" s="104"/>
      <c r="VCQ84" s="104"/>
      <c r="VCR84" s="104"/>
      <c r="VCS84" s="104"/>
      <c r="VCT84" s="104"/>
      <c r="VCU84" s="104"/>
      <c r="VCV84" s="104"/>
      <c r="VCW84" s="104"/>
      <c r="VCX84" s="104"/>
      <c r="VCY84" s="104"/>
      <c r="VCZ84" s="104"/>
      <c r="VDA84" s="104"/>
      <c r="VDB84" s="104"/>
      <c r="VDC84" s="104"/>
      <c r="VDD84" s="104"/>
      <c r="VDE84" s="104"/>
      <c r="VDF84" s="104"/>
      <c r="VDG84" s="104"/>
      <c r="VDH84" s="104"/>
      <c r="VDI84" s="104"/>
      <c r="VDJ84" s="104"/>
      <c r="VDK84" s="104"/>
      <c r="VDL84" s="104"/>
      <c r="VDM84" s="104"/>
      <c r="VDN84" s="104"/>
      <c r="VDO84" s="104"/>
      <c r="VDP84" s="104"/>
      <c r="VDQ84" s="104"/>
      <c r="VDR84" s="104"/>
      <c r="VDS84" s="104"/>
      <c r="VDT84" s="104"/>
      <c r="VDU84" s="104"/>
      <c r="VDV84" s="104"/>
      <c r="VDW84" s="104"/>
      <c r="VDX84" s="104"/>
      <c r="VDY84" s="104"/>
      <c r="VDZ84" s="104"/>
      <c r="VEA84" s="104"/>
      <c r="VEB84" s="104"/>
      <c r="VEC84" s="104"/>
      <c r="VED84" s="104"/>
      <c r="VEE84" s="104"/>
      <c r="VEF84" s="104"/>
      <c r="VEG84" s="104"/>
      <c r="VEH84" s="104"/>
      <c r="VEI84" s="104"/>
      <c r="VEJ84" s="104"/>
      <c r="VEK84" s="104"/>
      <c r="VEL84" s="104"/>
      <c r="VEM84" s="104"/>
      <c r="VEN84" s="104"/>
      <c r="VEO84" s="104"/>
      <c r="VEP84" s="104"/>
      <c r="VEQ84" s="104"/>
      <c r="VER84" s="104"/>
      <c r="VES84" s="104"/>
      <c r="VET84" s="104"/>
      <c r="VEU84" s="104"/>
      <c r="VEV84" s="104"/>
      <c r="VEW84" s="104"/>
      <c r="VEX84" s="104"/>
      <c r="VEY84" s="104"/>
      <c r="VEZ84" s="104"/>
      <c r="VFA84" s="104"/>
      <c r="VFB84" s="104"/>
      <c r="VFC84" s="104"/>
      <c r="VFD84" s="104"/>
      <c r="VFE84" s="104"/>
      <c r="VFF84" s="104"/>
      <c r="VFG84" s="104"/>
      <c r="VFH84" s="104"/>
      <c r="VFI84" s="104"/>
      <c r="VFJ84" s="104"/>
      <c r="VFK84" s="104"/>
      <c r="VFL84" s="104"/>
      <c r="VFM84" s="104"/>
      <c r="VFN84" s="104"/>
      <c r="VFO84" s="104"/>
      <c r="VFP84" s="104"/>
      <c r="VFQ84" s="104"/>
      <c r="VFR84" s="104"/>
      <c r="VFS84" s="104"/>
      <c r="VFT84" s="104"/>
      <c r="VFU84" s="104"/>
      <c r="VFV84" s="104"/>
      <c r="VFW84" s="104"/>
      <c r="VFX84" s="104"/>
      <c r="VFY84" s="104"/>
      <c r="VFZ84" s="104"/>
      <c r="VGA84" s="104"/>
      <c r="VGB84" s="104"/>
      <c r="VGC84" s="104"/>
      <c r="VGD84" s="104"/>
      <c r="VGE84" s="104"/>
      <c r="VGF84" s="104"/>
      <c r="VGG84" s="104"/>
      <c r="VGH84" s="104"/>
      <c r="VGI84" s="104"/>
      <c r="VGJ84" s="104"/>
      <c r="VGK84" s="104"/>
      <c r="VGL84" s="104"/>
      <c r="VGM84" s="104"/>
      <c r="VGN84" s="104"/>
      <c r="VGO84" s="104"/>
      <c r="VGP84" s="104"/>
      <c r="VGQ84" s="104"/>
      <c r="VGR84" s="104"/>
      <c r="VGS84" s="104"/>
      <c r="VGT84" s="104"/>
      <c r="VGU84" s="104"/>
      <c r="VGV84" s="104"/>
      <c r="VGW84" s="104"/>
      <c r="VGX84" s="104"/>
      <c r="VGY84" s="104"/>
      <c r="VGZ84" s="104"/>
      <c r="VHA84" s="104"/>
      <c r="VHB84" s="104"/>
      <c r="VHC84" s="104"/>
      <c r="VHD84" s="104"/>
      <c r="VHE84" s="104"/>
      <c r="VHF84" s="104"/>
      <c r="VHG84" s="104"/>
      <c r="VHH84" s="104"/>
      <c r="VHI84" s="104"/>
      <c r="VHJ84" s="104"/>
      <c r="VHK84" s="104"/>
      <c r="VHL84" s="104"/>
      <c r="VHM84" s="104"/>
      <c r="VHN84" s="104"/>
      <c r="VHO84" s="104"/>
      <c r="VHP84" s="104"/>
      <c r="VHQ84" s="104"/>
      <c r="VHR84" s="104"/>
      <c r="VHS84" s="104"/>
      <c r="VHT84" s="104"/>
      <c r="VHU84" s="104"/>
      <c r="VHV84" s="104"/>
      <c r="VHW84" s="104"/>
      <c r="VHX84" s="104"/>
      <c r="VHY84" s="104"/>
      <c r="VHZ84" s="104"/>
      <c r="VIA84" s="104"/>
      <c r="VIB84" s="104"/>
      <c r="VIC84" s="104"/>
      <c r="VID84" s="104"/>
      <c r="VIE84" s="104"/>
      <c r="VIF84" s="104"/>
      <c r="VIG84" s="104"/>
      <c r="VIH84" s="104"/>
      <c r="VII84" s="104"/>
      <c r="VIJ84" s="104"/>
      <c r="VIK84" s="104"/>
      <c r="VIL84" s="104"/>
      <c r="VIM84" s="104"/>
      <c r="VIN84" s="104"/>
      <c r="VIO84" s="104"/>
      <c r="VIP84" s="104"/>
      <c r="VIQ84" s="104"/>
      <c r="VIR84" s="104"/>
      <c r="VIS84" s="104"/>
      <c r="VIT84" s="104"/>
      <c r="VIU84" s="104"/>
      <c r="VIV84" s="104"/>
      <c r="VIW84" s="104"/>
      <c r="VIX84" s="104"/>
      <c r="VIY84" s="104"/>
      <c r="VIZ84" s="104"/>
      <c r="VJA84" s="104"/>
      <c r="VJB84" s="104"/>
      <c r="VJC84" s="104"/>
      <c r="VJD84" s="104"/>
      <c r="VJE84" s="104"/>
      <c r="VJF84" s="104"/>
      <c r="VJG84" s="104"/>
      <c r="VJH84" s="104"/>
      <c r="VJI84" s="104"/>
      <c r="VJJ84" s="104"/>
      <c r="VJK84" s="104"/>
      <c r="VJL84" s="104"/>
      <c r="VJM84" s="104"/>
      <c r="VJN84" s="104"/>
      <c r="VJO84" s="104"/>
      <c r="VJP84" s="104"/>
      <c r="VJQ84" s="104"/>
      <c r="VJR84" s="104"/>
      <c r="VJS84" s="104"/>
      <c r="VJT84" s="104"/>
      <c r="VJU84" s="104"/>
      <c r="VJV84" s="104"/>
      <c r="VJW84" s="104"/>
      <c r="VJX84" s="104"/>
      <c r="VJY84" s="104"/>
      <c r="VJZ84" s="104"/>
      <c r="VKA84" s="104"/>
      <c r="VKB84" s="104"/>
      <c r="VKC84" s="104"/>
      <c r="VKD84" s="104"/>
      <c r="VKE84" s="104"/>
      <c r="VKF84" s="104"/>
      <c r="VKG84" s="104"/>
      <c r="VKH84" s="104"/>
      <c r="VKI84" s="104"/>
      <c r="VKJ84" s="104"/>
      <c r="VKK84" s="104"/>
      <c r="VKL84" s="104"/>
      <c r="VKM84" s="104"/>
      <c r="VKN84" s="104"/>
      <c r="VKO84" s="104"/>
      <c r="VKP84" s="104"/>
      <c r="VKQ84" s="104"/>
      <c r="VKR84" s="104"/>
      <c r="VKS84" s="104"/>
      <c r="VKT84" s="104"/>
      <c r="VKU84" s="104"/>
      <c r="VKV84" s="104"/>
      <c r="VKW84" s="104"/>
      <c r="VKX84" s="104"/>
      <c r="VKY84" s="104"/>
      <c r="VKZ84" s="104"/>
      <c r="VLA84" s="104"/>
      <c r="VLB84" s="104"/>
      <c r="VLC84" s="104"/>
      <c r="VLD84" s="104"/>
      <c r="VLE84" s="104"/>
      <c r="VLF84" s="104"/>
      <c r="VLG84" s="104"/>
      <c r="VLH84" s="104"/>
      <c r="VLI84" s="104"/>
      <c r="VLJ84" s="104"/>
      <c r="VLK84" s="104"/>
      <c r="VLL84" s="104"/>
      <c r="VLM84" s="104"/>
      <c r="VLN84" s="104"/>
      <c r="VLO84" s="104"/>
      <c r="VLP84" s="104"/>
      <c r="VLQ84" s="104"/>
      <c r="VLR84" s="104"/>
      <c r="VLS84" s="104"/>
      <c r="VLT84" s="104"/>
      <c r="VLU84" s="104"/>
      <c r="VLV84" s="104"/>
      <c r="VLW84" s="104"/>
      <c r="VLX84" s="104"/>
      <c r="VLY84" s="104"/>
      <c r="VLZ84" s="104"/>
      <c r="VMA84" s="104"/>
      <c r="VMB84" s="104"/>
      <c r="VMC84" s="104"/>
      <c r="VMD84" s="104"/>
      <c r="VME84" s="104"/>
      <c r="VMF84" s="104"/>
      <c r="VMG84" s="104"/>
      <c r="VMH84" s="104"/>
      <c r="VMI84" s="104"/>
      <c r="VMJ84" s="104"/>
      <c r="VMK84" s="104"/>
      <c r="VML84" s="104"/>
      <c r="VMM84" s="104"/>
      <c r="VMN84" s="104"/>
      <c r="VMO84" s="104"/>
      <c r="VMP84" s="104"/>
      <c r="VMQ84" s="104"/>
      <c r="VMR84" s="104"/>
      <c r="VMS84" s="104"/>
      <c r="VMT84" s="104"/>
      <c r="VMU84" s="104"/>
      <c r="VMV84" s="104"/>
      <c r="VMW84" s="104"/>
      <c r="VMX84" s="104"/>
      <c r="VMY84" s="104"/>
      <c r="VMZ84" s="104"/>
      <c r="VNA84" s="104"/>
      <c r="VNB84" s="104"/>
      <c r="VNC84" s="104"/>
      <c r="VND84" s="104"/>
      <c r="VNE84" s="104"/>
      <c r="VNF84" s="104"/>
      <c r="VNG84" s="104"/>
      <c r="VNH84" s="104"/>
      <c r="VNI84" s="104"/>
      <c r="VNJ84" s="104"/>
      <c r="VNK84" s="104"/>
      <c r="VNL84" s="104"/>
      <c r="VNM84" s="104"/>
      <c r="VNN84" s="104"/>
      <c r="VNO84" s="104"/>
      <c r="VNP84" s="104"/>
      <c r="VNQ84" s="104"/>
      <c r="VNR84" s="104"/>
      <c r="VNS84" s="104"/>
      <c r="VNT84" s="104"/>
      <c r="VNU84" s="104"/>
      <c r="VNV84" s="104"/>
      <c r="VNW84" s="104"/>
      <c r="VNX84" s="104"/>
      <c r="VNY84" s="104"/>
      <c r="VNZ84" s="104"/>
      <c r="VOA84" s="104"/>
      <c r="VOB84" s="104"/>
      <c r="VOC84" s="104"/>
      <c r="VOD84" s="104"/>
      <c r="VOE84" s="104"/>
      <c r="VOF84" s="104"/>
      <c r="VOG84" s="104"/>
      <c r="VOH84" s="104"/>
      <c r="VOI84" s="104"/>
      <c r="VOJ84" s="104"/>
      <c r="VOK84" s="104"/>
      <c r="VOL84" s="104"/>
      <c r="VOM84" s="104"/>
      <c r="VON84" s="104"/>
      <c r="VOO84" s="104"/>
      <c r="VOP84" s="104"/>
      <c r="VOQ84" s="104"/>
      <c r="VOR84" s="104"/>
      <c r="VOS84" s="104"/>
      <c r="VOT84" s="104"/>
      <c r="VOU84" s="104"/>
      <c r="VOV84" s="104"/>
      <c r="VOW84" s="104"/>
      <c r="VOX84" s="104"/>
      <c r="VOY84" s="104"/>
      <c r="VOZ84" s="104"/>
      <c r="VPA84" s="104"/>
      <c r="VPB84" s="104"/>
      <c r="VPC84" s="104"/>
      <c r="VPD84" s="104"/>
      <c r="VPE84" s="104"/>
      <c r="VPF84" s="104"/>
      <c r="VPG84" s="104"/>
      <c r="VPH84" s="104"/>
      <c r="VPI84" s="104"/>
      <c r="VPJ84" s="104"/>
      <c r="VPK84" s="104"/>
      <c r="VPL84" s="104"/>
      <c r="VPM84" s="104"/>
      <c r="VPN84" s="104"/>
      <c r="VPO84" s="104"/>
      <c r="VPP84" s="104"/>
      <c r="VPQ84" s="104"/>
      <c r="VPR84" s="104"/>
      <c r="VPS84" s="104"/>
      <c r="VPT84" s="104"/>
      <c r="VPU84" s="104"/>
      <c r="VPV84" s="104"/>
      <c r="VPW84" s="104"/>
      <c r="VPX84" s="104"/>
      <c r="VPY84" s="104"/>
      <c r="VPZ84" s="104"/>
      <c r="VQA84" s="104"/>
      <c r="VQB84" s="104"/>
      <c r="VQC84" s="104"/>
      <c r="VQD84" s="104"/>
      <c r="VQE84" s="104"/>
      <c r="VQF84" s="104"/>
      <c r="VQG84" s="104"/>
      <c r="VQH84" s="104"/>
      <c r="VQI84" s="104"/>
      <c r="VQJ84" s="104"/>
      <c r="VQK84" s="104"/>
      <c r="VQL84" s="104"/>
      <c r="VQM84" s="104"/>
      <c r="VQN84" s="104"/>
      <c r="VQO84" s="104"/>
      <c r="VQP84" s="104"/>
      <c r="VQQ84" s="104"/>
      <c r="VQR84" s="104"/>
      <c r="VQS84" s="104"/>
      <c r="VQT84" s="104"/>
      <c r="VQU84" s="104"/>
      <c r="VQV84" s="104"/>
      <c r="VQW84" s="104"/>
      <c r="VQX84" s="104"/>
      <c r="VQY84" s="104"/>
      <c r="VQZ84" s="104"/>
      <c r="VRA84" s="104"/>
      <c r="VRB84" s="104"/>
      <c r="VRC84" s="104"/>
      <c r="VRD84" s="104"/>
      <c r="VRE84" s="104"/>
      <c r="VRF84" s="104"/>
      <c r="VRG84" s="104"/>
      <c r="VRH84" s="104"/>
      <c r="VRI84" s="104"/>
      <c r="VRJ84" s="104"/>
      <c r="VRK84" s="104"/>
      <c r="VRL84" s="104"/>
      <c r="VRM84" s="104"/>
      <c r="VRN84" s="104"/>
      <c r="VRO84" s="104"/>
      <c r="VRP84" s="104"/>
      <c r="VRQ84" s="104"/>
      <c r="VRR84" s="104"/>
      <c r="VRS84" s="104"/>
      <c r="VRT84" s="104"/>
      <c r="VRU84" s="104"/>
      <c r="VRV84" s="104"/>
      <c r="VRW84" s="104"/>
      <c r="VRX84" s="104"/>
      <c r="VRY84" s="104"/>
      <c r="VRZ84" s="104"/>
      <c r="VSA84" s="104"/>
      <c r="VSB84" s="104"/>
      <c r="VSC84" s="104"/>
      <c r="VSD84" s="104"/>
      <c r="VSE84" s="104"/>
      <c r="VSF84" s="104"/>
      <c r="VSG84" s="104"/>
      <c r="VSH84" s="104"/>
      <c r="VSI84" s="104"/>
      <c r="VSJ84" s="104"/>
      <c r="VSK84" s="104"/>
      <c r="VSL84" s="104"/>
      <c r="VSM84" s="104"/>
      <c r="VSN84" s="104"/>
      <c r="VSO84" s="104"/>
      <c r="VSP84" s="104"/>
      <c r="VSQ84" s="104"/>
      <c r="VSR84" s="104"/>
      <c r="VSS84" s="104"/>
      <c r="VST84" s="104"/>
      <c r="VSU84" s="104"/>
      <c r="VSV84" s="104"/>
      <c r="VSW84" s="104"/>
      <c r="VSX84" s="104"/>
      <c r="VSY84" s="104"/>
      <c r="VSZ84" s="104"/>
      <c r="VTA84" s="104"/>
      <c r="VTB84" s="104"/>
      <c r="VTC84" s="104"/>
      <c r="VTD84" s="104"/>
      <c r="VTE84" s="104"/>
      <c r="VTF84" s="104"/>
      <c r="VTG84" s="104"/>
      <c r="VTH84" s="104"/>
      <c r="VTI84" s="104"/>
      <c r="VTJ84" s="104"/>
      <c r="VTK84" s="104"/>
      <c r="VTL84" s="104"/>
      <c r="VTM84" s="104"/>
      <c r="VTN84" s="104"/>
      <c r="VTO84" s="104"/>
      <c r="VTP84" s="104"/>
      <c r="VTQ84" s="104"/>
      <c r="VTR84" s="104"/>
      <c r="VTS84" s="104"/>
      <c r="VTT84" s="104"/>
      <c r="VTU84" s="104"/>
      <c r="VTV84" s="104"/>
      <c r="VTW84" s="104"/>
      <c r="VTX84" s="104"/>
      <c r="VTY84" s="104"/>
      <c r="VTZ84" s="104"/>
      <c r="VUA84" s="104"/>
      <c r="VUB84" s="104"/>
      <c r="VUC84" s="104"/>
      <c r="VUD84" s="104"/>
      <c r="VUE84" s="104"/>
      <c r="VUF84" s="104"/>
      <c r="VUG84" s="104"/>
      <c r="VUH84" s="104"/>
      <c r="VUI84" s="104"/>
      <c r="VUJ84" s="104"/>
      <c r="VUK84" s="104"/>
      <c r="VUL84" s="104"/>
      <c r="VUM84" s="104"/>
      <c r="VUN84" s="104"/>
      <c r="VUO84" s="104"/>
      <c r="VUP84" s="104"/>
      <c r="VUQ84" s="104"/>
      <c r="VUR84" s="104"/>
      <c r="VUS84" s="104"/>
      <c r="VUT84" s="104"/>
      <c r="VUU84" s="104"/>
      <c r="VUV84" s="104"/>
      <c r="VUW84" s="104"/>
      <c r="VUX84" s="104"/>
      <c r="VUY84" s="104"/>
      <c r="VUZ84" s="104"/>
      <c r="VVA84" s="104"/>
      <c r="VVB84" s="104"/>
      <c r="VVC84" s="104"/>
      <c r="VVD84" s="104"/>
      <c r="VVE84" s="104"/>
      <c r="VVF84" s="104"/>
      <c r="VVG84" s="104"/>
      <c r="VVH84" s="104"/>
      <c r="VVI84" s="104"/>
      <c r="VVJ84" s="104"/>
      <c r="VVK84" s="104"/>
      <c r="VVL84" s="104"/>
      <c r="VVM84" s="104"/>
      <c r="VVN84" s="104"/>
      <c r="VVO84" s="104"/>
      <c r="VVP84" s="104"/>
      <c r="VVQ84" s="104"/>
      <c r="VVR84" s="104"/>
      <c r="VVS84" s="104"/>
      <c r="VVT84" s="104"/>
      <c r="VVU84" s="104"/>
      <c r="VVV84" s="104"/>
      <c r="VVW84" s="104"/>
      <c r="VVX84" s="104"/>
      <c r="VVY84" s="104"/>
      <c r="VVZ84" s="104"/>
      <c r="VWA84" s="104"/>
      <c r="VWB84" s="104"/>
      <c r="VWC84" s="104"/>
      <c r="VWD84" s="104"/>
      <c r="VWE84" s="104"/>
      <c r="VWF84" s="104"/>
      <c r="VWG84" s="104"/>
      <c r="VWH84" s="104"/>
      <c r="VWI84" s="104"/>
      <c r="VWJ84" s="104"/>
      <c r="VWK84" s="104"/>
      <c r="VWL84" s="104"/>
      <c r="VWM84" s="104"/>
      <c r="VWN84" s="104"/>
      <c r="VWO84" s="104"/>
      <c r="VWP84" s="104"/>
      <c r="VWQ84" s="104"/>
      <c r="VWR84" s="104"/>
      <c r="VWS84" s="104"/>
      <c r="VWT84" s="104"/>
      <c r="VWU84" s="104"/>
      <c r="VWV84" s="104"/>
      <c r="VWW84" s="104"/>
      <c r="VWX84" s="104"/>
      <c r="VWY84" s="104"/>
      <c r="VWZ84" s="104"/>
      <c r="VXA84" s="104"/>
      <c r="VXB84" s="104"/>
      <c r="VXC84" s="104"/>
      <c r="VXD84" s="104"/>
      <c r="VXE84" s="104"/>
      <c r="VXF84" s="104"/>
      <c r="VXG84" s="104"/>
      <c r="VXH84" s="104"/>
      <c r="VXI84" s="104"/>
      <c r="VXJ84" s="104"/>
      <c r="VXK84" s="104"/>
      <c r="VXL84" s="104"/>
      <c r="VXM84" s="104"/>
      <c r="VXN84" s="104"/>
      <c r="VXO84" s="104"/>
      <c r="VXP84" s="104"/>
      <c r="VXQ84" s="104"/>
      <c r="VXR84" s="104"/>
      <c r="VXS84" s="104"/>
      <c r="VXT84" s="104"/>
      <c r="VXU84" s="104"/>
      <c r="VXV84" s="104"/>
      <c r="VXW84" s="104"/>
      <c r="VXX84" s="104"/>
      <c r="VXY84" s="104"/>
      <c r="VXZ84" s="104"/>
      <c r="VYA84" s="104"/>
      <c r="VYB84" s="104"/>
      <c r="VYC84" s="104"/>
      <c r="VYD84" s="104"/>
      <c r="VYE84" s="104"/>
      <c r="VYF84" s="104"/>
      <c r="VYG84" s="104"/>
      <c r="VYH84" s="104"/>
      <c r="VYI84" s="104"/>
      <c r="VYJ84" s="104"/>
      <c r="VYK84" s="104"/>
      <c r="VYL84" s="104"/>
      <c r="VYM84" s="104"/>
      <c r="VYN84" s="104"/>
      <c r="VYO84" s="104"/>
      <c r="VYP84" s="104"/>
      <c r="VYQ84" s="104"/>
      <c r="VYR84" s="104"/>
      <c r="VYS84" s="104"/>
      <c r="VYT84" s="104"/>
      <c r="VYU84" s="104"/>
      <c r="VYV84" s="104"/>
      <c r="VYW84" s="104"/>
      <c r="VYX84" s="104"/>
      <c r="VYY84" s="104"/>
      <c r="VYZ84" s="104"/>
      <c r="VZA84" s="104"/>
      <c r="VZB84" s="104"/>
      <c r="VZC84" s="104"/>
      <c r="VZD84" s="104"/>
      <c r="VZE84" s="104"/>
      <c r="VZF84" s="104"/>
      <c r="VZG84" s="104"/>
      <c r="VZH84" s="104"/>
      <c r="VZI84" s="104"/>
      <c r="VZJ84" s="104"/>
      <c r="VZK84" s="104"/>
      <c r="VZL84" s="104"/>
      <c r="VZM84" s="104"/>
      <c r="VZN84" s="104"/>
      <c r="VZO84" s="104"/>
      <c r="VZP84" s="104"/>
      <c r="VZQ84" s="104"/>
      <c r="VZR84" s="104"/>
      <c r="VZS84" s="104"/>
      <c r="VZT84" s="104"/>
      <c r="VZU84" s="104"/>
      <c r="VZV84" s="104"/>
      <c r="VZW84" s="104"/>
      <c r="VZX84" s="104"/>
      <c r="VZY84" s="104"/>
      <c r="VZZ84" s="104"/>
      <c r="WAA84" s="104"/>
      <c r="WAB84" s="104"/>
      <c r="WAC84" s="104"/>
      <c r="WAD84" s="104"/>
      <c r="WAE84" s="104"/>
      <c r="WAF84" s="104"/>
      <c r="WAG84" s="104"/>
      <c r="WAH84" s="104"/>
      <c r="WAI84" s="104"/>
      <c r="WAJ84" s="104"/>
      <c r="WAK84" s="104"/>
      <c r="WAL84" s="104"/>
      <c r="WAM84" s="104"/>
      <c r="WAN84" s="104"/>
      <c r="WAO84" s="104"/>
      <c r="WAP84" s="104"/>
      <c r="WAQ84" s="104"/>
      <c r="WAR84" s="104"/>
      <c r="WAS84" s="104"/>
      <c r="WAT84" s="104"/>
      <c r="WAU84" s="104"/>
      <c r="WAV84" s="104"/>
      <c r="WAW84" s="104"/>
      <c r="WAX84" s="104"/>
      <c r="WAY84" s="104"/>
      <c r="WAZ84" s="104"/>
      <c r="WBA84" s="104"/>
      <c r="WBB84" s="104"/>
      <c r="WBC84" s="104"/>
      <c r="WBD84" s="104"/>
      <c r="WBE84" s="104"/>
      <c r="WBF84" s="104"/>
      <c r="WBG84" s="104"/>
      <c r="WBH84" s="104"/>
      <c r="WBI84" s="104"/>
      <c r="WBJ84" s="104"/>
      <c r="WBK84" s="104"/>
      <c r="WBL84" s="104"/>
      <c r="WBM84" s="104"/>
      <c r="WBN84" s="104"/>
      <c r="WBO84" s="104"/>
      <c r="WBP84" s="104"/>
      <c r="WBQ84" s="104"/>
      <c r="WBR84" s="104"/>
      <c r="WBS84" s="104"/>
      <c r="WBT84" s="104"/>
      <c r="WBU84" s="104"/>
      <c r="WBV84" s="104"/>
      <c r="WBW84" s="104"/>
      <c r="WBX84" s="104"/>
      <c r="WBY84" s="104"/>
      <c r="WBZ84" s="104"/>
      <c r="WCA84" s="104"/>
      <c r="WCB84" s="104"/>
      <c r="WCC84" s="104"/>
      <c r="WCD84" s="104"/>
      <c r="WCE84" s="104"/>
      <c r="WCF84" s="104"/>
      <c r="WCG84" s="104"/>
      <c r="WCH84" s="104"/>
      <c r="WCI84" s="104"/>
      <c r="WCJ84" s="104"/>
      <c r="WCK84" s="104"/>
      <c r="WCL84" s="104"/>
      <c r="WCM84" s="104"/>
      <c r="WCN84" s="104"/>
      <c r="WCO84" s="104"/>
      <c r="WCP84" s="104"/>
      <c r="WCQ84" s="104"/>
      <c r="WCR84" s="104"/>
      <c r="WCS84" s="104"/>
      <c r="WCT84" s="104"/>
      <c r="WCU84" s="104"/>
      <c r="WCV84" s="104"/>
      <c r="WCW84" s="104"/>
      <c r="WCX84" s="104"/>
      <c r="WCY84" s="104"/>
      <c r="WCZ84" s="104"/>
      <c r="WDA84" s="104"/>
      <c r="WDB84" s="104"/>
      <c r="WDC84" s="104"/>
      <c r="WDD84" s="104"/>
      <c r="WDE84" s="104"/>
      <c r="WDF84" s="104"/>
      <c r="WDG84" s="104"/>
      <c r="WDH84" s="104"/>
      <c r="WDI84" s="104"/>
      <c r="WDJ84" s="104"/>
      <c r="WDK84" s="104"/>
      <c r="WDL84" s="104"/>
      <c r="WDM84" s="104"/>
      <c r="WDN84" s="104"/>
      <c r="WDO84" s="104"/>
      <c r="WDP84" s="104"/>
      <c r="WDQ84" s="104"/>
      <c r="WDR84" s="104"/>
      <c r="WDS84" s="104"/>
      <c r="WDT84" s="104"/>
      <c r="WDU84" s="104"/>
      <c r="WDV84" s="104"/>
      <c r="WDW84" s="104"/>
      <c r="WDX84" s="104"/>
      <c r="WDY84" s="104"/>
      <c r="WDZ84" s="104"/>
      <c r="WEA84" s="104"/>
      <c r="WEB84" s="104"/>
      <c r="WEC84" s="104"/>
      <c r="WED84" s="104"/>
      <c r="WEE84" s="104"/>
      <c r="WEF84" s="104"/>
      <c r="WEG84" s="104"/>
      <c r="WEH84" s="104"/>
      <c r="WEI84" s="104"/>
      <c r="WEJ84" s="104"/>
      <c r="WEK84" s="104"/>
      <c r="WEL84" s="104"/>
      <c r="WEM84" s="104"/>
      <c r="WEN84" s="104"/>
      <c r="WEO84" s="104"/>
      <c r="WEP84" s="104"/>
      <c r="WEQ84" s="104"/>
      <c r="WER84" s="104"/>
      <c r="WES84" s="104"/>
      <c r="WET84" s="104"/>
      <c r="WEU84" s="104"/>
      <c r="WEV84" s="104"/>
      <c r="WEW84" s="104"/>
      <c r="WEX84" s="104"/>
      <c r="WEY84" s="104"/>
      <c r="WEZ84" s="104"/>
      <c r="WFA84" s="104"/>
      <c r="WFB84" s="104"/>
      <c r="WFC84" s="104"/>
      <c r="WFD84" s="104"/>
      <c r="WFE84" s="104"/>
      <c r="WFF84" s="104"/>
      <c r="WFG84" s="104"/>
      <c r="WFH84" s="104"/>
      <c r="WFI84" s="104"/>
      <c r="WFJ84" s="104"/>
      <c r="WFK84" s="104"/>
      <c r="WFL84" s="104"/>
      <c r="WFM84" s="104"/>
      <c r="WFN84" s="104"/>
      <c r="WFO84" s="104"/>
      <c r="WFP84" s="104"/>
      <c r="WFQ84" s="104"/>
      <c r="WFR84" s="104"/>
      <c r="WFS84" s="104"/>
      <c r="WFT84" s="104"/>
      <c r="WFU84" s="104"/>
      <c r="WFV84" s="104"/>
      <c r="WFW84" s="104"/>
      <c r="WFX84" s="104"/>
      <c r="WFY84" s="104"/>
      <c r="WFZ84" s="104"/>
      <c r="WGA84" s="104"/>
      <c r="WGB84" s="104"/>
      <c r="WGC84" s="104"/>
      <c r="WGD84" s="104"/>
      <c r="WGE84" s="104"/>
      <c r="WGF84" s="104"/>
      <c r="WGG84" s="104"/>
      <c r="WGH84" s="104"/>
      <c r="WGI84" s="104"/>
      <c r="WGJ84" s="104"/>
      <c r="WGK84" s="104"/>
      <c r="WGL84" s="104"/>
      <c r="WGM84" s="104"/>
      <c r="WGN84" s="104"/>
      <c r="WGO84" s="104"/>
      <c r="WGP84" s="104"/>
      <c r="WGQ84" s="104"/>
      <c r="WGR84" s="104"/>
      <c r="WGS84" s="104"/>
      <c r="WGT84" s="104"/>
      <c r="WGU84" s="104"/>
      <c r="WGV84" s="104"/>
      <c r="WGW84" s="104"/>
      <c r="WGX84" s="104"/>
      <c r="WGY84" s="104"/>
      <c r="WGZ84" s="104"/>
      <c r="WHA84" s="104"/>
      <c r="WHB84" s="104"/>
      <c r="WHC84" s="104"/>
      <c r="WHD84" s="104"/>
      <c r="WHE84" s="104"/>
      <c r="WHF84" s="104"/>
      <c r="WHG84" s="104"/>
      <c r="WHH84" s="104"/>
      <c r="WHI84" s="104"/>
      <c r="WHJ84" s="104"/>
      <c r="WHK84" s="104"/>
      <c r="WHL84" s="104"/>
      <c r="WHM84" s="104"/>
      <c r="WHN84" s="104"/>
      <c r="WHO84" s="104"/>
      <c r="WHP84" s="104"/>
      <c r="WHQ84" s="104"/>
      <c r="WHR84" s="104"/>
      <c r="WHS84" s="104"/>
      <c r="WHT84" s="104"/>
      <c r="WHU84" s="104"/>
      <c r="WHV84" s="104"/>
      <c r="WHW84" s="104"/>
      <c r="WHX84" s="104"/>
      <c r="WHY84" s="104"/>
      <c r="WHZ84" s="104"/>
      <c r="WIA84" s="104"/>
      <c r="WIB84" s="104"/>
      <c r="WIC84" s="104"/>
      <c r="WID84" s="104"/>
      <c r="WIE84" s="104"/>
      <c r="WIF84" s="104"/>
      <c r="WIG84" s="104"/>
      <c r="WIH84" s="104"/>
      <c r="WII84" s="104"/>
      <c r="WIJ84" s="104"/>
      <c r="WIK84" s="104"/>
      <c r="WIL84" s="104"/>
      <c r="WIM84" s="104"/>
      <c r="WIN84" s="104"/>
      <c r="WIO84" s="104"/>
      <c r="WIP84" s="104"/>
      <c r="WIQ84" s="104"/>
      <c r="WIR84" s="104"/>
      <c r="WIS84" s="104"/>
      <c r="WIT84" s="104"/>
      <c r="WIU84" s="104"/>
      <c r="WIV84" s="104"/>
      <c r="WIW84" s="104"/>
      <c r="WIX84" s="104"/>
      <c r="WIY84" s="104"/>
      <c r="WIZ84" s="104"/>
      <c r="WJA84" s="104"/>
      <c r="WJB84" s="104"/>
      <c r="WJC84" s="104"/>
      <c r="WJD84" s="104"/>
      <c r="WJE84" s="104"/>
      <c r="WJF84" s="104"/>
      <c r="WJG84" s="104"/>
      <c r="WJH84" s="104"/>
      <c r="WJI84" s="104"/>
      <c r="WJJ84" s="104"/>
      <c r="WJK84" s="104"/>
      <c r="WJL84" s="104"/>
      <c r="WJM84" s="104"/>
      <c r="WJN84" s="104"/>
      <c r="WJO84" s="104"/>
      <c r="WJP84" s="104"/>
      <c r="WJQ84" s="104"/>
      <c r="WJR84" s="104"/>
      <c r="WJS84" s="104"/>
      <c r="WJT84" s="104"/>
      <c r="WJU84" s="104"/>
      <c r="WJV84" s="104"/>
      <c r="WJW84" s="104"/>
      <c r="WJX84" s="104"/>
      <c r="WJY84" s="104"/>
      <c r="WJZ84" s="104"/>
      <c r="WKA84" s="104"/>
      <c r="WKB84" s="104"/>
      <c r="WKC84" s="104"/>
      <c r="WKD84" s="104"/>
      <c r="WKE84" s="104"/>
      <c r="WKF84" s="104"/>
      <c r="WKG84" s="104"/>
      <c r="WKH84" s="104"/>
      <c r="WKI84" s="104"/>
      <c r="WKJ84" s="104"/>
      <c r="WKK84" s="104"/>
      <c r="WKL84" s="104"/>
      <c r="WKM84" s="104"/>
      <c r="WKN84" s="104"/>
      <c r="WKO84" s="104"/>
      <c r="WKP84" s="104"/>
      <c r="WKQ84" s="104"/>
      <c r="WKR84" s="104"/>
      <c r="WKS84" s="104"/>
      <c r="WKT84" s="104"/>
      <c r="WKU84" s="104"/>
      <c r="WKV84" s="104"/>
      <c r="WKW84" s="104"/>
      <c r="WKX84" s="104"/>
      <c r="WKY84" s="104"/>
      <c r="WKZ84" s="104"/>
      <c r="WLA84" s="104"/>
      <c r="WLB84" s="104"/>
      <c r="WLC84" s="104"/>
      <c r="WLD84" s="104"/>
      <c r="WLE84" s="104"/>
      <c r="WLF84" s="104"/>
      <c r="WLG84" s="104"/>
      <c r="WLH84" s="104"/>
      <c r="WLI84" s="104"/>
      <c r="WLJ84" s="104"/>
      <c r="WLK84" s="104"/>
      <c r="WLL84" s="104"/>
      <c r="WLM84" s="104"/>
      <c r="WLN84" s="104"/>
      <c r="WLO84" s="104"/>
      <c r="WLP84" s="104"/>
      <c r="WLQ84" s="104"/>
      <c r="WLR84" s="104"/>
      <c r="WLS84" s="104"/>
      <c r="WLT84" s="104"/>
      <c r="WLU84" s="104"/>
      <c r="WLV84" s="104"/>
      <c r="WLW84" s="104"/>
      <c r="WLX84" s="104"/>
      <c r="WLY84" s="104"/>
      <c r="WLZ84" s="104"/>
      <c r="WMA84" s="104"/>
      <c r="WMB84" s="104"/>
      <c r="WMC84" s="104"/>
      <c r="WMD84" s="104"/>
      <c r="WME84" s="104"/>
      <c r="WMF84" s="104"/>
      <c r="WMG84" s="104"/>
      <c r="WMH84" s="104"/>
      <c r="WMI84" s="104"/>
      <c r="WMJ84" s="104"/>
      <c r="WMK84" s="104"/>
      <c r="WML84" s="104"/>
      <c r="WMM84" s="104"/>
      <c r="WMN84" s="104"/>
      <c r="WMO84" s="104"/>
      <c r="WMP84" s="104"/>
      <c r="WMQ84" s="104"/>
      <c r="WMR84" s="104"/>
      <c r="WMS84" s="104"/>
      <c r="WMT84" s="104"/>
      <c r="WMU84" s="104"/>
      <c r="WMV84" s="104"/>
      <c r="WMW84" s="104"/>
      <c r="WMX84" s="104"/>
      <c r="WMY84" s="104"/>
      <c r="WMZ84" s="104"/>
      <c r="WNA84" s="104"/>
      <c r="WNB84" s="104"/>
      <c r="WNC84" s="104"/>
      <c r="WND84" s="104"/>
      <c r="WNE84" s="104"/>
      <c r="WNF84" s="104"/>
      <c r="WNG84" s="104"/>
      <c r="WNH84" s="104"/>
      <c r="WNI84" s="104"/>
      <c r="WNJ84" s="104"/>
      <c r="WNK84" s="104"/>
      <c r="WNL84" s="104"/>
      <c r="WNM84" s="104"/>
      <c r="WNN84" s="104"/>
      <c r="WNO84" s="104"/>
      <c r="WNP84" s="104"/>
      <c r="WNQ84" s="104"/>
      <c r="WNR84" s="104"/>
      <c r="WNS84" s="104"/>
      <c r="WNT84" s="104"/>
      <c r="WNU84" s="104"/>
      <c r="WNV84" s="104"/>
      <c r="WNW84" s="104"/>
      <c r="WNX84" s="104"/>
      <c r="WNY84" s="104"/>
      <c r="WNZ84" s="104"/>
      <c r="WOA84" s="104"/>
      <c r="WOB84" s="104"/>
      <c r="WOC84" s="104"/>
      <c r="WOD84" s="104"/>
      <c r="WOE84" s="104"/>
      <c r="WOF84" s="104"/>
      <c r="WOG84" s="104"/>
      <c r="WOH84" s="104"/>
      <c r="WOI84" s="104"/>
      <c r="WOJ84" s="104"/>
      <c r="WOK84" s="104"/>
      <c r="WOL84" s="104"/>
      <c r="WOM84" s="104"/>
      <c r="WON84" s="104"/>
      <c r="WOO84" s="104"/>
      <c r="WOP84" s="104"/>
      <c r="WOQ84" s="104"/>
      <c r="WOR84" s="104"/>
      <c r="WOS84" s="104"/>
      <c r="WOT84" s="104"/>
      <c r="WOU84" s="104"/>
      <c r="WOV84" s="104"/>
      <c r="WOW84" s="104"/>
      <c r="WOX84" s="104"/>
      <c r="WOY84" s="104"/>
      <c r="WOZ84" s="104"/>
      <c r="WPA84" s="104"/>
      <c r="WPB84" s="104"/>
      <c r="WPC84" s="104"/>
      <c r="WPD84" s="104"/>
      <c r="WPE84" s="104"/>
      <c r="WPF84" s="104"/>
      <c r="WPG84" s="104"/>
      <c r="WPH84" s="104"/>
      <c r="WPI84" s="104"/>
      <c r="WPJ84" s="104"/>
      <c r="WPK84" s="104"/>
      <c r="WPL84" s="104"/>
      <c r="WPM84" s="104"/>
      <c r="WPN84" s="104"/>
      <c r="WPO84" s="104"/>
      <c r="WPP84" s="104"/>
      <c r="WPQ84" s="104"/>
      <c r="WPR84" s="104"/>
      <c r="WPS84" s="104"/>
      <c r="WPT84" s="104"/>
      <c r="WPU84" s="104"/>
      <c r="WPV84" s="104"/>
      <c r="WPW84" s="104"/>
      <c r="WPX84" s="104"/>
      <c r="WPY84" s="104"/>
      <c r="WPZ84" s="104"/>
      <c r="WQA84" s="104"/>
      <c r="WQB84" s="104"/>
      <c r="WQC84" s="104"/>
      <c r="WQD84" s="104"/>
      <c r="WQE84" s="104"/>
      <c r="WQF84" s="104"/>
      <c r="WQG84" s="104"/>
      <c r="WQH84" s="104"/>
      <c r="WQI84" s="104"/>
      <c r="WQJ84" s="104"/>
      <c r="WQK84" s="104"/>
      <c r="WQL84" s="104"/>
      <c r="WQM84" s="104"/>
      <c r="WQN84" s="104"/>
      <c r="WQO84" s="104"/>
      <c r="WQP84" s="104"/>
      <c r="WQQ84" s="104"/>
      <c r="WQR84" s="104"/>
      <c r="WQS84" s="104"/>
      <c r="WQT84" s="104"/>
      <c r="WQU84" s="104"/>
      <c r="WQV84" s="104"/>
      <c r="WQW84" s="104"/>
      <c r="WQX84" s="104"/>
      <c r="WQY84" s="104"/>
      <c r="WQZ84" s="104"/>
      <c r="WRA84" s="104"/>
      <c r="WRB84" s="104"/>
      <c r="WRC84" s="104"/>
      <c r="WRD84" s="104"/>
      <c r="WRE84" s="104"/>
      <c r="WRF84" s="104"/>
      <c r="WRG84" s="104"/>
      <c r="WRH84" s="104"/>
      <c r="WRI84" s="104"/>
      <c r="WRJ84" s="104"/>
      <c r="WRK84" s="104"/>
      <c r="WRL84" s="104"/>
      <c r="WRM84" s="104"/>
      <c r="WRN84" s="104"/>
      <c r="WRO84" s="104"/>
      <c r="WRP84" s="104"/>
      <c r="WRQ84" s="104"/>
      <c r="WRR84" s="104"/>
      <c r="WRS84" s="104"/>
      <c r="WRT84" s="104"/>
      <c r="WRU84" s="104"/>
      <c r="WRV84" s="104"/>
      <c r="WRW84" s="104"/>
      <c r="WRX84" s="104"/>
      <c r="WRY84" s="104"/>
      <c r="WRZ84" s="104"/>
      <c r="WSA84" s="104"/>
      <c r="WSB84" s="104"/>
      <c r="WSC84" s="104"/>
      <c r="WSD84" s="104"/>
      <c r="WSE84" s="104"/>
      <c r="WSF84" s="104"/>
      <c r="WSG84" s="104"/>
      <c r="WSH84" s="104"/>
      <c r="WSI84" s="104"/>
      <c r="WSJ84" s="104"/>
      <c r="WSK84" s="104"/>
      <c r="WSL84" s="104"/>
      <c r="WSM84" s="104"/>
      <c r="WSN84" s="104"/>
      <c r="WSO84" s="104"/>
      <c r="WSP84" s="104"/>
      <c r="WSQ84" s="104"/>
      <c r="WSR84" s="104"/>
      <c r="WSS84" s="104"/>
      <c r="WST84" s="104"/>
      <c r="WSU84" s="104"/>
      <c r="WSV84" s="104"/>
      <c r="WSW84" s="104"/>
      <c r="WSX84" s="104"/>
      <c r="WSY84" s="104"/>
      <c r="WSZ84" s="104"/>
      <c r="WTA84" s="104"/>
      <c r="WTB84" s="104"/>
      <c r="WTC84" s="104"/>
      <c r="WTD84" s="104"/>
      <c r="WTE84" s="104"/>
      <c r="WTF84" s="104"/>
      <c r="WTG84" s="104"/>
      <c r="WTH84" s="104"/>
      <c r="WTI84" s="104"/>
      <c r="WTJ84" s="104"/>
      <c r="WTK84" s="104"/>
      <c r="WTL84" s="104"/>
      <c r="WTM84" s="104"/>
      <c r="WTN84" s="104"/>
      <c r="WTO84" s="104"/>
      <c r="WTP84" s="104"/>
      <c r="WTQ84" s="104"/>
      <c r="WTR84" s="104"/>
      <c r="WTS84" s="104"/>
      <c r="WTT84" s="104"/>
      <c r="WTU84" s="104"/>
      <c r="WTV84" s="104"/>
      <c r="WTW84" s="104"/>
      <c r="WTX84" s="104"/>
      <c r="WTY84" s="104"/>
      <c r="WTZ84" s="104"/>
      <c r="WUA84" s="104"/>
      <c r="WUB84" s="104"/>
      <c r="WUC84" s="104"/>
      <c r="WUD84" s="104"/>
      <c r="WUE84" s="104"/>
      <c r="WUF84" s="104"/>
      <c r="WUG84" s="104"/>
      <c r="WUH84" s="104"/>
      <c r="WUI84" s="104"/>
      <c r="WUJ84" s="104"/>
      <c r="WUK84" s="104"/>
      <c r="WUL84" s="104"/>
      <c r="WUM84" s="104"/>
      <c r="WUN84" s="104"/>
      <c r="WUO84" s="104"/>
      <c r="WUP84" s="104"/>
      <c r="WUQ84" s="104"/>
      <c r="WUR84" s="104"/>
      <c r="WUS84" s="104"/>
      <c r="WUT84" s="104"/>
      <c r="WUU84" s="104"/>
      <c r="WUV84" s="104"/>
      <c r="WUW84" s="104"/>
      <c r="WUX84" s="104"/>
      <c r="WUY84" s="104"/>
      <c r="WUZ84" s="104"/>
      <c r="WVA84" s="104"/>
      <c r="WVB84" s="104"/>
      <c r="WVC84" s="104"/>
      <c r="WVD84" s="104"/>
      <c r="WVE84" s="104"/>
      <c r="WVF84" s="104"/>
      <c r="WVG84" s="104"/>
      <c r="WVH84" s="104"/>
      <c r="WVI84" s="104"/>
      <c r="WVJ84" s="104"/>
      <c r="WVK84" s="104"/>
      <c r="WVL84" s="104"/>
      <c r="WVM84" s="104"/>
      <c r="WVN84" s="104"/>
      <c r="WVO84" s="104"/>
      <c r="WVP84" s="104"/>
      <c r="WVQ84" s="104"/>
      <c r="WVR84" s="104"/>
      <c r="WVS84" s="104"/>
      <c r="WVT84" s="104"/>
      <c r="WVU84" s="104"/>
      <c r="WVV84" s="104"/>
      <c r="WVW84" s="104"/>
      <c r="WVX84" s="104"/>
      <c r="WVY84" s="104"/>
      <c r="WVZ84" s="104"/>
      <c r="WWA84" s="104"/>
      <c r="WWB84" s="104"/>
      <c r="WWC84" s="104"/>
      <c r="WWD84" s="104"/>
      <c r="WWE84" s="104"/>
      <c r="WWF84" s="104"/>
      <c r="WWG84" s="104"/>
      <c r="WWH84" s="104"/>
      <c r="WWI84" s="104"/>
      <c r="WWJ84" s="104"/>
      <c r="WWK84" s="104"/>
      <c r="WWL84" s="104"/>
      <c r="WWM84" s="104"/>
      <c r="WWN84" s="104"/>
      <c r="WWO84" s="104"/>
      <c r="WWP84" s="104"/>
      <c r="WWQ84" s="104"/>
      <c r="WWR84" s="104"/>
      <c r="WWS84" s="104"/>
      <c r="WWT84" s="104"/>
      <c r="WWU84" s="104"/>
      <c r="WWV84" s="104"/>
      <c r="WWW84" s="104"/>
      <c r="WWX84" s="104"/>
      <c r="WWY84" s="104"/>
      <c r="WWZ84" s="104"/>
      <c r="WXA84" s="104"/>
      <c r="WXB84" s="104"/>
      <c r="WXC84" s="104"/>
      <c r="WXD84" s="104"/>
      <c r="WXE84" s="104"/>
      <c r="WXF84" s="104"/>
      <c r="WXG84" s="104"/>
      <c r="WXH84" s="104"/>
      <c r="WXI84" s="104"/>
      <c r="WXJ84" s="104"/>
      <c r="WXK84" s="104"/>
      <c r="WXL84" s="104"/>
      <c r="WXM84" s="104"/>
      <c r="WXN84" s="104"/>
      <c r="WXO84" s="104"/>
      <c r="WXP84" s="104"/>
      <c r="WXQ84" s="104"/>
      <c r="WXR84" s="104"/>
      <c r="WXS84" s="104"/>
      <c r="WXT84" s="104"/>
      <c r="WXU84" s="104"/>
      <c r="WXV84" s="104"/>
      <c r="WXW84" s="104"/>
      <c r="WXX84" s="104"/>
      <c r="WXY84" s="104"/>
      <c r="WXZ84" s="104"/>
      <c r="WYA84" s="104"/>
      <c r="WYB84" s="104"/>
      <c r="WYC84" s="104"/>
      <c r="WYD84" s="104"/>
      <c r="WYE84" s="104"/>
      <c r="WYF84" s="104"/>
      <c r="WYG84" s="104"/>
      <c r="WYH84" s="104"/>
      <c r="WYI84" s="104"/>
      <c r="WYJ84" s="104"/>
      <c r="WYK84" s="104"/>
      <c r="WYL84" s="104"/>
      <c r="WYM84" s="104"/>
      <c r="WYN84" s="104"/>
      <c r="WYO84" s="104"/>
      <c r="WYP84" s="104"/>
      <c r="WYQ84" s="104"/>
      <c r="WYR84" s="104"/>
      <c r="WYS84" s="104"/>
      <c r="WYT84" s="104"/>
      <c r="WYU84" s="104"/>
      <c r="WYV84" s="104"/>
      <c r="WYW84" s="104"/>
      <c r="WYX84" s="104"/>
      <c r="WYY84" s="104"/>
      <c r="WYZ84" s="104"/>
      <c r="WZA84" s="104"/>
      <c r="WZB84" s="104"/>
      <c r="WZC84" s="104"/>
      <c r="WZD84" s="104"/>
      <c r="WZE84" s="104"/>
      <c r="WZF84" s="104"/>
      <c r="WZG84" s="104"/>
      <c r="WZH84" s="104"/>
      <c r="WZI84" s="104"/>
      <c r="WZJ84" s="104"/>
      <c r="WZK84" s="104"/>
      <c r="WZL84" s="104"/>
      <c r="WZM84" s="104"/>
      <c r="WZN84" s="104"/>
      <c r="WZO84" s="104"/>
      <c r="WZP84" s="104"/>
      <c r="WZQ84" s="104"/>
      <c r="WZR84" s="104"/>
      <c r="WZS84" s="104"/>
      <c r="WZT84" s="104"/>
      <c r="WZU84" s="104"/>
      <c r="WZV84" s="104"/>
      <c r="WZW84" s="104"/>
      <c r="WZX84" s="104"/>
      <c r="WZY84" s="104"/>
      <c r="WZZ84" s="104"/>
      <c r="XAA84" s="104"/>
      <c r="XAB84" s="104"/>
      <c r="XAC84" s="104"/>
      <c r="XAD84" s="104"/>
      <c r="XAE84" s="104"/>
      <c r="XAF84" s="104"/>
      <c r="XAG84" s="104"/>
      <c r="XAH84" s="104"/>
      <c r="XAI84" s="104"/>
      <c r="XAJ84" s="104"/>
      <c r="XAK84" s="104"/>
      <c r="XAL84" s="104"/>
      <c r="XAM84" s="104"/>
      <c r="XAN84" s="104"/>
      <c r="XAO84" s="104"/>
      <c r="XAP84" s="104"/>
      <c r="XAQ84" s="104"/>
      <c r="XAR84" s="104"/>
      <c r="XAS84" s="104"/>
      <c r="XAT84" s="104"/>
      <c r="XAU84" s="104"/>
      <c r="XAV84" s="104"/>
      <c r="XAW84" s="104"/>
      <c r="XAX84" s="104"/>
      <c r="XAY84" s="104"/>
      <c r="XAZ84" s="104"/>
      <c r="XBA84" s="104"/>
      <c r="XBB84" s="104"/>
      <c r="XBC84" s="104"/>
      <c r="XBD84" s="104"/>
      <c r="XBE84" s="104"/>
      <c r="XBF84" s="104"/>
      <c r="XBG84" s="104"/>
      <c r="XBH84" s="104"/>
      <c r="XBI84" s="104"/>
      <c r="XBJ84" s="104"/>
      <c r="XBK84" s="104"/>
      <c r="XBL84" s="104"/>
      <c r="XBM84" s="104"/>
      <c r="XBN84" s="104"/>
      <c r="XBO84" s="104"/>
      <c r="XBP84" s="104"/>
      <c r="XBQ84" s="104"/>
      <c r="XBR84" s="104"/>
      <c r="XBS84" s="104"/>
      <c r="XBT84" s="104"/>
      <c r="XBU84" s="104"/>
      <c r="XBV84" s="104"/>
      <c r="XBW84" s="104"/>
      <c r="XBX84" s="104"/>
      <c r="XBY84" s="104"/>
      <c r="XBZ84" s="104"/>
      <c r="XCA84" s="104"/>
      <c r="XCB84" s="104"/>
      <c r="XCC84" s="104"/>
      <c r="XCD84" s="104"/>
      <c r="XCE84" s="104"/>
      <c r="XCF84" s="104"/>
      <c r="XCG84" s="104"/>
      <c r="XCH84" s="104"/>
      <c r="XCI84" s="104"/>
      <c r="XCJ84" s="104"/>
      <c r="XCK84" s="104"/>
      <c r="XCL84" s="104"/>
      <c r="XCM84" s="104"/>
      <c r="XCN84" s="104"/>
      <c r="XCO84" s="104"/>
      <c r="XCP84" s="104"/>
      <c r="XCQ84" s="104"/>
      <c r="XCR84" s="104"/>
      <c r="XCS84" s="104"/>
      <c r="XCT84" s="104"/>
      <c r="XCU84" s="104"/>
      <c r="XCV84" s="104"/>
      <c r="XCW84" s="104"/>
      <c r="XCX84" s="104"/>
      <c r="XCY84" s="104"/>
      <c r="XCZ84" s="104"/>
      <c r="XDA84" s="104"/>
      <c r="XDB84" s="104"/>
      <c r="XDC84" s="104"/>
      <c r="XDD84" s="104"/>
      <c r="XDE84" s="104"/>
      <c r="XDF84" s="104"/>
      <c r="XDG84" s="104"/>
      <c r="XDH84" s="104"/>
      <c r="XDI84" s="104"/>
      <c r="XDJ84" s="104"/>
      <c r="XDK84" s="104"/>
      <c r="XDL84" s="104"/>
      <c r="XDM84" s="104"/>
      <c r="XDN84" s="104"/>
      <c r="XDO84" s="104"/>
      <c r="XDP84" s="104"/>
      <c r="XDQ84" s="104"/>
      <c r="XDR84" s="104"/>
      <c r="XDS84" s="104"/>
      <c r="XDT84" s="104"/>
      <c r="XDU84" s="104"/>
      <c r="XDV84" s="104"/>
      <c r="XDW84" s="104"/>
      <c r="XDX84" s="104"/>
      <c r="XDY84" s="104"/>
      <c r="XDZ84" s="104"/>
      <c r="XEA84" s="104"/>
      <c r="XEB84" s="104"/>
      <c r="XEC84" s="104"/>
      <c r="XED84" s="104"/>
      <c r="XEE84" s="104"/>
      <c r="XEF84" s="104"/>
      <c r="XEG84" s="104"/>
      <c r="XEH84" s="104"/>
      <c r="XEI84" s="104"/>
      <c r="XEJ84" s="104"/>
      <c r="XEK84" s="104"/>
      <c r="XEL84" s="104"/>
      <c r="XEM84" s="104"/>
      <c r="XEN84" s="104"/>
      <c r="XEO84" s="104"/>
      <c r="XEP84" s="104"/>
      <c r="XEQ84" s="104"/>
    </row>
    <row r="85" spans="1:16371" ht="25.5" x14ac:dyDescent="0.2">
      <c r="A85" s="80" t="s">
        <v>174</v>
      </c>
      <c r="B85" s="80" t="s">
        <v>175</v>
      </c>
      <c r="C85" s="1" t="str">
        <f t="shared" si="1"/>
        <v>Orgànic Econòmic</v>
      </c>
      <c r="D85" s="81"/>
      <c r="E85" s="81"/>
      <c r="F85" s="82" t="s">
        <v>176</v>
      </c>
      <c r="G85" s="82" t="s">
        <v>177</v>
      </c>
      <c r="H85" s="82" t="s">
        <v>178</v>
      </c>
      <c r="I85" s="82" t="s">
        <v>179</v>
      </c>
    </row>
    <row r="86" spans="1:16371" x14ac:dyDescent="0.2">
      <c r="A86" s="79" t="s">
        <v>3</v>
      </c>
      <c r="B86" s="57">
        <v>42010</v>
      </c>
      <c r="C86" s="1" t="str">
        <f t="shared" si="1"/>
        <v>0000 42010</v>
      </c>
      <c r="D86" s="1" t="s">
        <v>249</v>
      </c>
      <c r="E86" s="1" t="s">
        <v>250</v>
      </c>
      <c r="F86" s="22">
        <v>42000000</v>
      </c>
      <c r="G86" s="22">
        <v>43000000</v>
      </c>
      <c r="H86" s="22">
        <v>43000000</v>
      </c>
      <c r="I86" s="22">
        <v>43000000</v>
      </c>
    </row>
    <row r="87" spans="1:16371" x14ac:dyDescent="0.2">
      <c r="A87" s="88" t="s">
        <v>3</v>
      </c>
      <c r="B87" s="79">
        <v>42020</v>
      </c>
      <c r="C87" s="1" t="str">
        <f t="shared" si="1"/>
        <v>0000 42020</v>
      </c>
      <c r="D87" s="89" t="s">
        <v>249</v>
      </c>
      <c r="E87" s="1" t="s">
        <v>251</v>
      </c>
      <c r="F87" s="22">
        <v>1600000</v>
      </c>
      <c r="G87" s="22">
        <v>1700000</v>
      </c>
      <c r="H87" s="90">
        <v>1700000</v>
      </c>
      <c r="I87" s="22">
        <v>1700000</v>
      </c>
    </row>
    <row r="88" spans="1:16371" x14ac:dyDescent="0.2">
      <c r="A88" s="79" t="s">
        <v>3</v>
      </c>
      <c r="B88" s="57">
        <v>45000</v>
      </c>
      <c r="C88" s="1" t="str">
        <f t="shared" si="1"/>
        <v>0000 45000</v>
      </c>
      <c r="D88" s="1" t="s">
        <v>249</v>
      </c>
      <c r="E88" s="1" t="s">
        <v>252</v>
      </c>
      <c r="F88" s="22">
        <v>480000</v>
      </c>
      <c r="G88" s="22">
        <v>481000</v>
      </c>
      <c r="H88" s="22">
        <v>481000</v>
      </c>
      <c r="I88" s="22">
        <v>481000</v>
      </c>
    </row>
    <row r="89" spans="1:16371" ht="25.5" x14ac:dyDescent="0.2">
      <c r="A89" s="79" t="s">
        <v>16</v>
      </c>
      <c r="B89" s="57">
        <v>42010</v>
      </c>
      <c r="C89" s="1" t="str">
        <f t="shared" si="1"/>
        <v>2000 42010</v>
      </c>
      <c r="D89" s="1" t="s">
        <v>249</v>
      </c>
      <c r="E89" s="43" t="s">
        <v>253</v>
      </c>
      <c r="F89" s="22">
        <v>3119000</v>
      </c>
      <c r="G89" s="22">
        <v>3274167.97</v>
      </c>
      <c r="H89" s="22">
        <v>3274167.97</v>
      </c>
      <c r="I89" s="22">
        <v>3274167.97</v>
      </c>
    </row>
    <row r="90" spans="1:16371" x14ac:dyDescent="0.2">
      <c r="A90" s="88" t="s">
        <v>16</v>
      </c>
      <c r="B90" s="57">
        <v>45000</v>
      </c>
      <c r="C90" s="1" t="str">
        <f t="shared" si="1"/>
        <v>2000 45000</v>
      </c>
      <c r="D90" s="89" t="s">
        <v>249</v>
      </c>
      <c r="E90" s="1" t="s">
        <v>254</v>
      </c>
      <c r="F90" s="22">
        <v>6000</v>
      </c>
      <c r="G90" s="22">
        <v>6000</v>
      </c>
      <c r="H90" s="22">
        <v>6000</v>
      </c>
      <c r="I90" s="22">
        <v>6000</v>
      </c>
    </row>
    <row r="91" spans="1:16371" x14ac:dyDescent="0.2">
      <c r="A91" s="79">
        <v>2000</v>
      </c>
      <c r="B91" s="79">
        <v>46114</v>
      </c>
      <c r="C91" s="1" t="str">
        <f t="shared" si="1"/>
        <v>2000 46114</v>
      </c>
      <c r="D91" s="1">
        <v>4</v>
      </c>
      <c r="E91" s="1" t="s">
        <v>18</v>
      </c>
      <c r="F91" s="22">
        <v>62831.1</v>
      </c>
      <c r="G91" s="22">
        <v>62831.1</v>
      </c>
      <c r="H91" s="22">
        <v>62831.1</v>
      </c>
      <c r="I91" s="22">
        <v>62831.1</v>
      </c>
    </row>
    <row r="92" spans="1:16371" x14ac:dyDescent="0.2">
      <c r="A92" s="79">
        <v>2000</v>
      </c>
      <c r="B92" s="57">
        <v>46400</v>
      </c>
      <c r="C92" s="1" t="str">
        <f t="shared" si="1"/>
        <v>2000 46400</v>
      </c>
      <c r="D92" s="1">
        <v>4</v>
      </c>
      <c r="E92" s="43" t="s">
        <v>22</v>
      </c>
      <c r="F92" s="22">
        <v>0</v>
      </c>
      <c r="G92" s="22">
        <v>150003.18</v>
      </c>
      <c r="H92" s="22">
        <v>0</v>
      </c>
      <c r="I92" s="22">
        <v>0</v>
      </c>
    </row>
    <row r="93" spans="1:16371" x14ac:dyDescent="0.2">
      <c r="A93" s="88">
        <v>2000</v>
      </c>
      <c r="B93" s="79">
        <v>49101</v>
      </c>
      <c r="C93" s="1" t="str">
        <f t="shared" si="1"/>
        <v>2000 49101</v>
      </c>
      <c r="D93" s="89">
        <v>4</v>
      </c>
      <c r="E93" s="91" t="s">
        <v>25</v>
      </c>
      <c r="F93" s="22">
        <v>0</v>
      </c>
      <c r="G93" s="22">
        <v>12500</v>
      </c>
      <c r="H93" s="22">
        <v>12500</v>
      </c>
      <c r="I93" s="22">
        <v>12500</v>
      </c>
    </row>
    <row r="94" spans="1:16371" x14ac:dyDescent="0.2">
      <c r="A94" s="88" t="s">
        <v>32</v>
      </c>
      <c r="B94" s="79">
        <v>46129</v>
      </c>
      <c r="C94" s="1" t="str">
        <f t="shared" si="1"/>
        <v>2200 46129</v>
      </c>
      <c r="D94" s="1" t="s">
        <v>249</v>
      </c>
      <c r="E94" s="1" t="s">
        <v>255</v>
      </c>
      <c r="F94" s="22">
        <v>1400</v>
      </c>
      <c r="G94" s="22">
        <v>1400</v>
      </c>
      <c r="H94" s="22">
        <v>1400</v>
      </c>
      <c r="I94" s="22">
        <v>1400</v>
      </c>
    </row>
    <row r="95" spans="1:16371" x14ac:dyDescent="0.2">
      <c r="A95" s="88">
        <v>2200</v>
      </c>
      <c r="B95" s="79">
        <v>46400</v>
      </c>
      <c r="C95" s="1" t="str">
        <f t="shared" si="1"/>
        <v>2200 46400</v>
      </c>
      <c r="D95" s="89">
        <v>4</v>
      </c>
      <c r="E95" s="1" t="s">
        <v>256</v>
      </c>
      <c r="F95" s="22">
        <v>0</v>
      </c>
      <c r="G95" s="22">
        <v>14583</v>
      </c>
      <c r="H95" s="22"/>
      <c r="I95" s="22"/>
    </row>
    <row r="96" spans="1:16371" x14ac:dyDescent="0.2">
      <c r="A96" s="79" t="s">
        <v>55</v>
      </c>
      <c r="B96" s="79">
        <v>45060</v>
      </c>
      <c r="C96" s="1" t="str">
        <f t="shared" si="1"/>
        <v>5022 45060</v>
      </c>
      <c r="D96" s="1" t="s">
        <v>249</v>
      </c>
      <c r="E96" s="1" t="s">
        <v>257</v>
      </c>
      <c r="F96" s="22">
        <v>66762.55</v>
      </c>
      <c r="G96" s="22">
        <v>66762.55</v>
      </c>
      <c r="H96" s="22">
        <v>66762.55</v>
      </c>
      <c r="I96" s="22">
        <v>66762.55</v>
      </c>
    </row>
    <row r="97" spans="1:9" x14ac:dyDescent="0.2">
      <c r="A97" s="88" t="s">
        <v>55</v>
      </c>
      <c r="B97" s="79">
        <v>46400</v>
      </c>
      <c r="C97" s="1" t="str">
        <f t="shared" si="1"/>
        <v>5022 46400</v>
      </c>
      <c r="D97" s="89" t="s">
        <v>249</v>
      </c>
      <c r="E97" s="1" t="s">
        <v>258</v>
      </c>
      <c r="F97" s="22">
        <v>257000</v>
      </c>
      <c r="G97" s="22">
        <v>264240</v>
      </c>
      <c r="H97" s="22"/>
      <c r="I97" s="22"/>
    </row>
    <row r="98" spans="1:9" x14ac:dyDescent="0.2">
      <c r="A98" s="79" t="s">
        <v>57</v>
      </c>
      <c r="B98" s="79">
        <v>45002</v>
      </c>
      <c r="C98" s="1" t="str">
        <f t="shared" si="1"/>
        <v>5024 45002</v>
      </c>
      <c r="D98" s="1" t="s">
        <v>249</v>
      </c>
      <c r="E98" s="1" t="s">
        <v>259</v>
      </c>
      <c r="F98" s="22">
        <v>1180786.1499999999</v>
      </c>
      <c r="G98" s="22">
        <v>1192009.1499999999</v>
      </c>
      <c r="H98" s="22">
        <v>1192009.1499999999</v>
      </c>
      <c r="I98" s="22">
        <v>1192009.1499999999</v>
      </c>
    </row>
    <row r="99" spans="1:9" x14ac:dyDescent="0.2">
      <c r="A99" s="79" t="s">
        <v>57</v>
      </c>
      <c r="B99" s="79">
        <v>46132</v>
      </c>
      <c r="C99" s="1" t="str">
        <f t="shared" si="1"/>
        <v>5024 46132</v>
      </c>
      <c r="D99" s="1" t="s">
        <v>249</v>
      </c>
      <c r="E99" s="1" t="s">
        <v>260</v>
      </c>
      <c r="F99" s="22">
        <v>320000</v>
      </c>
      <c r="G99" s="22">
        <v>320000</v>
      </c>
      <c r="H99" s="22">
        <v>320000</v>
      </c>
      <c r="I99" s="22">
        <v>320000</v>
      </c>
    </row>
    <row r="100" spans="1:9" x14ac:dyDescent="0.2">
      <c r="A100" s="92" t="s">
        <v>57</v>
      </c>
      <c r="B100" s="93">
        <v>46401</v>
      </c>
      <c r="C100" s="91" t="str">
        <f t="shared" si="1"/>
        <v>5024 46401</v>
      </c>
      <c r="D100" s="94">
        <v>4</v>
      </c>
      <c r="E100" s="91" t="s">
        <v>59</v>
      </c>
      <c r="F100" s="95">
        <v>1329116.32</v>
      </c>
      <c r="G100" s="95">
        <v>0</v>
      </c>
      <c r="H100" s="95">
        <v>0</v>
      </c>
      <c r="I100" s="95">
        <v>0</v>
      </c>
    </row>
    <row r="101" spans="1:9" x14ac:dyDescent="0.2">
      <c r="A101" s="88" t="s">
        <v>60</v>
      </c>
      <c r="B101" s="79">
        <v>46108</v>
      </c>
      <c r="C101" s="1" t="str">
        <f t="shared" si="1"/>
        <v>5030 46108</v>
      </c>
      <c r="D101" s="1" t="s">
        <v>249</v>
      </c>
      <c r="E101" s="1" t="s">
        <v>261</v>
      </c>
      <c r="F101" s="22">
        <v>15000</v>
      </c>
      <c r="G101" s="22">
        <v>15000</v>
      </c>
      <c r="H101" s="22">
        <v>15000</v>
      </c>
      <c r="I101" s="22">
        <v>15000</v>
      </c>
    </row>
    <row r="102" spans="1:9" x14ac:dyDescent="0.2">
      <c r="A102" s="88" t="s">
        <v>62</v>
      </c>
      <c r="B102" s="79">
        <v>46108</v>
      </c>
      <c r="C102" s="1" t="str">
        <f t="shared" si="1"/>
        <v>5033 46108</v>
      </c>
      <c r="D102" s="1" t="s">
        <v>249</v>
      </c>
      <c r="E102" s="1" t="s">
        <v>261</v>
      </c>
      <c r="F102" s="22">
        <v>0</v>
      </c>
      <c r="G102" s="22">
        <v>0</v>
      </c>
      <c r="H102" s="22">
        <v>0</v>
      </c>
      <c r="I102" s="22">
        <v>0</v>
      </c>
    </row>
    <row r="103" spans="1:9" x14ac:dyDescent="0.2">
      <c r="A103" s="88" t="s">
        <v>64</v>
      </c>
      <c r="B103" s="79">
        <v>45002</v>
      </c>
      <c r="C103" s="1" t="str">
        <f t="shared" si="1"/>
        <v>5112 45002</v>
      </c>
      <c r="D103" s="1" t="s">
        <v>249</v>
      </c>
      <c r="E103" s="1" t="s">
        <v>262</v>
      </c>
      <c r="F103" s="22">
        <v>0</v>
      </c>
      <c r="G103" s="22"/>
      <c r="H103" s="22">
        <v>0</v>
      </c>
      <c r="I103" s="22">
        <v>0</v>
      </c>
    </row>
    <row r="104" spans="1:9" x14ac:dyDescent="0.2">
      <c r="A104" s="88" t="s">
        <v>64</v>
      </c>
      <c r="B104" s="79">
        <v>46101</v>
      </c>
      <c r="C104" s="1" t="str">
        <f t="shared" si="1"/>
        <v>5112 46101</v>
      </c>
      <c r="D104" s="1" t="s">
        <v>249</v>
      </c>
      <c r="E104" s="1" t="s">
        <v>263</v>
      </c>
      <c r="F104" s="22">
        <v>15000</v>
      </c>
      <c r="G104" s="22">
        <v>15000</v>
      </c>
      <c r="H104" s="22">
        <v>15000</v>
      </c>
      <c r="I104" s="22">
        <v>15000</v>
      </c>
    </row>
    <row r="105" spans="1:9" x14ac:dyDescent="0.2">
      <c r="A105" s="88" t="s">
        <v>64</v>
      </c>
      <c r="B105" s="79">
        <v>46106</v>
      </c>
      <c r="C105" s="1" t="str">
        <f t="shared" si="1"/>
        <v>5112 46106</v>
      </c>
      <c r="D105" s="1" t="s">
        <v>249</v>
      </c>
      <c r="E105" s="1" t="s">
        <v>263</v>
      </c>
      <c r="F105" s="22">
        <v>9000</v>
      </c>
      <c r="G105" s="22">
        <v>9000</v>
      </c>
      <c r="H105" s="22">
        <v>9000</v>
      </c>
      <c r="I105" s="22">
        <v>9000</v>
      </c>
    </row>
    <row r="106" spans="1:9" x14ac:dyDescent="0.2">
      <c r="A106" s="79" t="s">
        <v>68</v>
      </c>
      <c r="B106" s="79">
        <v>45060</v>
      </c>
      <c r="C106" s="1" t="str">
        <f t="shared" si="1"/>
        <v>5209 45060</v>
      </c>
      <c r="D106" s="1" t="s">
        <v>249</v>
      </c>
      <c r="E106" s="1" t="s">
        <v>264</v>
      </c>
      <c r="F106" s="22">
        <v>98977.4</v>
      </c>
      <c r="G106" s="22">
        <v>98977.4</v>
      </c>
      <c r="H106" s="22">
        <v>98977.4</v>
      </c>
      <c r="I106" s="22">
        <v>98977.4</v>
      </c>
    </row>
    <row r="107" spans="1:9" x14ac:dyDescent="0.2">
      <c r="A107" s="79" t="s">
        <v>68</v>
      </c>
      <c r="B107" s="79">
        <v>46145</v>
      </c>
      <c r="C107" s="1" t="str">
        <f t="shared" si="1"/>
        <v>5209 46145</v>
      </c>
      <c r="D107" s="1" t="s">
        <v>249</v>
      </c>
      <c r="E107" s="1" t="s">
        <v>265</v>
      </c>
      <c r="F107" s="22">
        <v>20000</v>
      </c>
      <c r="G107" s="22">
        <v>20000</v>
      </c>
      <c r="H107" s="22">
        <v>20000</v>
      </c>
      <c r="I107" s="22">
        <v>20000</v>
      </c>
    </row>
    <row r="108" spans="1:9" x14ac:dyDescent="0.2">
      <c r="A108" s="88" t="s">
        <v>72</v>
      </c>
      <c r="B108" s="79">
        <v>46107</v>
      </c>
      <c r="C108" s="1" t="str">
        <f t="shared" si="1"/>
        <v>5411 46107</v>
      </c>
      <c r="D108" s="1" t="s">
        <v>249</v>
      </c>
      <c r="E108" s="1" t="s">
        <v>266</v>
      </c>
      <c r="F108" s="22">
        <v>23500</v>
      </c>
      <c r="G108" s="22">
        <v>23500</v>
      </c>
      <c r="H108" s="22">
        <v>23500</v>
      </c>
      <c r="I108" s="22">
        <v>23500</v>
      </c>
    </row>
    <row r="109" spans="1:9" x14ac:dyDescent="0.2">
      <c r="A109" s="88" t="s">
        <v>76</v>
      </c>
      <c r="B109" s="79">
        <v>45080</v>
      </c>
      <c r="C109" s="1" t="str">
        <f t="shared" si="1"/>
        <v>5414 45080</v>
      </c>
      <c r="D109" s="89" t="s">
        <v>249</v>
      </c>
      <c r="E109" s="1" t="s">
        <v>267</v>
      </c>
      <c r="F109" s="22">
        <v>0</v>
      </c>
      <c r="G109" s="22" t="s">
        <v>20</v>
      </c>
      <c r="H109" s="22" t="s">
        <v>20</v>
      </c>
      <c r="I109" s="22" t="s">
        <v>20</v>
      </c>
    </row>
    <row r="110" spans="1:9" x14ac:dyDescent="0.2">
      <c r="A110" s="88" t="s">
        <v>76</v>
      </c>
      <c r="B110" s="79">
        <v>46144</v>
      </c>
      <c r="C110" s="1" t="str">
        <f t="shared" si="1"/>
        <v>5414 46144</v>
      </c>
      <c r="D110" s="1" t="s">
        <v>249</v>
      </c>
      <c r="E110" s="1" t="s">
        <v>268</v>
      </c>
      <c r="F110" s="22">
        <v>5500</v>
      </c>
      <c r="G110" s="22">
        <v>5500</v>
      </c>
      <c r="H110" s="22">
        <v>5500</v>
      </c>
      <c r="I110" s="22">
        <v>5500</v>
      </c>
    </row>
    <row r="111" spans="1:9" x14ac:dyDescent="0.2">
      <c r="A111" s="88" t="s">
        <v>78</v>
      </c>
      <c r="B111" s="79">
        <v>45060</v>
      </c>
      <c r="C111" s="1" t="str">
        <f t="shared" si="1"/>
        <v>5417 45060</v>
      </c>
      <c r="D111" s="89" t="s">
        <v>249</v>
      </c>
      <c r="E111" s="1" t="s">
        <v>269</v>
      </c>
      <c r="F111" s="22">
        <v>12900</v>
      </c>
      <c r="G111" s="22">
        <v>14100</v>
      </c>
      <c r="H111" s="22">
        <v>14100</v>
      </c>
      <c r="I111" s="22">
        <v>14100</v>
      </c>
    </row>
    <row r="112" spans="1:9" x14ac:dyDescent="0.2">
      <c r="A112" s="88" t="s">
        <v>78</v>
      </c>
      <c r="B112" s="79">
        <v>46111</v>
      </c>
      <c r="C112" s="1" t="str">
        <f t="shared" si="1"/>
        <v>5417 46111</v>
      </c>
      <c r="D112" s="1" t="s">
        <v>249</v>
      </c>
      <c r="E112" s="1" t="s">
        <v>270</v>
      </c>
      <c r="F112" s="22">
        <v>3500</v>
      </c>
      <c r="G112" s="22">
        <v>3500</v>
      </c>
      <c r="H112" s="22">
        <v>3500</v>
      </c>
      <c r="I112" s="22">
        <v>3500</v>
      </c>
    </row>
    <row r="113" spans="1:9" x14ac:dyDescent="0.2">
      <c r="A113" s="79" t="s">
        <v>78</v>
      </c>
      <c r="B113" s="79">
        <v>46112</v>
      </c>
      <c r="C113" s="1" t="str">
        <f t="shared" si="1"/>
        <v>5417 46112</v>
      </c>
      <c r="D113" s="1" t="s">
        <v>249</v>
      </c>
      <c r="E113" s="1" t="s">
        <v>271</v>
      </c>
      <c r="F113" s="22">
        <v>12000</v>
      </c>
      <c r="G113" s="22">
        <v>12000</v>
      </c>
      <c r="H113" s="22">
        <v>12000</v>
      </c>
      <c r="I113" s="22">
        <v>12000</v>
      </c>
    </row>
    <row r="114" spans="1:9" x14ac:dyDescent="0.2">
      <c r="A114" s="79" t="s">
        <v>81</v>
      </c>
      <c r="B114" s="79">
        <v>46146</v>
      </c>
      <c r="C114" s="1" t="str">
        <f t="shared" si="1"/>
        <v>5500 46146</v>
      </c>
      <c r="D114" s="1" t="s">
        <v>249</v>
      </c>
      <c r="E114" s="1" t="s">
        <v>272</v>
      </c>
      <c r="F114" s="22">
        <v>22000</v>
      </c>
      <c r="G114" s="22">
        <v>122000</v>
      </c>
      <c r="H114" s="22">
        <v>122000</v>
      </c>
      <c r="I114" s="22">
        <v>122000</v>
      </c>
    </row>
    <row r="115" spans="1:9" x14ac:dyDescent="0.2">
      <c r="A115" s="79" t="s">
        <v>81</v>
      </c>
      <c r="B115" s="79">
        <v>46147</v>
      </c>
      <c r="C115" s="1" t="str">
        <f t="shared" si="1"/>
        <v>5500 46147</v>
      </c>
      <c r="D115" s="1" t="s">
        <v>249</v>
      </c>
      <c r="E115" s="43" t="s">
        <v>273</v>
      </c>
      <c r="F115" s="22">
        <v>100000</v>
      </c>
      <c r="G115" s="22">
        <v>0</v>
      </c>
      <c r="H115" s="22">
        <v>0</v>
      </c>
      <c r="I115" s="22">
        <v>0</v>
      </c>
    </row>
    <row r="116" spans="1:9" x14ac:dyDescent="0.2">
      <c r="A116" s="88" t="s">
        <v>83</v>
      </c>
      <c r="B116" s="79">
        <v>45002</v>
      </c>
      <c r="C116" s="1" t="str">
        <f t="shared" si="1"/>
        <v>5501 45002</v>
      </c>
      <c r="D116" s="1" t="s">
        <v>249</v>
      </c>
      <c r="E116" s="1" t="s">
        <v>274</v>
      </c>
      <c r="F116" s="22">
        <v>910354.9</v>
      </c>
      <c r="G116" s="22">
        <v>1176048.8999999999</v>
      </c>
      <c r="H116" s="22">
        <v>1176048.8999999999</v>
      </c>
      <c r="I116" s="22">
        <v>1176048.8999999999</v>
      </c>
    </row>
    <row r="117" spans="1:9" x14ac:dyDescent="0.2">
      <c r="A117" s="96" t="s">
        <v>84</v>
      </c>
      <c r="B117" s="57">
        <v>45002</v>
      </c>
      <c r="C117" s="1" t="str">
        <f t="shared" si="1"/>
        <v>5502 45002</v>
      </c>
      <c r="D117" s="8" t="s">
        <v>249</v>
      </c>
      <c r="E117" s="8" t="s">
        <v>275</v>
      </c>
      <c r="F117" s="22">
        <v>365631</v>
      </c>
      <c r="G117" s="22">
        <v>363117.32</v>
      </c>
      <c r="H117" s="22">
        <v>363117.32</v>
      </c>
      <c r="I117" s="22">
        <v>363117.32</v>
      </c>
    </row>
    <row r="118" spans="1:9" x14ac:dyDescent="0.2">
      <c r="A118" s="96" t="s">
        <v>85</v>
      </c>
      <c r="B118" s="57">
        <v>45002</v>
      </c>
      <c r="C118" s="1" t="str">
        <f t="shared" si="1"/>
        <v>5503 45002</v>
      </c>
      <c r="D118" s="8" t="s">
        <v>249</v>
      </c>
      <c r="E118" s="8" t="s">
        <v>276</v>
      </c>
      <c r="F118" s="22">
        <v>80141</v>
      </c>
      <c r="G118" s="22">
        <v>80141</v>
      </c>
      <c r="H118" s="22">
        <v>80141</v>
      </c>
      <c r="I118" s="22">
        <v>80141</v>
      </c>
    </row>
    <row r="119" spans="1:9" x14ac:dyDescent="0.2">
      <c r="A119" s="96">
        <v>5504</v>
      </c>
      <c r="B119" s="57">
        <v>45002</v>
      </c>
      <c r="C119" s="1" t="str">
        <f t="shared" si="1"/>
        <v>5504 45002</v>
      </c>
      <c r="D119" s="8">
        <v>4</v>
      </c>
      <c r="E119" s="8" t="s">
        <v>87</v>
      </c>
      <c r="F119" s="22">
        <v>0</v>
      </c>
      <c r="G119" s="22">
        <v>78674</v>
      </c>
      <c r="H119" s="22">
        <v>78674</v>
      </c>
      <c r="I119" s="22">
        <v>78674</v>
      </c>
    </row>
    <row r="120" spans="1:9" x14ac:dyDescent="0.2">
      <c r="A120" s="96" t="s">
        <v>88</v>
      </c>
      <c r="B120" s="57">
        <v>45002</v>
      </c>
      <c r="C120" s="1" t="str">
        <f t="shared" si="1"/>
        <v>5506 45002</v>
      </c>
      <c r="D120" s="8" t="s">
        <v>249</v>
      </c>
      <c r="E120" s="8" t="s">
        <v>277</v>
      </c>
      <c r="F120" s="22">
        <v>9600</v>
      </c>
      <c r="G120" s="22">
        <v>9600</v>
      </c>
      <c r="H120" s="22">
        <v>9600</v>
      </c>
      <c r="I120" s="22">
        <v>9600</v>
      </c>
    </row>
    <row r="121" spans="1:9" x14ac:dyDescent="0.2">
      <c r="A121" s="96" t="s">
        <v>89</v>
      </c>
      <c r="B121" s="57">
        <v>45002</v>
      </c>
      <c r="C121" s="1" t="str">
        <f t="shared" si="1"/>
        <v>5509 45002</v>
      </c>
      <c r="D121" s="8" t="s">
        <v>249</v>
      </c>
      <c r="E121" s="8" t="s">
        <v>278</v>
      </c>
      <c r="F121" s="22">
        <v>385382</v>
      </c>
      <c r="G121" s="22">
        <v>435679</v>
      </c>
      <c r="H121" s="22">
        <v>435679</v>
      </c>
      <c r="I121" s="22">
        <v>435679</v>
      </c>
    </row>
    <row r="122" spans="1:9" x14ac:dyDescent="0.2">
      <c r="A122" s="88" t="s">
        <v>90</v>
      </c>
      <c r="B122" s="88">
        <v>45002</v>
      </c>
      <c r="C122" s="1" t="str">
        <f t="shared" si="1"/>
        <v>5514 45002</v>
      </c>
      <c r="D122" s="97" t="s">
        <v>249</v>
      </c>
      <c r="E122" s="8" t="s">
        <v>279</v>
      </c>
      <c r="F122" s="22">
        <v>0</v>
      </c>
      <c r="G122" s="22" t="s">
        <v>20</v>
      </c>
      <c r="H122" s="22" t="s">
        <v>20</v>
      </c>
      <c r="I122" s="22" t="s">
        <v>20</v>
      </c>
    </row>
    <row r="123" spans="1:9" x14ac:dyDescent="0.2">
      <c r="A123" s="79" t="s">
        <v>90</v>
      </c>
      <c r="B123" s="79">
        <v>45050</v>
      </c>
      <c r="C123" s="1" t="str">
        <f t="shared" si="1"/>
        <v>5514 45050</v>
      </c>
      <c r="D123" s="1" t="s">
        <v>249</v>
      </c>
      <c r="E123" s="1" t="s">
        <v>280</v>
      </c>
      <c r="F123" s="22">
        <v>80697.52</v>
      </c>
      <c r="G123" s="22">
        <v>80697.52</v>
      </c>
      <c r="H123" s="22">
        <v>80697.52</v>
      </c>
      <c r="I123" s="22">
        <v>80697.52</v>
      </c>
    </row>
    <row r="124" spans="1:9" x14ac:dyDescent="0.2">
      <c r="A124" s="88" t="s">
        <v>93</v>
      </c>
      <c r="B124" s="57">
        <v>45002</v>
      </c>
      <c r="C124" s="1" t="str">
        <f t="shared" si="1"/>
        <v>5600 45002</v>
      </c>
      <c r="D124" s="1" t="s">
        <v>249</v>
      </c>
      <c r="E124" s="1" t="s">
        <v>281</v>
      </c>
      <c r="F124" s="22">
        <v>87435</v>
      </c>
      <c r="G124" s="22">
        <v>100735</v>
      </c>
      <c r="H124" s="22">
        <v>100735</v>
      </c>
      <c r="I124" s="22">
        <v>100735</v>
      </c>
    </row>
    <row r="125" spans="1:9" x14ac:dyDescent="0.2">
      <c r="A125" s="88" t="s">
        <v>93</v>
      </c>
      <c r="B125" s="57">
        <v>46139</v>
      </c>
      <c r="C125" s="1" t="str">
        <f t="shared" si="1"/>
        <v>5600 46139</v>
      </c>
      <c r="D125" s="1" t="s">
        <v>249</v>
      </c>
      <c r="E125" s="1" t="s">
        <v>282</v>
      </c>
      <c r="F125" s="22">
        <v>18000</v>
      </c>
      <c r="G125" s="22">
        <v>18000</v>
      </c>
      <c r="H125" s="22">
        <v>18000</v>
      </c>
      <c r="I125" s="22">
        <v>18000</v>
      </c>
    </row>
    <row r="126" spans="1:9" x14ac:dyDescent="0.2">
      <c r="A126" s="88" t="s">
        <v>93</v>
      </c>
      <c r="B126" s="57">
        <v>46180</v>
      </c>
      <c r="C126" s="1" t="str">
        <f t="shared" si="1"/>
        <v>5600 46180</v>
      </c>
      <c r="D126" s="1" t="s">
        <v>249</v>
      </c>
      <c r="E126" s="1" t="s">
        <v>283</v>
      </c>
      <c r="F126" s="22">
        <v>71250</v>
      </c>
      <c r="G126" s="22">
        <v>71250</v>
      </c>
      <c r="H126" s="22">
        <v>71250</v>
      </c>
      <c r="I126" s="22">
        <v>71250</v>
      </c>
    </row>
    <row r="127" spans="1:9" x14ac:dyDescent="0.2">
      <c r="A127" s="88" t="s">
        <v>98</v>
      </c>
      <c r="B127" s="79">
        <v>46100</v>
      </c>
      <c r="C127" s="1" t="str">
        <f t="shared" si="1"/>
        <v>5900 46100</v>
      </c>
      <c r="D127" s="89" t="s">
        <v>249</v>
      </c>
      <c r="E127" s="1" t="s">
        <v>284</v>
      </c>
      <c r="F127" s="22">
        <v>12300</v>
      </c>
      <c r="G127" s="22">
        <v>12300</v>
      </c>
      <c r="H127" s="22">
        <v>12300</v>
      </c>
      <c r="I127" s="22">
        <v>12300</v>
      </c>
    </row>
    <row r="128" spans="1:9" x14ac:dyDescent="0.2">
      <c r="A128" s="88" t="s">
        <v>113</v>
      </c>
      <c r="B128" s="88">
        <v>45080</v>
      </c>
      <c r="C128" s="1" t="str">
        <f t="shared" si="1"/>
        <v>6120 45080</v>
      </c>
      <c r="D128" s="89" t="s">
        <v>249</v>
      </c>
      <c r="E128" s="1" t="s">
        <v>285</v>
      </c>
      <c r="F128" s="22">
        <v>18000</v>
      </c>
      <c r="G128" s="22">
        <v>18000</v>
      </c>
      <c r="H128" s="22">
        <v>18000</v>
      </c>
      <c r="I128" s="22">
        <v>18000</v>
      </c>
    </row>
    <row r="129" spans="1:16371" x14ac:dyDescent="0.2">
      <c r="A129" s="79" t="s">
        <v>113</v>
      </c>
      <c r="B129" s="79">
        <v>46114</v>
      </c>
      <c r="C129" s="1" t="str">
        <f t="shared" si="1"/>
        <v>6120 46114</v>
      </c>
      <c r="D129" s="1" t="s">
        <v>249</v>
      </c>
      <c r="E129" s="1" t="s">
        <v>18</v>
      </c>
      <c r="F129" s="22">
        <v>40000</v>
      </c>
      <c r="G129" s="22">
        <v>40000</v>
      </c>
      <c r="H129" s="22">
        <v>40000</v>
      </c>
      <c r="I129" s="22">
        <v>40000</v>
      </c>
    </row>
    <row r="130" spans="1:16371" x14ac:dyDescent="0.2">
      <c r="A130" s="88" t="s">
        <v>116</v>
      </c>
      <c r="B130" s="79">
        <v>46115</v>
      </c>
      <c r="C130" s="1" t="str">
        <f t="shared" si="1"/>
        <v>6130 46115</v>
      </c>
      <c r="D130" s="89" t="s">
        <v>249</v>
      </c>
      <c r="E130" s="1" t="s">
        <v>286</v>
      </c>
      <c r="F130" s="22">
        <v>350000</v>
      </c>
      <c r="G130" s="22">
        <v>350000</v>
      </c>
      <c r="H130" s="22">
        <v>350000</v>
      </c>
      <c r="I130" s="22">
        <v>350000</v>
      </c>
    </row>
    <row r="131" spans="1:16371" x14ac:dyDescent="0.2">
      <c r="A131" s="88" t="s">
        <v>123</v>
      </c>
      <c r="B131" s="57">
        <v>45080</v>
      </c>
      <c r="C131" s="1" t="str">
        <f t="shared" si="1"/>
        <v>7000 45080</v>
      </c>
      <c r="D131" s="89" t="s">
        <v>249</v>
      </c>
      <c r="E131" s="1" t="s">
        <v>287</v>
      </c>
      <c r="F131" s="22">
        <v>25000</v>
      </c>
      <c r="G131" s="22">
        <v>25000</v>
      </c>
      <c r="H131" s="22">
        <v>25000</v>
      </c>
      <c r="I131" s="22">
        <v>25000</v>
      </c>
    </row>
    <row r="132" spans="1:16371" x14ac:dyDescent="0.2">
      <c r="A132" s="79" t="s">
        <v>125</v>
      </c>
      <c r="B132" s="79">
        <v>46108</v>
      </c>
      <c r="C132" s="1" t="str">
        <f t="shared" si="1"/>
        <v>7120 46108</v>
      </c>
      <c r="D132" s="1" t="s">
        <v>249</v>
      </c>
      <c r="E132" s="1" t="s">
        <v>261</v>
      </c>
      <c r="F132" s="22">
        <v>14000</v>
      </c>
      <c r="G132" s="22">
        <v>14000</v>
      </c>
      <c r="H132" s="22">
        <v>14000</v>
      </c>
      <c r="I132" s="22">
        <v>14000</v>
      </c>
    </row>
    <row r="133" spans="1:16371" x14ac:dyDescent="0.2">
      <c r="A133" s="79">
        <v>7400</v>
      </c>
      <c r="B133" s="79">
        <v>46149</v>
      </c>
      <c r="C133" s="1" t="str">
        <f t="shared" si="1"/>
        <v>7400 46149</v>
      </c>
      <c r="D133" s="1">
        <v>4</v>
      </c>
      <c r="E133" s="1" t="s">
        <v>288</v>
      </c>
      <c r="F133" s="22"/>
      <c r="G133" s="22">
        <v>769783</v>
      </c>
      <c r="H133" s="22"/>
      <c r="I133" s="22"/>
    </row>
    <row r="134" spans="1:16371" x14ac:dyDescent="0.2">
      <c r="A134" s="88" t="s">
        <v>146</v>
      </c>
      <c r="B134" s="79">
        <v>47010</v>
      </c>
      <c r="C134" s="1" t="str">
        <f t="shared" si="1"/>
        <v>7610 47010</v>
      </c>
      <c r="D134" s="89" t="s">
        <v>249</v>
      </c>
      <c r="E134" s="1" t="s">
        <v>289</v>
      </c>
      <c r="F134" s="22">
        <v>20000</v>
      </c>
      <c r="G134" s="22">
        <v>20000</v>
      </c>
      <c r="H134" s="22">
        <v>20000</v>
      </c>
      <c r="I134" s="22">
        <v>20000</v>
      </c>
    </row>
    <row r="135" spans="1:16371" x14ac:dyDescent="0.2">
      <c r="A135" s="88" t="s">
        <v>154</v>
      </c>
      <c r="B135" s="79">
        <v>46125</v>
      </c>
      <c r="C135" s="1" t="str">
        <f t="shared" si="1"/>
        <v>7810 46125</v>
      </c>
      <c r="D135" s="89" t="s">
        <v>249</v>
      </c>
      <c r="E135" s="1" t="s">
        <v>290</v>
      </c>
      <c r="F135" s="22">
        <v>250000</v>
      </c>
      <c r="G135" s="22">
        <v>469783</v>
      </c>
      <c r="H135" s="22">
        <v>0</v>
      </c>
      <c r="I135" s="22">
        <v>0</v>
      </c>
    </row>
    <row r="136" spans="1:16371" x14ac:dyDescent="0.2">
      <c r="A136" s="88" t="s">
        <v>157</v>
      </c>
      <c r="B136" s="79">
        <v>46125</v>
      </c>
      <c r="C136" s="1" t="str">
        <f t="shared" si="1"/>
        <v>7850 46125</v>
      </c>
      <c r="D136" s="89" t="s">
        <v>249</v>
      </c>
      <c r="E136" s="1" t="s">
        <v>291</v>
      </c>
      <c r="F136" s="22">
        <v>250000</v>
      </c>
      <c r="G136" s="22">
        <v>150000</v>
      </c>
      <c r="H136" s="22">
        <v>0</v>
      </c>
      <c r="I136" s="22">
        <v>0</v>
      </c>
    </row>
    <row r="137" spans="1:16371" x14ac:dyDescent="0.2">
      <c r="A137" s="88" t="s">
        <v>160</v>
      </c>
      <c r="B137" s="79">
        <v>46125</v>
      </c>
      <c r="C137" s="1" t="str">
        <f t="shared" si="1"/>
        <v>7900 46125</v>
      </c>
      <c r="D137" s="89" t="s">
        <v>249</v>
      </c>
      <c r="E137" s="1" t="s">
        <v>292</v>
      </c>
      <c r="F137" s="24">
        <v>350000</v>
      </c>
      <c r="G137" s="24">
        <v>150000</v>
      </c>
      <c r="H137" s="24">
        <v>0</v>
      </c>
      <c r="I137" s="24">
        <v>0</v>
      </c>
    </row>
    <row r="138" spans="1:16371" x14ac:dyDescent="0.2">
      <c r="F138" s="87">
        <v>54098064.939999998</v>
      </c>
      <c r="G138" s="87">
        <v>55316883.089999996</v>
      </c>
      <c r="H138" s="87">
        <v>53348490.909999996</v>
      </c>
      <c r="I138" s="87">
        <v>53348490.909999996</v>
      </c>
    </row>
    <row r="139" spans="1:16371" x14ac:dyDescent="0.2">
      <c r="F139" s="86"/>
      <c r="G139" s="86"/>
      <c r="H139" s="86"/>
      <c r="I139" s="86"/>
    </row>
    <row r="140" spans="1:16371" x14ac:dyDescent="0.2">
      <c r="F140" s="17"/>
      <c r="G140" s="17"/>
      <c r="H140" s="17"/>
      <c r="I140" s="17"/>
    </row>
    <row r="141" spans="1:16371" x14ac:dyDescent="0.2">
      <c r="A141" s="104" t="s">
        <v>293</v>
      </c>
      <c r="B141" s="104"/>
      <c r="C141" s="104" t="str">
        <f>CONCATENATE(A141," ",B141)</f>
        <v xml:space="preserve">CAPÍTOL V: INGRESSOS PATRIMONIALS </v>
      </c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  <c r="DJ141" s="104"/>
      <c r="DK141" s="104"/>
      <c r="DL141" s="104"/>
      <c r="DM141" s="104"/>
      <c r="DN141" s="104"/>
      <c r="DO141" s="104"/>
      <c r="DP141" s="104"/>
      <c r="DQ141" s="104"/>
      <c r="DR141" s="104"/>
      <c r="DS141" s="104"/>
      <c r="DT141" s="104"/>
      <c r="DU141" s="104"/>
      <c r="DV141" s="104"/>
      <c r="DW141" s="104"/>
      <c r="DX141" s="104"/>
      <c r="DY141" s="104"/>
      <c r="DZ141" s="104"/>
      <c r="EA141" s="104"/>
      <c r="EB141" s="104"/>
      <c r="EC141" s="104"/>
      <c r="ED141" s="104"/>
      <c r="EE141" s="104"/>
      <c r="EF141" s="104"/>
      <c r="EG141" s="104"/>
      <c r="EH141" s="104"/>
      <c r="EI141" s="104"/>
      <c r="EJ141" s="104"/>
      <c r="EK141" s="104"/>
      <c r="EL141" s="104"/>
      <c r="EM141" s="104"/>
      <c r="EN141" s="104"/>
      <c r="EO141" s="104"/>
      <c r="EP141" s="104"/>
      <c r="EQ141" s="104"/>
      <c r="ER141" s="104"/>
      <c r="ES141" s="104"/>
      <c r="ET141" s="104"/>
      <c r="EU141" s="104"/>
      <c r="EV141" s="104"/>
      <c r="EW141" s="104"/>
      <c r="EX141" s="104"/>
      <c r="EY141" s="104"/>
      <c r="EZ141" s="104"/>
      <c r="FA141" s="104"/>
      <c r="FB141" s="104"/>
      <c r="FC141" s="104"/>
      <c r="FD141" s="104"/>
      <c r="FE141" s="104"/>
      <c r="FF141" s="104"/>
      <c r="FG141" s="104"/>
      <c r="FH141" s="104"/>
      <c r="FI141" s="104"/>
      <c r="FJ141" s="104"/>
      <c r="FK141" s="104"/>
      <c r="FL141" s="104"/>
      <c r="FM141" s="104"/>
      <c r="FN141" s="104"/>
      <c r="FO141" s="104"/>
      <c r="FP141" s="104"/>
      <c r="FQ141" s="104"/>
      <c r="FR141" s="104"/>
      <c r="FS141" s="104"/>
      <c r="FT141" s="104"/>
      <c r="FU141" s="104"/>
      <c r="FV141" s="104"/>
      <c r="FW141" s="104"/>
      <c r="FX141" s="104"/>
      <c r="FY141" s="104"/>
      <c r="FZ141" s="104"/>
      <c r="GA141" s="104"/>
      <c r="GB141" s="104"/>
      <c r="GC141" s="104"/>
      <c r="GD141" s="104"/>
      <c r="GE141" s="104"/>
      <c r="GF141" s="104"/>
      <c r="GG141" s="104"/>
      <c r="GH141" s="104"/>
      <c r="GI141" s="104"/>
      <c r="GJ141" s="104"/>
      <c r="GK141" s="104"/>
      <c r="GL141" s="104"/>
      <c r="GM141" s="104"/>
      <c r="GN141" s="104"/>
      <c r="GO141" s="104"/>
      <c r="GP141" s="104"/>
      <c r="GQ141" s="104"/>
      <c r="GR141" s="104"/>
      <c r="GS141" s="104"/>
      <c r="GT141" s="104"/>
      <c r="GU141" s="104"/>
      <c r="GV141" s="104"/>
      <c r="GW141" s="104"/>
      <c r="GX141" s="104"/>
      <c r="GY141" s="104"/>
      <c r="GZ141" s="104"/>
      <c r="HA141" s="104"/>
      <c r="HB141" s="104"/>
      <c r="HC141" s="104"/>
      <c r="HD141" s="104"/>
      <c r="HE141" s="104"/>
      <c r="HF141" s="104"/>
      <c r="HG141" s="104"/>
      <c r="HH141" s="104"/>
      <c r="HI141" s="104"/>
      <c r="HJ141" s="104"/>
      <c r="HK141" s="104"/>
      <c r="HL141" s="104"/>
      <c r="HM141" s="104"/>
      <c r="HN141" s="104"/>
      <c r="HO141" s="104"/>
      <c r="HP141" s="104"/>
      <c r="HQ141" s="104"/>
      <c r="HR141" s="104"/>
      <c r="HS141" s="104"/>
      <c r="HT141" s="104"/>
      <c r="HU141" s="104"/>
      <c r="HV141" s="104"/>
      <c r="HW141" s="104"/>
      <c r="HX141" s="104"/>
      <c r="HY141" s="104"/>
      <c r="HZ141" s="104"/>
      <c r="IA141" s="104"/>
      <c r="IB141" s="104"/>
      <c r="IC141" s="104"/>
      <c r="ID141" s="104"/>
      <c r="IE141" s="104"/>
      <c r="IF141" s="104"/>
      <c r="IG141" s="104"/>
      <c r="IH141" s="104"/>
      <c r="II141" s="104"/>
      <c r="IJ141" s="104"/>
      <c r="IK141" s="104"/>
      <c r="IL141" s="104"/>
      <c r="IM141" s="104"/>
      <c r="IN141" s="104"/>
      <c r="IO141" s="104"/>
      <c r="IP141" s="104"/>
      <c r="IQ141" s="104"/>
      <c r="IR141" s="104"/>
      <c r="IS141" s="104"/>
      <c r="IT141" s="104"/>
      <c r="IU141" s="104"/>
      <c r="IV141" s="104"/>
      <c r="IW141" s="104"/>
      <c r="IX141" s="104"/>
      <c r="IY141" s="104"/>
      <c r="IZ141" s="104"/>
      <c r="JA141" s="104"/>
      <c r="JB141" s="104"/>
      <c r="JC141" s="104"/>
      <c r="JD141" s="104"/>
      <c r="JE141" s="104"/>
      <c r="JF141" s="104"/>
      <c r="JG141" s="104"/>
      <c r="JH141" s="104"/>
      <c r="JI141" s="104"/>
      <c r="JJ141" s="104"/>
      <c r="JK141" s="104"/>
      <c r="JL141" s="104"/>
      <c r="JM141" s="104"/>
      <c r="JN141" s="104"/>
      <c r="JO141" s="104"/>
      <c r="JP141" s="104"/>
      <c r="JQ141" s="104"/>
      <c r="JR141" s="104"/>
      <c r="JS141" s="104"/>
      <c r="JT141" s="104"/>
      <c r="JU141" s="104"/>
      <c r="JV141" s="104"/>
      <c r="JW141" s="104"/>
      <c r="JX141" s="104"/>
      <c r="JY141" s="104"/>
      <c r="JZ141" s="104"/>
      <c r="KA141" s="104"/>
      <c r="KB141" s="104"/>
      <c r="KC141" s="104"/>
      <c r="KD141" s="104"/>
      <c r="KE141" s="104"/>
      <c r="KF141" s="104"/>
      <c r="KG141" s="104"/>
      <c r="KH141" s="104"/>
      <c r="KI141" s="104"/>
      <c r="KJ141" s="104"/>
      <c r="KK141" s="104"/>
      <c r="KL141" s="104"/>
      <c r="KM141" s="104"/>
      <c r="KN141" s="104"/>
      <c r="KO141" s="104"/>
      <c r="KP141" s="104"/>
      <c r="KQ141" s="104"/>
      <c r="KR141" s="104"/>
      <c r="KS141" s="104"/>
      <c r="KT141" s="104"/>
      <c r="KU141" s="104"/>
      <c r="KV141" s="104"/>
      <c r="KW141" s="104"/>
      <c r="KX141" s="104"/>
      <c r="KY141" s="104"/>
      <c r="KZ141" s="104"/>
      <c r="LA141" s="104"/>
      <c r="LB141" s="104"/>
      <c r="LC141" s="104"/>
      <c r="LD141" s="104"/>
      <c r="LE141" s="104"/>
      <c r="LF141" s="104"/>
      <c r="LG141" s="104"/>
      <c r="LH141" s="104"/>
      <c r="LI141" s="104"/>
      <c r="LJ141" s="104"/>
      <c r="LK141" s="104"/>
      <c r="LL141" s="104"/>
      <c r="LM141" s="104"/>
      <c r="LN141" s="104"/>
      <c r="LO141" s="104"/>
      <c r="LP141" s="104"/>
      <c r="LQ141" s="104"/>
      <c r="LR141" s="104"/>
      <c r="LS141" s="104"/>
      <c r="LT141" s="104"/>
      <c r="LU141" s="104"/>
      <c r="LV141" s="104"/>
      <c r="LW141" s="104"/>
      <c r="LX141" s="104"/>
      <c r="LY141" s="104"/>
      <c r="LZ141" s="104"/>
      <c r="MA141" s="104"/>
      <c r="MB141" s="104"/>
      <c r="MC141" s="104"/>
      <c r="MD141" s="104"/>
      <c r="ME141" s="104"/>
      <c r="MF141" s="104"/>
      <c r="MG141" s="104"/>
      <c r="MH141" s="104"/>
      <c r="MI141" s="104"/>
      <c r="MJ141" s="104"/>
      <c r="MK141" s="104"/>
      <c r="ML141" s="104"/>
      <c r="MM141" s="104"/>
      <c r="MN141" s="104"/>
      <c r="MO141" s="104"/>
      <c r="MP141" s="104"/>
      <c r="MQ141" s="104"/>
      <c r="MR141" s="104"/>
      <c r="MS141" s="104"/>
      <c r="MT141" s="104"/>
      <c r="MU141" s="104"/>
      <c r="MV141" s="104"/>
      <c r="MW141" s="104"/>
      <c r="MX141" s="104"/>
      <c r="MY141" s="104"/>
      <c r="MZ141" s="104"/>
      <c r="NA141" s="104"/>
      <c r="NB141" s="104"/>
      <c r="NC141" s="104"/>
      <c r="ND141" s="104"/>
      <c r="NE141" s="104"/>
      <c r="NF141" s="104"/>
      <c r="NG141" s="104"/>
      <c r="NH141" s="104"/>
      <c r="NI141" s="104"/>
      <c r="NJ141" s="104"/>
      <c r="NK141" s="104"/>
      <c r="NL141" s="104"/>
      <c r="NM141" s="104"/>
      <c r="NN141" s="104"/>
      <c r="NO141" s="104"/>
      <c r="NP141" s="104"/>
      <c r="NQ141" s="104"/>
      <c r="NR141" s="104"/>
      <c r="NS141" s="104"/>
      <c r="NT141" s="104"/>
      <c r="NU141" s="104"/>
      <c r="NV141" s="104"/>
      <c r="NW141" s="104"/>
      <c r="NX141" s="104"/>
      <c r="NY141" s="104"/>
      <c r="NZ141" s="104"/>
      <c r="OA141" s="104"/>
      <c r="OB141" s="104"/>
      <c r="OC141" s="104"/>
      <c r="OD141" s="104"/>
      <c r="OE141" s="104"/>
      <c r="OF141" s="104"/>
      <c r="OG141" s="104"/>
      <c r="OH141" s="104"/>
      <c r="OI141" s="104"/>
      <c r="OJ141" s="104"/>
      <c r="OK141" s="104"/>
      <c r="OL141" s="104"/>
      <c r="OM141" s="104"/>
      <c r="ON141" s="104"/>
      <c r="OO141" s="104"/>
      <c r="OP141" s="104"/>
      <c r="OQ141" s="104"/>
      <c r="OR141" s="104"/>
      <c r="OS141" s="104"/>
      <c r="OT141" s="104"/>
      <c r="OU141" s="104"/>
      <c r="OV141" s="104"/>
      <c r="OW141" s="104"/>
      <c r="OX141" s="104"/>
      <c r="OY141" s="104"/>
      <c r="OZ141" s="104"/>
      <c r="PA141" s="104"/>
      <c r="PB141" s="104"/>
      <c r="PC141" s="104"/>
      <c r="PD141" s="104"/>
      <c r="PE141" s="104"/>
      <c r="PF141" s="104"/>
      <c r="PG141" s="104"/>
      <c r="PH141" s="104"/>
      <c r="PI141" s="104"/>
      <c r="PJ141" s="104"/>
      <c r="PK141" s="104"/>
      <c r="PL141" s="104"/>
      <c r="PM141" s="104"/>
      <c r="PN141" s="104"/>
      <c r="PO141" s="104"/>
      <c r="PP141" s="104"/>
      <c r="PQ141" s="104"/>
      <c r="PR141" s="104"/>
      <c r="PS141" s="104"/>
      <c r="PT141" s="104"/>
      <c r="PU141" s="104"/>
      <c r="PV141" s="104"/>
      <c r="PW141" s="104"/>
      <c r="PX141" s="104"/>
      <c r="PY141" s="104"/>
      <c r="PZ141" s="104"/>
      <c r="QA141" s="104"/>
      <c r="QB141" s="104"/>
      <c r="QC141" s="104"/>
      <c r="QD141" s="104"/>
      <c r="QE141" s="104"/>
      <c r="QF141" s="104"/>
      <c r="QG141" s="104"/>
      <c r="QH141" s="104"/>
      <c r="QI141" s="104"/>
      <c r="QJ141" s="104"/>
      <c r="QK141" s="104"/>
      <c r="QL141" s="104"/>
      <c r="QM141" s="104"/>
      <c r="QN141" s="104"/>
      <c r="QO141" s="104"/>
      <c r="QP141" s="104"/>
      <c r="QQ141" s="104"/>
      <c r="QR141" s="104"/>
      <c r="QS141" s="104"/>
      <c r="QT141" s="104"/>
      <c r="QU141" s="104"/>
      <c r="QV141" s="104"/>
      <c r="QW141" s="104"/>
      <c r="QX141" s="104"/>
      <c r="QY141" s="104"/>
      <c r="QZ141" s="104"/>
      <c r="RA141" s="104"/>
      <c r="RB141" s="104"/>
      <c r="RC141" s="104"/>
      <c r="RD141" s="104"/>
      <c r="RE141" s="104"/>
      <c r="RF141" s="104"/>
      <c r="RG141" s="104"/>
      <c r="RH141" s="104"/>
      <c r="RI141" s="104"/>
      <c r="RJ141" s="104"/>
      <c r="RK141" s="104"/>
      <c r="RL141" s="104"/>
      <c r="RM141" s="104"/>
      <c r="RN141" s="104"/>
      <c r="RO141" s="104"/>
      <c r="RP141" s="104"/>
      <c r="RQ141" s="104"/>
      <c r="RR141" s="104"/>
      <c r="RS141" s="104"/>
      <c r="RT141" s="104"/>
      <c r="RU141" s="104"/>
      <c r="RV141" s="104"/>
      <c r="RW141" s="104"/>
      <c r="RX141" s="104"/>
      <c r="RY141" s="104"/>
      <c r="RZ141" s="104"/>
      <c r="SA141" s="104"/>
      <c r="SB141" s="104"/>
      <c r="SC141" s="104"/>
      <c r="SD141" s="104"/>
      <c r="SE141" s="104"/>
      <c r="SF141" s="104"/>
      <c r="SG141" s="104"/>
      <c r="SH141" s="104"/>
      <c r="SI141" s="104"/>
      <c r="SJ141" s="104"/>
      <c r="SK141" s="104"/>
      <c r="SL141" s="104"/>
      <c r="SM141" s="104"/>
      <c r="SN141" s="104"/>
      <c r="SO141" s="104"/>
      <c r="SP141" s="104"/>
      <c r="SQ141" s="104"/>
      <c r="SR141" s="104"/>
      <c r="SS141" s="104"/>
      <c r="ST141" s="104"/>
      <c r="SU141" s="104"/>
      <c r="SV141" s="104"/>
      <c r="SW141" s="104"/>
      <c r="SX141" s="104"/>
      <c r="SY141" s="104"/>
      <c r="SZ141" s="104"/>
      <c r="TA141" s="104"/>
      <c r="TB141" s="104"/>
      <c r="TC141" s="104"/>
      <c r="TD141" s="104"/>
      <c r="TE141" s="104"/>
      <c r="TF141" s="104"/>
      <c r="TG141" s="104"/>
      <c r="TH141" s="104"/>
      <c r="TI141" s="104"/>
      <c r="TJ141" s="104"/>
      <c r="TK141" s="104"/>
      <c r="TL141" s="104"/>
      <c r="TM141" s="104"/>
      <c r="TN141" s="104"/>
      <c r="TO141" s="104"/>
      <c r="TP141" s="104"/>
      <c r="TQ141" s="104"/>
      <c r="TR141" s="104"/>
      <c r="TS141" s="104"/>
      <c r="TT141" s="104"/>
      <c r="TU141" s="104"/>
      <c r="TV141" s="104"/>
      <c r="TW141" s="104"/>
      <c r="TX141" s="104"/>
      <c r="TY141" s="104"/>
      <c r="TZ141" s="104"/>
      <c r="UA141" s="104"/>
      <c r="UB141" s="104"/>
      <c r="UC141" s="104"/>
      <c r="UD141" s="104"/>
      <c r="UE141" s="104"/>
      <c r="UF141" s="104"/>
      <c r="UG141" s="104"/>
      <c r="UH141" s="104"/>
      <c r="UI141" s="104"/>
      <c r="UJ141" s="104"/>
      <c r="UK141" s="104"/>
      <c r="UL141" s="104"/>
      <c r="UM141" s="104"/>
      <c r="UN141" s="104"/>
      <c r="UO141" s="104"/>
      <c r="UP141" s="104"/>
      <c r="UQ141" s="104"/>
      <c r="UR141" s="104"/>
      <c r="US141" s="104"/>
      <c r="UT141" s="104"/>
      <c r="UU141" s="104"/>
      <c r="UV141" s="104"/>
      <c r="UW141" s="104"/>
      <c r="UX141" s="104"/>
      <c r="UY141" s="104"/>
      <c r="UZ141" s="104"/>
      <c r="VA141" s="104"/>
      <c r="VB141" s="104"/>
      <c r="VC141" s="104"/>
      <c r="VD141" s="104"/>
      <c r="VE141" s="104"/>
      <c r="VF141" s="104"/>
      <c r="VG141" s="104"/>
      <c r="VH141" s="104"/>
      <c r="VI141" s="104"/>
      <c r="VJ141" s="104"/>
      <c r="VK141" s="104"/>
      <c r="VL141" s="104"/>
      <c r="VM141" s="104"/>
      <c r="VN141" s="104"/>
      <c r="VO141" s="104"/>
      <c r="VP141" s="104"/>
      <c r="VQ141" s="104"/>
      <c r="VR141" s="104"/>
      <c r="VS141" s="104"/>
      <c r="VT141" s="104"/>
      <c r="VU141" s="104"/>
      <c r="VV141" s="104"/>
      <c r="VW141" s="104"/>
      <c r="VX141" s="104"/>
      <c r="VY141" s="104"/>
      <c r="VZ141" s="104"/>
      <c r="WA141" s="104"/>
      <c r="WB141" s="104"/>
      <c r="WC141" s="104"/>
      <c r="WD141" s="104"/>
      <c r="WE141" s="104"/>
      <c r="WF141" s="104"/>
      <c r="WG141" s="104"/>
      <c r="WH141" s="104"/>
      <c r="WI141" s="104"/>
      <c r="WJ141" s="104"/>
      <c r="WK141" s="104"/>
      <c r="WL141" s="104"/>
      <c r="WM141" s="104"/>
      <c r="WN141" s="104"/>
      <c r="WO141" s="104"/>
      <c r="WP141" s="104"/>
      <c r="WQ141" s="104"/>
      <c r="WR141" s="104"/>
      <c r="WS141" s="104"/>
      <c r="WT141" s="104"/>
      <c r="WU141" s="104"/>
      <c r="WV141" s="104"/>
      <c r="WW141" s="104"/>
      <c r="WX141" s="104"/>
      <c r="WY141" s="104"/>
      <c r="WZ141" s="104"/>
      <c r="XA141" s="104"/>
      <c r="XB141" s="104"/>
      <c r="XC141" s="104"/>
      <c r="XD141" s="104"/>
      <c r="XE141" s="104"/>
      <c r="XF141" s="104"/>
      <c r="XG141" s="104"/>
      <c r="XH141" s="104"/>
      <c r="XI141" s="104"/>
      <c r="XJ141" s="104"/>
      <c r="XK141" s="104"/>
      <c r="XL141" s="104"/>
      <c r="XM141" s="104"/>
      <c r="XN141" s="104"/>
      <c r="XO141" s="104"/>
      <c r="XP141" s="104"/>
      <c r="XQ141" s="104"/>
      <c r="XR141" s="104"/>
      <c r="XS141" s="104"/>
      <c r="XT141" s="104"/>
      <c r="XU141" s="104"/>
      <c r="XV141" s="104"/>
      <c r="XW141" s="104"/>
      <c r="XX141" s="104"/>
      <c r="XY141" s="104"/>
      <c r="XZ141" s="104"/>
      <c r="YA141" s="104"/>
      <c r="YB141" s="104"/>
      <c r="YC141" s="104"/>
      <c r="YD141" s="104"/>
      <c r="YE141" s="104"/>
      <c r="YF141" s="104"/>
      <c r="YG141" s="104"/>
      <c r="YH141" s="104"/>
      <c r="YI141" s="104"/>
      <c r="YJ141" s="104"/>
      <c r="YK141" s="104"/>
      <c r="YL141" s="104"/>
      <c r="YM141" s="104"/>
      <c r="YN141" s="104"/>
      <c r="YO141" s="104"/>
      <c r="YP141" s="104"/>
      <c r="YQ141" s="104"/>
      <c r="YR141" s="104"/>
      <c r="YS141" s="104"/>
      <c r="YT141" s="104"/>
      <c r="YU141" s="104"/>
      <c r="YV141" s="104"/>
      <c r="YW141" s="104"/>
      <c r="YX141" s="104"/>
      <c r="YY141" s="104"/>
      <c r="YZ141" s="104"/>
      <c r="ZA141" s="104"/>
      <c r="ZB141" s="104"/>
      <c r="ZC141" s="104"/>
      <c r="ZD141" s="104"/>
      <c r="ZE141" s="104"/>
      <c r="ZF141" s="104"/>
      <c r="ZG141" s="104"/>
      <c r="ZH141" s="104"/>
      <c r="ZI141" s="104"/>
      <c r="ZJ141" s="104"/>
      <c r="ZK141" s="104"/>
      <c r="ZL141" s="104"/>
      <c r="ZM141" s="104"/>
      <c r="ZN141" s="104"/>
      <c r="ZO141" s="104"/>
      <c r="ZP141" s="104"/>
      <c r="ZQ141" s="104"/>
      <c r="ZR141" s="104"/>
      <c r="ZS141" s="104"/>
      <c r="ZT141" s="104"/>
      <c r="ZU141" s="104"/>
      <c r="ZV141" s="104"/>
      <c r="ZW141" s="104"/>
      <c r="ZX141" s="104"/>
      <c r="ZY141" s="104"/>
      <c r="ZZ141" s="104"/>
      <c r="AAA141" s="104"/>
      <c r="AAB141" s="104"/>
      <c r="AAC141" s="104"/>
      <c r="AAD141" s="104"/>
      <c r="AAE141" s="104"/>
      <c r="AAF141" s="104"/>
      <c r="AAG141" s="104"/>
      <c r="AAH141" s="104"/>
      <c r="AAI141" s="104"/>
      <c r="AAJ141" s="104"/>
      <c r="AAK141" s="104"/>
      <c r="AAL141" s="104"/>
      <c r="AAM141" s="104"/>
      <c r="AAN141" s="104"/>
      <c r="AAO141" s="104"/>
      <c r="AAP141" s="104"/>
      <c r="AAQ141" s="104"/>
      <c r="AAR141" s="104"/>
      <c r="AAS141" s="104"/>
      <c r="AAT141" s="104"/>
      <c r="AAU141" s="104"/>
      <c r="AAV141" s="104"/>
      <c r="AAW141" s="104"/>
      <c r="AAX141" s="104"/>
      <c r="AAY141" s="104"/>
      <c r="AAZ141" s="104"/>
      <c r="ABA141" s="104"/>
      <c r="ABB141" s="104"/>
      <c r="ABC141" s="104"/>
      <c r="ABD141" s="104"/>
      <c r="ABE141" s="104"/>
      <c r="ABF141" s="104"/>
      <c r="ABG141" s="104"/>
      <c r="ABH141" s="104"/>
      <c r="ABI141" s="104"/>
      <c r="ABJ141" s="104"/>
      <c r="ABK141" s="104"/>
      <c r="ABL141" s="104"/>
      <c r="ABM141" s="104"/>
      <c r="ABN141" s="104"/>
      <c r="ABO141" s="104"/>
      <c r="ABP141" s="104"/>
      <c r="ABQ141" s="104"/>
      <c r="ABR141" s="104"/>
      <c r="ABS141" s="104"/>
      <c r="ABT141" s="104"/>
      <c r="ABU141" s="104"/>
      <c r="ABV141" s="104"/>
      <c r="ABW141" s="104"/>
      <c r="ABX141" s="104"/>
      <c r="ABY141" s="104"/>
      <c r="ABZ141" s="104"/>
      <c r="ACA141" s="104"/>
      <c r="ACB141" s="104"/>
      <c r="ACC141" s="104"/>
      <c r="ACD141" s="104"/>
      <c r="ACE141" s="104"/>
      <c r="ACF141" s="104"/>
      <c r="ACG141" s="104"/>
      <c r="ACH141" s="104"/>
      <c r="ACI141" s="104"/>
      <c r="ACJ141" s="104"/>
      <c r="ACK141" s="104"/>
      <c r="ACL141" s="104"/>
      <c r="ACM141" s="104"/>
      <c r="ACN141" s="104"/>
      <c r="ACO141" s="104"/>
      <c r="ACP141" s="104"/>
      <c r="ACQ141" s="104"/>
      <c r="ACR141" s="104"/>
      <c r="ACS141" s="104"/>
      <c r="ACT141" s="104"/>
      <c r="ACU141" s="104"/>
      <c r="ACV141" s="104"/>
      <c r="ACW141" s="104"/>
      <c r="ACX141" s="104"/>
      <c r="ACY141" s="104"/>
      <c r="ACZ141" s="104"/>
      <c r="ADA141" s="104"/>
      <c r="ADB141" s="104"/>
      <c r="ADC141" s="104"/>
      <c r="ADD141" s="104"/>
      <c r="ADE141" s="104"/>
      <c r="ADF141" s="104"/>
      <c r="ADG141" s="104"/>
      <c r="ADH141" s="104"/>
      <c r="ADI141" s="104"/>
      <c r="ADJ141" s="104"/>
      <c r="ADK141" s="104"/>
      <c r="ADL141" s="104"/>
      <c r="ADM141" s="104"/>
      <c r="ADN141" s="104"/>
      <c r="ADO141" s="104"/>
      <c r="ADP141" s="104"/>
      <c r="ADQ141" s="104"/>
      <c r="ADR141" s="104"/>
      <c r="ADS141" s="104"/>
      <c r="ADT141" s="104"/>
      <c r="ADU141" s="104"/>
      <c r="ADV141" s="104"/>
      <c r="ADW141" s="104"/>
      <c r="ADX141" s="104"/>
      <c r="ADY141" s="104"/>
      <c r="ADZ141" s="104"/>
      <c r="AEA141" s="104"/>
      <c r="AEB141" s="104"/>
      <c r="AEC141" s="104"/>
      <c r="AED141" s="104"/>
      <c r="AEE141" s="104"/>
      <c r="AEF141" s="104"/>
      <c r="AEG141" s="104"/>
      <c r="AEH141" s="104"/>
      <c r="AEI141" s="104"/>
      <c r="AEJ141" s="104"/>
      <c r="AEK141" s="104"/>
      <c r="AEL141" s="104"/>
      <c r="AEM141" s="104"/>
      <c r="AEN141" s="104"/>
      <c r="AEO141" s="104"/>
      <c r="AEP141" s="104"/>
      <c r="AEQ141" s="104"/>
      <c r="AER141" s="104"/>
      <c r="AES141" s="104"/>
      <c r="AET141" s="104"/>
      <c r="AEU141" s="104"/>
      <c r="AEV141" s="104"/>
      <c r="AEW141" s="104"/>
      <c r="AEX141" s="104"/>
      <c r="AEY141" s="104"/>
      <c r="AEZ141" s="104"/>
      <c r="AFA141" s="104"/>
      <c r="AFB141" s="104"/>
      <c r="AFC141" s="104"/>
      <c r="AFD141" s="104"/>
      <c r="AFE141" s="104"/>
      <c r="AFF141" s="104"/>
      <c r="AFG141" s="104"/>
      <c r="AFH141" s="104"/>
      <c r="AFI141" s="104"/>
      <c r="AFJ141" s="104"/>
      <c r="AFK141" s="104"/>
      <c r="AFL141" s="104"/>
      <c r="AFM141" s="104"/>
      <c r="AFN141" s="104"/>
      <c r="AFO141" s="104"/>
      <c r="AFP141" s="104"/>
      <c r="AFQ141" s="104"/>
      <c r="AFR141" s="104"/>
      <c r="AFS141" s="104"/>
      <c r="AFT141" s="104"/>
      <c r="AFU141" s="104"/>
      <c r="AFV141" s="104"/>
      <c r="AFW141" s="104"/>
      <c r="AFX141" s="104"/>
      <c r="AFY141" s="104"/>
      <c r="AFZ141" s="104"/>
      <c r="AGA141" s="104"/>
      <c r="AGB141" s="104"/>
      <c r="AGC141" s="104"/>
      <c r="AGD141" s="104"/>
      <c r="AGE141" s="104"/>
      <c r="AGF141" s="104"/>
      <c r="AGG141" s="104"/>
      <c r="AGH141" s="104"/>
      <c r="AGI141" s="104"/>
      <c r="AGJ141" s="104"/>
      <c r="AGK141" s="104"/>
      <c r="AGL141" s="104"/>
      <c r="AGM141" s="104"/>
      <c r="AGN141" s="104"/>
      <c r="AGO141" s="104"/>
      <c r="AGP141" s="104"/>
      <c r="AGQ141" s="104"/>
      <c r="AGR141" s="104"/>
      <c r="AGS141" s="104"/>
      <c r="AGT141" s="104"/>
      <c r="AGU141" s="104"/>
      <c r="AGV141" s="104"/>
      <c r="AGW141" s="104"/>
      <c r="AGX141" s="104"/>
      <c r="AGY141" s="104"/>
      <c r="AGZ141" s="104"/>
      <c r="AHA141" s="104"/>
      <c r="AHB141" s="104"/>
      <c r="AHC141" s="104"/>
      <c r="AHD141" s="104"/>
      <c r="AHE141" s="104"/>
      <c r="AHF141" s="104"/>
      <c r="AHG141" s="104"/>
      <c r="AHH141" s="104"/>
      <c r="AHI141" s="104"/>
      <c r="AHJ141" s="104"/>
      <c r="AHK141" s="104"/>
      <c r="AHL141" s="104"/>
      <c r="AHM141" s="104"/>
      <c r="AHN141" s="104"/>
      <c r="AHO141" s="104"/>
      <c r="AHP141" s="104"/>
      <c r="AHQ141" s="104"/>
      <c r="AHR141" s="104"/>
      <c r="AHS141" s="104"/>
      <c r="AHT141" s="104"/>
      <c r="AHU141" s="104"/>
      <c r="AHV141" s="104"/>
      <c r="AHW141" s="104"/>
      <c r="AHX141" s="104"/>
      <c r="AHY141" s="104"/>
      <c r="AHZ141" s="104"/>
      <c r="AIA141" s="104"/>
      <c r="AIB141" s="104"/>
      <c r="AIC141" s="104"/>
      <c r="AID141" s="104"/>
      <c r="AIE141" s="104"/>
      <c r="AIF141" s="104"/>
      <c r="AIG141" s="104"/>
      <c r="AIH141" s="104"/>
      <c r="AII141" s="104"/>
      <c r="AIJ141" s="104"/>
      <c r="AIK141" s="104"/>
      <c r="AIL141" s="104"/>
      <c r="AIM141" s="104"/>
      <c r="AIN141" s="104"/>
      <c r="AIO141" s="104"/>
      <c r="AIP141" s="104"/>
      <c r="AIQ141" s="104"/>
      <c r="AIR141" s="104"/>
      <c r="AIS141" s="104"/>
      <c r="AIT141" s="104"/>
      <c r="AIU141" s="104"/>
      <c r="AIV141" s="104"/>
      <c r="AIW141" s="104"/>
      <c r="AIX141" s="104"/>
      <c r="AIY141" s="104"/>
      <c r="AIZ141" s="104"/>
      <c r="AJA141" s="104"/>
      <c r="AJB141" s="104"/>
      <c r="AJC141" s="104"/>
      <c r="AJD141" s="104"/>
      <c r="AJE141" s="104"/>
      <c r="AJF141" s="104"/>
      <c r="AJG141" s="104"/>
      <c r="AJH141" s="104"/>
      <c r="AJI141" s="104"/>
      <c r="AJJ141" s="104"/>
      <c r="AJK141" s="104"/>
      <c r="AJL141" s="104"/>
      <c r="AJM141" s="104"/>
      <c r="AJN141" s="104"/>
      <c r="AJO141" s="104"/>
      <c r="AJP141" s="104"/>
      <c r="AJQ141" s="104"/>
      <c r="AJR141" s="104"/>
      <c r="AJS141" s="104"/>
      <c r="AJT141" s="104"/>
      <c r="AJU141" s="104"/>
      <c r="AJV141" s="104"/>
      <c r="AJW141" s="104"/>
      <c r="AJX141" s="104"/>
      <c r="AJY141" s="104"/>
      <c r="AJZ141" s="104"/>
      <c r="AKA141" s="104"/>
      <c r="AKB141" s="104"/>
      <c r="AKC141" s="104"/>
      <c r="AKD141" s="104"/>
      <c r="AKE141" s="104"/>
      <c r="AKF141" s="104"/>
      <c r="AKG141" s="104"/>
      <c r="AKH141" s="104"/>
      <c r="AKI141" s="104"/>
      <c r="AKJ141" s="104"/>
      <c r="AKK141" s="104"/>
      <c r="AKL141" s="104"/>
      <c r="AKM141" s="104"/>
      <c r="AKN141" s="104"/>
      <c r="AKO141" s="104"/>
      <c r="AKP141" s="104"/>
      <c r="AKQ141" s="104"/>
      <c r="AKR141" s="104"/>
      <c r="AKS141" s="104"/>
      <c r="AKT141" s="104"/>
      <c r="AKU141" s="104"/>
      <c r="AKV141" s="104"/>
      <c r="AKW141" s="104"/>
      <c r="AKX141" s="104"/>
      <c r="AKY141" s="104"/>
      <c r="AKZ141" s="104"/>
      <c r="ALA141" s="104"/>
      <c r="ALB141" s="104"/>
      <c r="ALC141" s="104"/>
      <c r="ALD141" s="104"/>
      <c r="ALE141" s="104"/>
      <c r="ALF141" s="104"/>
      <c r="ALG141" s="104"/>
      <c r="ALH141" s="104"/>
      <c r="ALI141" s="104"/>
      <c r="ALJ141" s="104"/>
      <c r="ALK141" s="104"/>
      <c r="ALL141" s="104"/>
      <c r="ALM141" s="104"/>
      <c r="ALN141" s="104"/>
      <c r="ALO141" s="104"/>
      <c r="ALP141" s="104"/>
      <c r="ALQ141" s="104"/>
      <c r="ALR141" s="104"/>
      <c r="ALS141" s="104"/>
      <c r="ALT141" s="104"/>
      <c r="ALU141" s="104"/>
      <c r="ALV141" s="104"/>
      <c r="ALW141" s="104"/>
      <c r="ALX141" s="104"/>
      <c r="ALY141" s="104"/>
      <c r="ALZ141" s="104"/>
      <c r="AMA141" s="104"/>
      <c r="AMB141" s="104"/>
      <c r="AMC141" s="104"/>
      <c r="AMD141" s="104"/>
      <c r="AME141" s="104"/>
      <c r="AMF141" s="104"/>
      <c r="AMG141" s="104"/>
      <c r="AMH141" s="104"/>
      <c r="AMI141" s="104"/>
      <c r="AMJ141" s="104"/>
      <c r="AMK141" s="104"/>
      <c r="AML141" s="104"/>
      <c r="AMM141" s="104"/>
      <c r="AMN141" s="104"/>
      <c r="AMO141" s="104"/>
      <c r="AMP141" s="104"/>
      <c r="AMQ141" s="104"/>
      <c r="AMR141" s="104"/>
      <c r="AMS141" s="104"/>
      <c r="AMT141" s="104"/>
      <c r="AMU141" s="104"/>
      <c r="AMV141" s="104"/>
      <c r="AMW141" s="104"/>
      <c r="AMX141" s="104"/>
      <c r="AMY141" s="104"/>
      <c r="AMZ141" s="104"/>
      <c r="ANA141" s="104"/>
      <c r="ANB141" s="104"/>
      <c r="ANC141" s="104"/>
      <c r="AND141" s="104"/>
      <c r="ANE141" s="104"/>
      <c r="ANF141" s="104"/>
      <c r="ANG141" s="104"/>
      <c r="ANH141" s="104"/>
      <c r="ANI141" s="104"/>
      <c r="ANJ141" s="104"/>
      <c r="ANK141" s="104"/>
      <c r="ANL141" s="104"/>
      <c r="ANM141" s="104"/>
      <c r="ANN141" s="104"/>
      <c r="ANO141" s="104"/>
      <c r="ANP141" s="104"/>
      <c r="ANQ141" s="104"/>
      <c r="ANR141" s="104"/>
      <c r="ANS141" s="104"/>
      <c r="ANT141" s="104"/>
      <c r="ANU141" s="104"/>
      <c r="ANV141" s="104"/>
      <c r="ANW141" s="104"/>
      <c r="ANX141" s="104"/>
      <c r="ANY141" s="104"/>
      <c r="ANZ141" s="104"/>
      <c r="AOA141" s="104"/>
      <c r="AOB141" s="104"/>
      <c r="AOC141" s="104"/>
      <c r="AOD141" s="104"/>
      <c r="AOE141" s="104"/>
      <c r="AOF141" s="104"/>
      <c r="AOG141" s="104"/>
      <c r="AOH141" s="104"/>
      <c r="AOI141" s="104"/>
      <c r="AOJ141" s="104"/>
      <c r="AOK141" s="104"/>
      <c r="AOL141" s="104"/>
      <c r="AOM141" s="104"/>
      <c r="AON141" s="104"/>
      <c r="AOO141" s="104"/>
      <c r="AOP141" s="104"/>
      <c r="AOQ141" s="104"/>
      <c r="AOR141" s="104"/>
      <c r="AOS141" s="104"/>
      <c r="AOT141" s="104"/>
      <c r="AOU141" s="104"/>
      <c r="AOV141" s="104"/>
      <c r="AOW141" s="104"/>
      <c r="AOX141" s="104"/>
      <c r="AOY141" s="104"/>
      <c r="AOZ141" s="104"/>
      <c r="APA141" s="104"/>
      <c r="APB141" s="104"/>
      <c r="APC141" s="104"/>
      <c r="APD141" s="104"/>
      <c r="APE141" s="104"/>
      <c r="APF141" s="104"/>
      <c r="APG141" s="104"/>
      <c r="APH141" s="104"/>
      <c r="API141" s="104"/>
      <c r="APJ141" s="104"/>
      <c r="APK141" s="104"/>
      <c r="APL141" s="104"/>
      <c r="APM141" s="104"/>
      <c r="APN141" s="104"/>
      <c r="APO141" s="104"/>
      <c r="APP141" s="104"/>
      <c r="APQ141" s="104"/>
      <c r="APR141" s="104"/>
      <c r="APS141" s="104"/>
      <c r="APT141" s="104"/>
      <c r="APU141" s="104"/>
      <c r="APV141" s="104"/>
      <c r="APW141" s="104"/>
      <c r="APX141" s="104"/>
      <c r="APY141" s="104"/>
      <c r="APZ141" s="104"/>
      <c r="AQA141" s="104"/>
      <c r="AQB141" s="104"/>
      <c r="AQC141" s="104"/>
      <c r="AQD141" s="104"/>
      <c r="AQE141" s="104"/>
      <c r="AQF141" s="104"/>
      <c r="AQG141" s="104"/>
      <c r="AQH141" s="104"/>
      <c r="AQI141" s="104"/>
      <c r="AQJ141" s="104"/>
      <c r="AQK141" s="104"/>
      <c r="AQL141" s="104"/>
      <c r="AQM141" s="104"/>
      <c r="AQN141" s="104"/>
      <c r="AQO141" s="104"/>
      <c r="AQP141" s="104"/>
      <c r="AQQ141" s="104"/>
      <c r="AQR141" s="104"/>
      <c r="AQS141" s="104"/>
      <c r="AQT141" s="104"/>
      <c r="AQU141" s="104"/>
      <c r="AQV141" s="104"/>
      <c r="AQW141" s="104"/>
      <c r="AQX141" s="104"/>
      <c r="AQY141" s="104"/>
      <c r="AQZ141" s="104"/>
      <c r="ARA141" s="104"/>
      <c r="ARB141" s="104"/>
      <c r="ARC141" s="104"/>
      <c r="ARD141" s="104"/>
      <c r="ARE141" s="104"/>
      <c r="ARF141" s="104"/>
      <c r="ARG141" s="104"/>
      <c r="ARH141" s="104"/>
      <c r="ARI141" s="104"/>
      <c r="ARJ141" s="104"/>
      <c r="ARK141" s="104"/>
      <c r="ARL141" s="104"/>
      <c r="ARM141" s="104"/>
      <c r="ARN141" s="104"/>
      <c r="ARO141" s="104"/>
      <c r="ARP141" s="104"/>
      <c r="ARQ141" s="104"/>
      <c r="ARR141" s="104"/>
      <c r="ARS141" s="104"/>
      <c r="ART141" s="104"/>
      <c r="ARU141" s="104"/>
      <c r="ARV141" s="104"/>
      <c r="ARW141" s="104"/>
      <c r="ARX141" s="104"/>
      <c r="ARY141" s="104"/>
      <c r="ARZ141" s="104"/>
      <c r="ASA141" s="104"/>
      <c r="ASB141" s="104"/>
      <c r="ASC141" s="104"/>
      <c r="ASD141" s="104"/>
      <c r="ASE141" s="104"/>
      <c r="ASF141" s="104"/>
      <c r="ASG141" s="104"/>
      <c r="ASH141" s="104"/>
      <c r="ASI141" s="104"/>
      <c r="ASJ141" s="104"/>
      <c r="ASK141" s="104"/>
      <c r="ASL141" s="104"/>
      <c r="ASM141" s="104"/>
      <c r="ASN141" s="104"/>
      <c r="ASO141" s="104"/>
      <c r="ASP141" s="104"/>
      <c r="ASQ141" s="104"/>
      <c r="ASR141" s="104"/>
      <c r="ASS141" s="104"/>
      <c r="AST141" s="104"/>
      <c r="ASU141" s="104"/>
      <c r="ASV141" s="104"/>
      <c r="ASW141" s="104"/>
      <c r="ASX141" s="104"/>
      <c r="ASY141" s="104"/>
      <c r="ASZ141" s="104"/>
      <c r="ATA141" s="104"/>
      <c r="ATB141" s="104"/>
      <c r="ATC141" s="104"/>
      <c r="ATD141" s="104"/>
      <c r="ATE141" s="104"/>
      <c r="ATF141" s="104"/>
      <c r="ATG141" s="104"/>
      <c r="ATH141" s="104"/>
      <c r="ATI141" s="104"/>
      <c r="ATJ141" s="104"/>
      <c r="ATK141" s="104"/>
      <c r="ATL141" s="104"/>
      <c r="ATM141" s="104"/>
      <c r="ATN141" s="104"/>
      <c r="ATO141" s="104"/>
      <c r="ATP141" s="104"/>
      <c r="ATQ141" s="104"/>
      <c r="ATR141" s="104"/>
      <c r="ATS141" s="104"/>
      <c r="ATT141" s="104"/>
      <c r="ATU141" s="104"/>
      <c r="ATV141" s="104"/>
      <c r="ATW141" s="104"/>
      <c r="ATX141" s="104"/>
      <c r="ATY141" s="104"/>
      <c r="ATZ141" s="104"/>
      <c r="AUA141" s="104"/>
      <c r="AUB141" s="104"/>
      <c r="AUC141" s="104"/>
      <c r="AUD141" s="104"/>
      <c r="AUE141" s="104"/>
      <c r="AUF141" s="104"/>
      <c r="AUG141" s="104"/>
      <c r="AUH141" s="104"/>
      <c r="AUI141" s="104"/>
      <c r="AUJ141" s="104"/>
      <c r="AUK141" s="104"/>
      <c r="AUL141" s="104"/>
      <c r="AUM141" s="104"/>
      <c r="AUN141" s="104"/>
      <c r="AUO141" s="104"/>
      <c r="AUP141" s="104"/>
      <c r="AUQ141" s="104"/>
      <c r="AUR141" s="104"/>
      <c r="AUS141" s="104"/>
      <c r="AUT141" s="104"/>
      <c r="AUU141" s="104"/>
      <c r="AUV141" s="104"/>
      <c r="AUW141" s="104"/>
      <c r="AUX141" s="104"/>
      <c r="AUY141" s="104"/>
      <c r="AUZ141" s="104"/>
      <c r="AVA141" s="104"/>
      <c r="AVB141" s="104"/>
      <c r="AVC141" s="104"/>
      <c r="AVD141" s="104"/>
      <c r="AVE141" s="104"/>
      <c r="AVF141" s="104"/>
      <c r="AVG141" s="104"/>
      <c r="AVH141" s="104"/>
      <c r="AVI141" s="104"/>
      <c r="AVJ141" s="104"/>
      <c r="AVK141" s="104"/>
      <c r="AVL141" s="104"/>
      <c r="AVM141" s="104"/>
      <c r="AVN141" s="104"/>
      <c r="AVO141" s="104"/>
      <c r="AVP141" s="104"/>
      <c r="AVQ141" s="104"/>
      <c r="AVR141" s="104"/>
      <c r="AVS141" s="104"/>
      <c r="AVT141" s="104"/>
      <c r="AVU141" s="104"/>
      <c r="AVV141" s="104"/>
      <c r="AVW141" s="104"/>
      <c r="AVX141" s="104"/>
      <c r="AVY141" s="104"/>
      <c r="AVZ141" s="104"/>
      <c r="AWA141" s="104"/>
      <c r="AWB141" s="104"/>
      <c r="AWC141" s="104"/>
      <c r="AWD141" s="104"/>
      <c r="AWE141" s="104"/>
      <c r="AWF141" s="104"/>
      <c r="AWG141" s="104"/>
      <c r="AWH141" s="104"/>
      <c r="AWI141" s="104"/>
      <c r="AWJ141" s="104"/>
      <c r="AWK141" s="104"/>
      <c r="AWL141" s="104"/>
      <c r="AWM141" s="104"/>
      <c r="AWN141" s="104"/>
      <c r="AWO141" s="104"/>
      <c r="AWP141" s="104"/>
      <c r="AWQ141" s="104"/>
      <c r="AWR141" s="104"/>
      <c r="AWS141" s="104"/>
      <c r="AWT141" s="104"/>
      <c r="AWU141" s="104"/>
      <c r="AWV141" s="104"/>
      <c r="AWW141" s="104"/>
      <c r="AWX141" s="104"/>
      <c r="AWY141" s="104"/>
      <c r="AWZ141" s="104"/>
      <c r="AXA141" s="104"/>
      <c r="AXB141" s="104"/>
      <c r="AXC141" s="104"/>
      <c r="AXD141" s="104"/>
      <c r="AXE141" s="104"/>
      <c r="AXF141" s="104"/>
      <c r="AXG141" s="104"/>
      <c r="AXH141" s="104"/>
      <c r="AXI141" s="104"/>
      <c r="AXJ141" s="104"/>
      <c r="AXK141" s="104"/>
      <c r="AXL141" s="104"/>
      <c r="AXM141" s="104"/>
      <c r="AXN141" s="104"/>
      <c r="AXO141" s="104"/>
      <c r="AXP141" s="104"/>
      <c r="AXQ141" s="104"/>
      <c r="AXR141" s="104"/>
      <c r="AXS141" s="104"/>
      <c r="AXT141" s="104"/>
      <c r="AXU141" s="104"/>
      <c r="AXV141" s="104"/>
      <c r="AXW141" s="104"/>
      <c r="AXX141" s="104"/>
      <c r="AXY141" s="104"/>
      <c r="AXZ141" s="104"/>
      <c r="AYA141" s="104"/>
      <c r="AYB141" s="104"/>
      <c r="AYC141" s="104"/>
      <c r="AYD141" s="104"/>
      <c r="AYE141" s="104"/>
      <c r="AYF141" s="104"/>
      <c r="AYG141" s="104"/>
      <c r="AYH141" s="104"/>
      <c r="AYI141" s="104"/>
      <c r="AYJ141" s="104"/>
      <c r="AYK141" s="104"/>
      <c r="AYL141" s="104"/>
      <c r="AYM141" s="104"/>
      <c r="AYN141" s="104"/>
      <c r="AYO141" s="104"/>
      <c r="AYP141" s="104"/>
      <c r="AYQ141" s="104"/>
      <c r="AYR141" s="104"/>
      <c r="AYS141" s="104"/>
      <c r="AYT141" s="104"/>
      <c r="AYU141" s="104"/>
      <c r="AYV141" s="104"/>
      <c r="AYW141" s="104"/>
      <c r="AYX141" s="104"/>
      <c r="AYY141" s="104"/>
      <c r="AYZ141" s="104"/>
      <c r="AZA141" s="104"/>
      <c r="AZB141" s="104"/>
      <c r="AZC141" s="104"/>
      <c r="AZD141" s="104"/>
      <c r="AZE141" s="104"/>
      <c r="AZF141" s="104"/>
      <c r="AZG141" s="104"/>
      <c r="AZH141" s="104"/>
      <c r="AZI141" s="104"/>
      <c r="AZJ141" s="104"/>
      <c r="AZK141" s="104"/>
      <c r="AZL141" s="104"/>
      <c r="AZM141" s="104"/>
      <c r="AZN141" s="104"/>
      <c r="AZO141" s="104"/>
      <c r="AZP141" s="104"/>
      <c r="AZQ141" s="104"/>
      <c r="AZR141" s="104"/>
      <c r="AZS141" s="104"/>
      <c r="AZT141" s="104"/>
      <c r="AZU141" s="104"/>
      <c r="AZV141" s="104"/>
      <c r="AZW141" s="104"/>
      <c r="AZX141" s="104"/>
      <c r="AZY141" s="104"/>
      <c r="AZZ141" s="104"/>
      <c r="BAA141" s="104"/>
      <c r="BAB141" s="104"/>
      <c r="BAC141" s="104"/>
      <c r="BAD141" s="104"/>
      <c r="BAE141" s="104"/>
      <c r="BAF141" s="104"/>
      <c r="BAG141" s="104"/>
      <c r="BAH141" s="104"/>
      <c r="BAI141" s="104"/>
      <c r="BAJ141" s="104"/>
      <c r="BAK141" s="104"/>
      <c r="BAL141" s="104"/>
      <c r="BAM141" s="104"/>
      <c r="BAN141" s="104"/>
      <c r="BAO141" s="104"/>
      <c r="BAP141" s="104"/>
      <c r="BAQ141" s="104"/>
      <c r="BAR141" s="104"/>
      <c r="BAS141" s="104"/>
      <c r="BAT141" s="104"/>
      <c r="BAU141" s="104"/>
      <c r="BAV141" s="104"/>
      <c r="BAW141" s="104"/>
      <c r="BAX141" s="104"/>
      <c r="BAY141" s="104"/>
      <c r="BAZ141" s="104"/>
      <c r="BBA141" s="104"/>
      <c r="BBB141" s="104"/>
      <c r="BBC141" s="104"/>
      <c r="BBD141" s="104"/>
      <c r="BBE141" s="104"/>
      <c r="BBF141" s="104"/>
      <c r="BBG141" s="104"/>
      <c r="BBH141" s="104"/>
      <c r="BBI141" s="104"/>
      <c r="BBJ141" s="104"/>
      <c r="BBK141" s="104"/>
      <c r="BBL141" s="104"/>
      <c r="BBM141" s="104"/>
      <c r="BBN141" s="104"/>
      <c r="BBO141" s="104"/>
      <c r="BBP141" s="104"/>
      <c r="BBQ141" s="104"/>
      <c r="BBR141" s="104"/>
      <c r="BBS141" s="104"/>
      <c r="BBT141" s="104"/>
      <c r="BBU141" s="104"/>
      <c r="BBV141" s="104"/>
      <c r="BBW141" s="104"/>
      <c r="BBX141" s="104"/>
      <c r="BBY141" s="104"/>
      <c r="BBZ141" s="104"/>
      <c r="BCA141" s="104"/>
      <c r="BCB141" s="104"/>
      <c r="BCC141" s="104"/>
      <c r="BCD141" s="104"/>
      <c r="BCE141" s="104"/>
      <c r="BCF141" s="104"/>
      <c r="BCG141" s="104"/>
      <c r="BCH141" s="104"/>
      <c r="BCI141" s="104"/>
      <c r="BCJ141" s="104"/>
      <c r="BCK141" s="104"/>
      <c r="BCL141" s="104"/>
      <c r="BCM141" s="104"/>
      <c r="BCN141" s="104"/>
      <c r="BCO141" s="104"/>
      <c r="BCP141" s="104"/>
      <c r="BCQ141" s="104"/>
      <c r="BCR141" s="104"/>
      <c r="BCS141" s="104"/>
      <c r="BCT141" s="104"/>
      <c r="BCU141" s="104"/>
      <c r="BCV141" s="104"/>
      <c r="BCW141" s="104"/>
      <c r="BCX141" s="104"/>
      <c r="BCY141" s="104"/>
      <c r="BCZ141" s="104"/>
      <c r="BDA141" s="104"/>
      <c r="BDB141" s="104"/>
      <c r="BDC141" s="104"/>
      <c r="BDD141" s="104"/>
      <c r="BDE141" s="104"/>
      <c r="BDF141" s="104"/>
      <c r="BDG141" s="104"/>
      <c r="BDH141" s="104"/>
      <c r="BDI141" s="104"/>
      <c r="BDJ141" s="104"/>
      <c r="BDK141" s="104"/>
      <c r="BDL141" s="104"/>
      <c r="BDM141" s="104"/>
      <c r="BDN141" s="104"/>
      <c r="BDO141" s="104"/>
      <c r="BDP141" s="104"/>
      <c r="BDQ141" s="104"/>
      <c r="BDR141" s="104"/>
      <c r="BDS141" s="104"/>
      <c r="BDT141" s="104"/>
      <c r="BDU141" s="104"/>
      <c r="BDV141" s="104"/>
      <c r="BDW141" s="104"/>
      <c r="BDX141" s="104"/>
      <c r="BDY141" s="104"/>
      <c r="BDZ141" s="104"/>
      <c r="BEA141" s="104"/>
      <c r="BEB141" s="104"/>
      <c r="BEC141" s="104"/>
      <c r="BED141" s="104"/>
      <c r="BEE141" s="104"/>
      <c r="BEF141" s="104"/>
      <c r="BEG141" s="104"/>
      <c r="BEH141" s="104"/>
      <c r="BEI141" s="104"/>
      <c r="BEJ141" s="104"/>
      <c r="BEK141" s="104"/>
      <c r="BEL141" s="104"/>
      <c r="BEM141" s="104"/>
      <c r="BEN141" s="104"/>
      <c r="BEO141" s="104"/>
      <c r="BEP141" s="104"/>
      <c r="BEQ141" s="104"/>
      <c r="BER141" s="104"/>
      <c r="BES141" s="104"/>
      <c r="BET141" s="104"/>
      <c r="BEU141" s="104"/>
      <c r="BEV141" s="104"/>
      <c r="BEW141" s="104"/>
      <c r="BEX141" s="104"/>
      <c r="BEY141" s="104"/>
      <c r="BEZ141" s="104"/>
      <c r="BFA141" s="104"/>
      <c r="BFB141" s="104"/>
      <c r="BFC141" s="104"/>
      <c r="BFD141" s="104"/>
      <c r="BFE141" s="104"/>
      <c r="BFF141" s="104"/>
      <c r="BFG141" s="104"/>
      <c r="BFH141" s="104"/>
      <c r="BFI141" s="104"/>
      <c r="BFJ141" s="104"/>
      <c r="BFK141" s="104"/>
      <c r="BFL141" s="104"/>
      <c r="BFM141" s="104"/>
      <c r="BFN141" s="104"/>
      <c r="BFO141" s="104"/>
      <c r="BFP141" s="104"/>
      <c r="BFQ141" s="104"/>
      <c r="BFR141" s="104"/>
      <c r="BFS141" s="104"/>
      <c r="BFT141" s="104"/>
      <c r="BFU141" s="104"/>
      <c r="BFV141" s="104"/>
      <c r="BFW141" s="104"/>
      <c r="BFX141" s="104"/>
      <c r="BFY141" s="104"/>
      <c r="BFZ141" s="104"/>
      <c r="BGA141" s="104"/>
      <c r="BGB141" s="104"/>
      <c r="BGC141" s="104"/>
      <c r="BGD141" s="104"/>
      <c r="BGE141" s="104"/>
      <c r="BGF141" s="104"/>
      <c r="BGG141" s="104"/>
      <c r="BGH141" s="104"/>
      <c r="BGI141" s="104"/>
      <c r="BGJ141" s="104"/>
      <c r="BGK141" s="104"/>
      <c r="BGL141" s="104"/>
      <c r="BGM141" s="104"/>
      <c r="BGN141" s="104"/>
      <c r="BGO141" s="104"/>
      <c r="BGP141" s="104"/>
      <c r="BGQ141" s="104"/>
      <c r="BGR141" s="104"/>
      <c r="BGS141" s="104"/>
      <c r="BGT141" s="104"/>
      <c r="BGU141" s="104"/>
      <c r="BGV141" s="104"/>
      <c r="BGW141" s="104"/>
      <c r="BGX141" s="104"/>
      <c r="BGY141" s="104"/>
      <c r="BGZ141" s="104"/>
      <c r="BHA141" s="104"/>
      <c r="BHB141" s="104"/>
      <c r="BHC141" s="104"/>
      <c r="BHD141" s="104"/>
      <c r="BHE141" s="104"/>
      <c r="BHF141" s="104"/>
      <c r="BHG141" s="104"/>
      <c r="BHH141" s="104"/>
      <c r="BHI141" s="104"/>
      <c r="BHJ141" s="104"/>
      <c r="BHK141" s="104"/>
      <c r="BHL141" s="104"/>
      <c r="BHM141" s="104"/>
      <c r="BHN141" s="104"/>
      <c r="BHO141" s="104"/>
      <c r="BHP141" s="104"/>
      <c r="BHQ141" s="104"/>
      <c r="BHR141" s="104"/>
      <c r="BHS141" s="104"/>
      <c r="BHT141" s="104"/>
      <c r="BHU141" s="104"/>
      <c r="BHV141" s="104"/>
      <c r="BHW141" s="104"/>
      <c r="BHX141" s="104"/>
      <c r="BHY141" s="104"/>
      <c r="BHZ141" s="104"/>
      <c r="BIA141" s="104"/>
      <c r="BIB141" s="104"/>
      <c r="BIC141" s="104"/>
      <c r="BID141" s="104"/>
      <c r="BIE141" s="104"/>
      <c r="BIF141" s="104"/>
      <c r="BIG141" s="104"/>
      <c r="BIH141" s="104"/>
      <c r="BII141" s="104"/>
      <c r="BIJ141" s="104"/>
      <c r="BIK141" s="104"/>
      <c r="BIL141" s="104"/>
      <c r="BIM141" s="104"/>
      <c r="BIN141" s="104"/>
      <c r="BIO141" s="104"/>
      <c r="BIP141" s="104"/>
      <c r="BIQ141" s="104"/>
      <c r="BIR141" s="104"/>
      <c r="BIS141" s="104"/>
      <c r="BIT141" s="104"/>
      <c r="BIU141" s="104"/>
      <c r="BIV141" s="104"/>
      <c r="BIW141" s="104"/>
      <c r="BIX141" s="104"/>
      <c r="BIY141" s="104"/>
      <c r="BIZ141" s="104"/>
      <c r="BJA141" s="104"/>
      <c r="BJB141" s="104"/>
      <c r="BJC141" s="104"/>
      <c r="BJD141" s="104"/>
      <c r="BJE141" s="104"/>
      <c r="BJF141" s="104"/>
      <c r="BJG141" s="104"/>
      <c r="BJH141" s="104"/>
      <c r="BJI141" s="104"/>
      <c r="BJJ141" s="104"/>
      <c r="BJK141" s="104"/>
      <c r="BJL141" s="104"/>
      <c r="BJM141" s="104"/>
      <c r="BJN141" s="104"/>
      <c r="BJO141" s="104"/>
      <c r="BJP141" s="104"/>
      <c r="BJQ141" s="104"/>
      <c r="BJR141" s="104"/>
      <c r="BJS141" s="104"/>
      <c r="BJT141" s="104"/>
      <c r="BJU141" s="104"/>
      <c r="BJV141" s="104"/>
      <c r="BJW141" s="104"/>
      <c r="BJX141" s="104"/>
      <c r="BJY141" s="104"/>
      <c r="BJZ141" s="104"/>
      <c r="BKA141" s="104"/>
      <c r="BKB141" s="104"/>
      <c r="BKC141" s="104"/>
      <c r="BKD141" s="104"/>
      <c r="BKE141" s="104"/>
      <c r="BKF141" s="104"/>
      <c r="BKG141" s="104"/>
      <c r="BKH141" s="104"/>
      <c r="BKI141" s="104"/>
      <c r="BKJ141" s="104"/>
      <c r="BKK141" s="104"/>
      <c r="BKL141" s="104"/>
      <c r="BKM141" s="104"/>
      <c r="BKN141" s="104"/>
      <c r="BKO141" s="104"/>
      <c r="BKP141" s="104"/>
      <c r="BKQ141" s="104"/>
      <c r="BKR141" s="104"/>
      <c r="BKS141" s="104"/>
      <c r="BKT141" s="104"/>
      <c r="BKU141" s="104"/>
      <c r="BKV141" s="104"/>
      <c r="BKW141" s="104"/>
      <c r="BKX141" s="104"/>
      <c r="BKY141" s="104"/>
      <c r="BKZ141" s="104"/>
      <c r="BLA141" s="104"/>
      <c r="BLB141" s="104"/>
      <c r="BLC141" s="104"/>
      <c r="BLD141" s="104"/>
      <c r="BLE141" s="104"/>
      <c r="BLF141" s="104"/>
      <c r="BLG141" s="104"/>
      <c r="BLH141" s="104"/>
      <c r="BLI141" s="104"/>
      <c r="BLJ141" s="104"/>
      <c r="BLK141" s="104"/>
      <c r="BLL141" s="104"/>
      <c r="BLM141" s="104"/>
      <c r="BLN141" s="104"/>
      <c r="BLO141" s="104"/>
      <c r="BLP141" s="104"/>
      <c r="BLQ141" s="104"/>
      <c r="BLR141" s="104"/>
      <c r="BLS141" s="104"/>
      <c r="BLT141" s="104"/>
      <c r="BLU141" s="104"/>
      <c r="BLV141" s="104"/>
      <c r="BLW141" s="104"/>
      <c r="BLX141" s="104"/>
      <c r="BLY141" s="104"/>
      <c r="BLZ141" s="104"/>
      <c r="BMA141" s="104"/>
      <c r="BMB141" s="104"/>
      <c r="BMC141" s="104"/>
      <c r="BMD141" s="104"/>
      <c r="BME141" s="104"/>
      <c r="BMF141" s="104"/>
      <c r="BMG141" s="104"/>
      <c r="BMH141" s="104"/>
      <c r="BMI141" s="104"/>
      <c r="BMJ141" s="104"/>
      <c r="BMK141" s="104"/>
      <c r="BML141" s="104"/>
      <c r="BMM141" s="104"/>
      <c r="BMN141" s="104"/>
      <c r="BMO141" s="104"/>
      <c r="BMP141" s="104"/>
      <c r="BMQ141" s="104"/>
      <c r="BMR141" s="104"/>
      <c r="BMS141" s="104"/>
      <c r="BMT141" s="104"/>
      <c r="BMU141" s="104"/>
      <c r="BMV141" s="104"/>
      <c r="BMW141" s="104"/>
      <c r="BMX141" s="104"/>
      <c r="BMY141" s="104"/>
      <c r="BMZ141" s="104"/>
      <c r="BNA141" s="104"/>
      <c r="BNB141" s="104"/>
      <c r="BNC141" s="104"/>
      <c r="BND141" s="104"/>
      <c r="BNE141" s="104"/>
      <c r="BNF141" s="104"/>
      <c r="BNG141" s="104"/>
      <c r="BNH141" s="104"/>
      <c r="BNI141" s="104"/>
      <c r="BNJ141" s="104"/>
      <c r="BNK141" s="104"/>
      <c r="BNL141" s="104"/>
      <c r="BNM141" s="104"/>
      <c r="BNN141" s="104"/>
      <c r="BNO141" s="104"/>
      <c r="BNP141" s="104"/>
      <c r="BNQ141" s="104"/>
      <c r="BNR141" s="104"/>
      <c r="BNS141" s="104"/>
      <c r="BNT141" s="104"/>
      <c r="BNU141" s="104"/>
      <c r="BNV141" s="104"/>
      <c r="BNW141" s="104"/>
      <c r="BNX141" s="104"/>
      <c r="BNY141" s="104"/>
      <c r="BNZ141" s="104"/>
      <c r="BOA141" s="104"/>
      <c r="BOB141" s="104"/>
      <c r="BOC141" s="104"/>
      <c r="BOD141" s="104"/>
      <c r="BOE141" s="104"/>
      <c r="BOF141" s="104"/>
      <c r="BOG141" s="104"/>
      <c r="BOH141" s="104"/>
      <c r="BOI141" s="104"/>
      <c r="BOJ141" s="104"/>
      <c r="BOK141" s="104"/>
      <c r="BOL141" s="104"/>
      <c r="BOM141" s="104"/>
      <c r="BON141" s="104"/>
      <c r="BOO141" s="104"/>
      <c r="BOP141" s="104"/>
      <c r="BOQ141" s="104"/>
      <c r="BOR141" s="104"/>
      <c r="BOS141" s="104"/>
      <c r="BOT141" s="104"/>
      <c r="BOU141" s="104"/>
      <c r="BOV141" s="104"/>
      <c r="BOW141" s="104"/>
      <c r="BOX141" s="104"/>
      <c r="BOY141" s="104"/>
      <c r="BOZ141" s="104"/>
      <c r="BPA141" s="104"/>
      <c r="BPB141" s="104"/>
      <c r="BPC141" s="104"/>
      <c r="BPD141" s="104"/>
      <c r="BPE141" s="104"/>
      <c r="BPF141" s="104"/>
      <c r="BPG141" s="104"/>
      <c r="BPH141" s="104"/>
      <c r="BPI141" s="104"/>
      <c r="BPJ141" s="104"/>
      <c r="BPK141" s="104"/>
      <c r="BPL141" s="104"/>
      <c r="BPM141" s="104"/>
      <c r="BPN141" s="104"/>
      <c r="BPO141" s="104"/>
      <c r="BPP141" s="104"/>
      <c r="BPQ141" s="104"/>
      <c r="BPR141" s="104"/>
      <c r="BPS141" s="104"/>
      <c r="BPT141" s="104"/>
      <c r="BPU141" s="104"/>
      <c r="BPV141" s="104"/>
      <c r="BPW141" s="104"/>
      <c r="BPX141" s="104"/>
      <c r="BPY141" s="104"/>
      <c r="BPZ141" s="104"/>
      <c r="BQA141" s="104"/>
      <c r="BQB141" s="104"/>
      <c r="BQC141" s="104"/>
      <c r="BQD141" s="104"/>
      <c r="BQE141" s="104"/>
      <c r="BQF141" s="104"/>
      <c r="BQG141" s="104"/>
      <c r="BQH141" s="104"/>
      <c r="BQI141" s="104"/>
      <c r="BQJ141" s="104"/>
      <c r="BQK141" s="104"/>
      <c r="BQL141" s="104"/>
      <c r="BQM141" s="104"/>
      <c r="BQN141" s="104"/>
      <c r="BQO141" s="104"/>
      <c r="BQP141" s="104"/>
      <c r="BQQ141" s="104"/>
      <c r="BQR141" s="104"/>
      <c r="BQS141" s="104"/>
      <c r="BQT141" s="104"/>
      <c r="BQU141" s="104"/>
      <c r="BQV141" s="104"/>
      <c r="BQW141" s="104"/>
      <c r="BQX141" s="104"/>
      <c r="BQY141" s="104"/>
      <c r="BQZ141" s="104"/>
      <c r="BRA141" s="104"/>
      <c r="BRB141" s="104"/>
      <c r="BRC141" s="104"/>
      <c r="BRD141" s="104"/>
      <c r="BRE141" s="104"/>
      <c r="BRF141" s="104"/>
      <c r="BRG141" s="104"/>
      <c r="BRH141" s="104"/>
      <c r="BRI141" s="104"/>
      <c r="BRJ141" s="104"/>
      <c r="BRK141" s="104"/>
      <c r="BRL141" s="104"/>
      <c r="BRM141" s="104"/>
      <c r="BRN141" s="104"/>
      <c r="BRO141" s="104"/>
      <c r="BRP141" s="104"/>
      <c r="BRQ141" s="104"/>
      <c r="BRR141" s="104"/>
      <c r="BRS141" s="104"/>
      <c r="BRT141" s="104"/>
      <c r="BRU141" s="104"/>
      <c r="BRV141" s="104"/>
      <c r="BRW141" s="104"/>
      <c r="BRX141" s="104"/>
      <c r="BRY141" s="104"/>
      <c r="BRZ141" s="104"/>
      <c r="BSA141" s="104"/>
      <c r="BSB141" s="104"/>
      <c r="BSC141" s="104"/>
      <c r="BSD141" s="104"/>
      <c r="BSE141" s="104"/>
      <c r="BSF141" s="104"/>
      <c r="BSG141" s="104"/>
      <c r="BSH141" s="104"/>
      <c r="BSI141" s="104"/>
      <c r="BSJ141" s="104"/>
      <c r="BSK141" s="104"/>
      <c r="BSL141" s="104"/>
      <c r="BSM141" s="104"/>
      <c r="BSN141" s="104"/>
      <c r="BSO141" s="104"/>
      <c r="BSP141" s="104"/>
      <c r="BSQ141" s="104"/>
      <c r="BSR141" s="104"/>
      <c r="BSS141" s="104"/>
      <c r="BST141" s="104"/>
      <c r="BSU141" s="104"/>
      <c r="BSV141" s="104"/>
      <c r="BSW141" s="104"/>
      <c r="BSX141" s="104"/>
      <c r="BSY141" s="104"/>
      <c r="BSZ141" s="104"/>
      <c r="BTA141" s="104"/>
      <c r="BTB141" s="104"/>
      <c r="BTC141" s="104"/>
      <c r="BTD141" s="104"/>
      <c r="BTE141" s="104"/>
      <c r="BTF141" s="104"/>
      <c r="BTG141" s="104"/>
      <c r="BTH141" s="104"/>
      <c r="BTI141" s="104"/>
      <c r="BTJ141" s="104"/>
      <c r="BTK141" s="104"/>
      <c r="BTL141" s="104"/>
      <c r="BTM141" s="104"/>
      <c r="BTN141" s="104"/>
      <c r="BTO141" s="104"/>
      <c r="BTP141" s="104"/>
      <c r="BTQ141" s="104"/>
      <c r="BTR141" s="104"/>
      <c r="BTS141" s="104"/>
      <c r="BTT141" s="104"/>
      <c r="BTU141" s="104"/>
      <c r="BTV141" s="104"/>
      <c r="BTW141" s="104"/>
      <c r="BTX141" s="104"/>
      <c r="BTY141" s="104"/>
      <c r="BTZ141" s="104"/>
      <c r="BUA141" s="104"/>
      <c r="BUB141" s="104"/>
      <c r="BUC141" s="104"/>
      <c r="BUD141" s="104"/>
      <c r="BUE141" s="104"/>
      <c r="BUF141" s="104"/>
      <c r="BUG141" s="104"/>
      <c r="BUH141" s="104"/>
      <c r="BUI141" s="104"/>
      <c r="BUJ141" s="104"/>
      <c r="BUK141" s="104"/>
      <c r="BUL141" s="104"/>
      <c r="BUM141" s="104"/>
      <c r="BUN141" s="104"/>
      <c r="BUO141" s="104"/>
      <c r="BUP141" s="104"/>
      <c r="BUQ141" s="104"/>
      <c r="BUR141" s="104"/>
      <c r="BUS141" s="104"/>
      <c r="BUT141" s="104"/>
      <c r="BUU141" s="104"/>
      <c r="BUV141" s="104"/>
      <c r="BUW141" s="104"/>
      <c r="BUX141" s="104"/>
      <c r="BUY141" s="104"/>
      <c r="BUZ141" s="104"/>
      <c r="BVA141" s="104"/>
      <c r="BVB141" s="104"/>
      <c r="BVC141" s="104"/>
      <c r="BVD141" s="104"/>
      <c r="BVE141" s="104"/>
      <c r="BVF141" s="104"/>
      <c r="BVG141" s="104"/>
      <c r="BVH141" s="104"/>
      <c r="BVI141" s="104"/>
      <c r="BVJ141" s="104"/>
      <c r="BVK141" s="104"/>
      <c r="BVL141" s="104"/>
      <c r="BVM141" s="104"/>
      <c r="BVN141" s="104"/>
      <c r="BVO141" s="104"/>
      <c r="BVP141" s="104"/>
      <c r="BVQ141" s="104"/>
      <c r="BVR141" s="104"/>
      <c r="BVS141" s="104"/>
      <c r="BVT141" s="104"/>
      <c r="BVU141" s="104"/>
      <c r="BVV141" s="104"/>
      <c r="BVW141" s="104"/>
      <c r="BVX141" s="104"/>
      <c r="BVY141" s="104"/>
      <c r="BVZ141" s="104"/>
      <c r="BWA141" s="104"/>
      <c r="BWB141" s="104"/>
      <c r="BWC141" s="104"/>
      <c r="BWD141" s="104"/>
      <c r="BWE141" s="104"/>
      <c r="BWF141" s="104"/>
      <c r="BWG141" s="104"/>
      <c r="BWH141" s="104"/>
      <c r="BWI141" s="104"/>
      <c r="BWJ141" s="104"/>
      <c r="BWK141" s="104"/>
      <c r="BWL141" s="104"/>
      <c r="BWM141" s="104"/>
      <c r="BWN141" s="104"/>
      <c r="BWO141" s="104"/>
      <c r="BWP141" s="104"/>
      <c r="BWQ141" s="104"/>
      <c r="BWR141" s="104"/>
      <c r="BWS141" s="104"/>
      <c r="BWT141" s="104"/>
      <c r="BWU141" s="104"/>
      <c r="BWV141" s="104"/>
      <c r="BWW141" s="104"/>
      <c r="BWX141" s="104"/>
      <c r="BWY141" s="104"/>
      <c r="BWZ141" s="104"/>
      <c r="BXA141" s="104"/>
      <c r="BXB141" s="104"/>
      <c r="BXC141" s="104"/>
      <c r="BXD141" s="104"/>
      <c r="BXE141" s="104"/>
      <c r="BXF141" s="104"/>
      <c r="BXG141" s="104"/>
      <c r="BXH141" s="104"/>
      <c r="BXI141" s="104"/>
      <c r="BXJ141" s="104"/>
      <c r="BXK141" s="104"/>
      <c r="BXL141" s="104"/>
      <c r="BXM141" s="104"/>
      <c r="BXN141" s="104"/>
      <c r="BXO141" s="104"/>
      <c r="BXP141" s="104"/>
      <c r="BXQ141" s="104"/>
      <c r="BXR141" s="104"/>
      <c r="BXS141" s="104"/>
      <c r="BXT141" s="104"/>
      <c r="BXU141" s="104"/>
      <c r="BXV141" s="104"/>
      <c r="BXW141" s="104"/>
      <c r="BXX141" s="104"/>
      <c r="BXY141" s="104"/>
      <c r="BXZ141" s="104"/>
      <c r="BYA141" s="104"/>
      <c r="BYB141" s="104"/>
      <c r="BYC141" s="104"/>
      <c r="BYD141" s="104"/>
      <c r="BYE141" s="104"/>
      <c r="BYF141" s="104"/>
      <c r="BYG141" s="104"/>
      <c r="BYH141" s="104"/>
      <c r="BYI141" s="104"/>
      <c r="BYJ141" s="104"/>
      <c r="BYK141" s="104"/>
      <c r="BYL141" s="104"/>
      <c r="BYM141" s="104"/>
      <c r="BYN141" s="104"/>
      <c r="BYO141" s="104"/>
      <c r="BYP141" s="104"/>
      <c r="BYQ141" s="104"/>
      <c r="BYR141" s="104"/>
      <c r="BYS141" s="104"/>
      <c r="BYT141" s="104"/>
      <c r="BYU141" s="104"/>
      <c r="BYV141" s="104"/>
      <c r="BYW141" s="104"/>
      <c r="BYX141" s="104"/>
      <c r="BYY141" s="104"/>
      <c r="BYZ141" s="104"/>
      <c r="BZA141" s="104"/>
      <c r="BZB141" s="104"/>
      <c r="BZC141" s="104"/>
      <c r="BZD141" s="104"/>
      <c r="BZE141" s="104"/>
      <c r="BZF141" s="104"/>
      <c r="BZG141" s="104"/>
      <c r="BZH141" s="104"/>
      <c r="BZI141" s="104"/>
      <c r="BZJ141" s="104"/>
      <c r="BZK141" s="104"/>
      <c r="BZL141" s="104"/>
      <c r="BZM141" s="104"/>
      <c r="BZN141" s="104"/>
      <c r="BZO141" s="104"/>
      <c r="BZP141" s="104"/>
      <c r="BZQ141" s="104"/>
      <c r="BZR141" s="104"/>
      <c r="BZS141" s="104"/>
      <c r="BZT141" s="104"/>
      <c r="BZU141" s="104"/>
      <c r="BZV141" s="104"/>
      <c r="BZW141" s="104"/>
      <c r="BZX141" s="104"/>
      <c r="BZY141" s="104"/>
      <c r="BZZ141" s="104"/>
      <c r="CAA141" s="104"/>
      <c r="CAB141" s="104"/>
      <c r="CAC141" s="104"/>
      <c r="CAD141" s="104"/>
      <c r="CAE141" s="104"/>
      <c r="CAF141" s="104"/>
      <c r="CAG141" s="104"/>
      <c r="CAH141" s="104"/>
      <c r="CAI141" s="104"/>
      <c r="CAJ141" s="104"/>
      <c r="CAK141" s="104"/>
      <c r="CAL141" s="104"/>
      <c r="CAM141" s="104"/>
      <c r="CAN141" s="104"/>
      <c r="CAO141" s="104"/>
      <c r="CAP141" s="104"/>
      <c r="CAQ141" s="104"/>
      <c r="CAR141" s="104"/>
      <c r="CAS141" s="104"/>
      <c r="CAT141" s="104"/>
      <c r="CAU141" s="104"/>
      <c r="CAV141" s="104"/>
      <c r="CAW141" s="104"/>
      <c r="CAX141" s="104"/>
      <c r="CAY141" s="104"/>
      <c r="CAZ141" s="104"/>
      <c r="CBA141" s="104"/>
      <c r="CBB141" s="104"/>
      <c r="CBC141" s="104"/>
      <c r="CBD141" s="104"/>
      <c r="CBE141" s="104"/>
      <c r="CBF141" s="104"/>
      <c r="CBG141" s="104"/>
      <c r="CBH141" s="104"/>
      <c r="CBI141" s="104"/>
      <c r="CBJ141" s="104"/>
      <c r="CBK141" s="104"/>
      <c r="CBL141" s="104"/>
      <c r="CBM141" s="104"/>
      <c r="CBN141" s="104"/>
      <c r="CBO141" s="104"/>
      <c r="CBP141" s="104"/>
      <c r="CBQ141" s="104"/>
      <c r="CBR141" s="104"/>
      <c r="CBS141" s="104"/>
      <c r="CBT141" s="104"/>
      <c r="CBU141" s="104"/>
      <c r="CBV141" s="104"/>
      <c r="CBW141" s="104"/>
      <c r="CBX141" s="104"/>
      <c r="CBY141" s="104"/>
      <c r="CBZ141" s="104"/>
      <c r="CCA141" s="104"/>
      <c r="CCB141" s="104"/>
      <c r="CCC141" s="104"/>
      <c r="CCD141" s="104"/>
      <c r="CCE141" s="104"/>
      <c r="CCF141" s="104"/>
      <c r="CCG141" s="104"/>
      <c r="CCH141" s="104"/>
      <c r="CCI141" s="104"/>
      <c r="CCJ141" s="104"/>
      <c r="CCK141" s="104"/>
      <c r="CCL141" s="104"/>
      <c r="CCM141" s="104"/>
      <c r="CCN141" s="104"/>
      <c r="CCO141" s="104"/>
      <c r="CCP141" s="104"/>
      <c r="CCQ141" s="104"/>
      <c r="CCR141" s="104"/>
      <c r="CCS141" s="104"/>
      <c r="CCT141" s="104"/>
      <c r="CCU141" s="104"/>
      <c r="CCV141" s="104"/>
      <c r="CCW141" s="104"/>
      <c r="CCX141" s="104"/>
      <c r="CCY141" s="104"/>
      <c r="CCZ141" s="104"/>
      <c r="CDA141" s="104"/>
      <c r="CDB141" s="104"/>
      <c r="CDC141" s="104"/>
      <c r="CDD141" s="104"/>
      <c r="CDE141" s="104"/>
      <c r="CDF141" s="104"/>
      <c r="CDG141" s="104"/>
      <c r="CDH141" s="104"/>
      <c r="CDI141" s="104"/>
      <c r="CDJ141" s="104"/>
      <c r="CDK141" s="104"/>
      <c r="CDL141" s="104"/>
      <c r="CDM141" s="104"/>
      <c r="CDN141" s="104"/>
      <c r="CDO141" s="104"/>
      <c r="CDP141" s="104"/>
      <c r="CDQ141" s="104"/>
      <c r="CDR141" s="104"/>
      <c r="CDS141" s="104"/>
      <c r="CDT141" s="104"/>
      <c r="CDU141" s="104"/>
      <c r="CDV141" s="104"/>
      <c r="CDW141" s="104"/>
      <c r="CDX141" s="104"/>
      <c r="CDY141" s="104"/>
      <c r="CDZ141" s="104"/>
      <c r="CEA141" s="104"/>
      <c r="CEB141" s="104"/>
      <c r="CEC141" s="104"/>
      <c r="CED141" s="104"/>
      <c r="CEE141" s="104"/>
      <c r="CEF141" s="104"/>
      <c r="CEG141" s="104"/>
      <c r="CEH141" s="104"/>
      <c r="CEI141" s="104"/>
      <c r="CEJ141" s="104"/>
      <c r="CEK141" s="104"/>
      <c r="CEL141" s="104"/>
      <c r="CEM141" s="104"/>
      <c r="CEN141" s="104"/>
      <c r="CEO141" s="104"/>
      <c r="CEP141" s="104"/>
      <c r="CEQ141" s="104"/>
      <c r="CER141" s="104"/>
      <c r="CES141" s="104"/>
      <c r="CET141" s="104"/>
      <c r="CEU141" s="104"/>
      <c r="CEV141" s="104"/>
      <c r="CEW141" s="104"/>
      <c r="CEX141" s="104"/>
      <c r="CEY141" s="104"/>
      <c r="CEZ141" s="104"/>
      <c r="CFA141" s="104"/>
      <c r="CFB141" s="104"/>
      <c r="CFC141" s="104"/>
      <c r="CFD141" s="104"/>
      <c r="CFE141" s="104"/>
      <c r="CFF141" s="104"/>
      <c r="CFG141" s="104"/>
      <c r="CFH141" s="104"/>
      <c r="CFI141" s="104"/>
      <c r="CFJ141" s="104"/>
      <c r="CFK141" s="104"/>
      <c r="CFL141" s="104"/>
      <c r="CFM141" s="104"/>
      <c r="CFN141" s="104"/>
      <c r="CFO141" s="104"/>
      <c r="CFP141" s="104"/>
      <c r="CFQ141" s="104"/>
      <c r="CFR141" s="104"/>
      <c r="CFS141" s="104"/>
      <c r="CFT141" s="104"/>
      <c r="CFU141" s="104"/>
      <c r="CFV141" s="104"/>
      <c r="CFW141" s="104"/>
      <c r="CFX141" s="104"/>
      <c r="CFY141" s="104"/>
      <c r="CFZ141" s="104"/>
      <c r="CGA141" s="104"/>
      <c r="CGB141" s="104"/>
      <c r="CGC141" s="104"/>
      <c r="CGD141" s="104"/>
      <c r="CGE141" s="104"/>
      <c r="CGF141" s="104"/>
      <c r="CGG141" s="104"/>
      <c r="CGH141" s="104"/>
      <c r="CGI141" s="104"/>
      <c r="CGJ141" s="104"/>
      <c r="CGK141" s="104"/>
      <c r="CGL141" s="104"/>
      <c r="CGM141" s="104"/>
      <c r="CGN141" s="104"/>
      <c r="CGO141" s="104"/>
      <c r="CGP141" s="104"/>
      <c r="CGQ141" s="104"/>
      <c r="CGR141" s="104"/>
      <c r="CGS141" s="104"/>
      <c r="CGT141" s="104"/>
      <c r="CGU141" s="104"/>
      <c r="CGV141" s="104"/>
      <c r="CGW141" s="104"/>
      <c r="CGX141" s="104"/>
      <c r="CGY141" s="104"/>
      <c r="CGZ141" s="104"/>
      <c r="CHA141" s="104"/>
      <c r="CHB141" s="104"/>
      <c r="CHC141" s="104"/>
      <c r="CHD141" s="104"/>
      <c r="CHE141" s="104"/>
      <c r="CHF141" s="104"/>
      <c r="CHG141" s="104"/>
      <c r="CHH141" s="104"/>
      <c r="CHI141" s="104"/>
      <c r="CHJ141" s="104"/>
      <c r="CHK141" s="104"/>
      <c r="CHL141" s="104"/>
      <c r="CHM141" s="104"/>
      <c r="CHN141" s="104"/>
      <c r="CHO141" s="104"/>
      <c r="CHP141" s="104"/>
      <c r="CHQ141" s="104"/>
      <c r="CHR141" s="104"/>
      <c r="CHS141" s="104"/>
      <c r="CHT141" s="104"/>
      <c r="CHU141" s="104"/>
      <c r="CHV141" s="104"/>
      <c r="CHW141" s="104"/>
      <c r="CHX141" s="104"/>
      <c r="CHY141" s="104"/>
      <c r="CHZ141" s="104"/>
      <c r="CIA141" s="104"/>
      <c r="CIB141" s="104"/>
      <c r="CIC141" s="104"/>
      <c r="CID141" s="104"/>
      <c r="CIE141" s="104"/>
      <c r="CIF141" s="104"/>
      <c r="CIG141" s="104"/>
      <c r="CIH141" s="104"/>
      <c r="CII141" s="104"/>
      <c r="CIJ141" s="104"/>
      <c r="CIK141" s="104"/>
      <c r="CIL141" s="104"/>
      <c r="CIM141" s="104"/>
      <c r="CIN141" s="104"/>
      <c r="CIO141" s="104"/>
      <c r="CIP141" s="104"/>
      <c r="CIQ141" s="104"/>
      <c r="CIR141" s="104"/>
      <c r="CIS141" s="104"/>
      <c r="CIT141" s="104"/>
      <c r="CIU141" s="104"/>
      <c r="CIV141" s="104"/>
      <c r="CIW141" s="104"/>
      <c r="CIX141" s="104"/>
      <c r="CIY141" s="104"/>
      <c r="CIZ141" s="104"/>
      <c r="CJA141" s="104"/>
      <c r="CJB141" s="104"/>
      <c r="CJC141" s="104"/>
      <c r="CJD141" s="104"/>
      <c r="CJE141" s="104"/>
      <c r="CJF141" s="104"/>
      <c r="CJG141" s="104"/>
      <c r="CJH141" s="104"/>
      <c r="CJI141" s="104"/>
      <c r="CJJ141" s="104"/>
      <c r="CJK141" s="104"/>
      <c r="CJL141" s="104"/>
      <c r="CJM141" s="104"/>
      <c r="CJN141" s="104"/>
      <c r="CJO141" s="104"/>
      <c r="CJP141" s="104"/>
      <c r="CJQ141" s="104"/>
      <c r="CJR141" s="104"/>
      <c r="CJS141" s="104"/>
      <c r="CJT141" s="104"/>
      <c r="CJU141" s="104"/>
      <c r="CJV141" s="104"/>
      <c r="CJW141" s="104"/>
      <c r="CJX141" s="104"/>
      <c r="CJY141" s="104"/>
      <c r="CJZ141" s="104"/>
      <c r="CKA141" s="104"/>
      <c r="CKB141" s="104"/>
      <c r="CKC141" s="104"/>
      <c r="CKD141" s="104"/>
      <c r="CKE141" s="104"/>
      <c r="CKF141" s="104"/>
      <c r="CKG141" s="104"/>
      <c r="CKH141" s="104"/>
      <c r="CKI141" s="104"/>
      <c r="CKJ141" s="104"/>
      <c r="CKK141" s="104"/>
      <c r="CKL141" s="104"/>
      <c r="CKM141" s="104"/>
      <c r="CKN141" s="104"/>
      <c r="CKO141" s="104"/>
      <c r="CKP141" s="104"/>
      <c r="CKQ141" s="104"/>
      <c r="CKR141" s="104"/>
      <c r="CKS141" s="104"/>
      <c r="CKT141" s="104"/>
      <c r="CKU141" s="104"/>
      <c r="CKV141" s="104"/>
      <c r="CKW141" s="104"/>
      <c r="CKX141" s="104"/>
      <c r="CKY141" s="104"/>
      <c r="CKZ141" s="104"/>
      <c r="CLA141" s="104"/>
      <c r="CLB141" s="104"/>
      <c r="CLC141" s="104"/>
      <c r="CLD141" s="104"/>
      <c r="CLE141" s="104"/>
      <c r="CLF141" s="104"/>
      <c r="CLG141" s="104"/>
      <c r="CLH141" s="104"/>
      <c r="CLI141" s="104"/>
      <c r="CLJ141" s="104"/>
      <c r="CLK141" s="104"/>
      <c r="CLL141" s="104"/>
      <c r="CLM141" s="104"/>
      <c r="CLN141" s="104"/>
      <c r="CLO141" s="104"/>
      <c r="CLP141" s="104"/>
      <c r="CLQ141" s="104"/>
      <c r="CLR141" s="104"/>
      <c r="CLS141" s="104"/>
      <c r="CLT141" s="104"/>
      <c r="CLU141" s="104"/>
      <c r="CLV141" s="104"/>
      <c r="CLW141" s="104"/>
      <c r="CLX141" s="104"/>
      <c r="CLY141" s="104"/>
      <c r="CLZ141" s="104"/>
      <c r="CMA141" s="104"/>
      <c r="CMB141" s="104"/>
      <c r="CMC141" s="104"/>
      <c r="CMD141" s="104"/>
      <c r="CME141" s="104"/>
      <c r="CMF141" s="104"/>
      <c r="CMG141" s="104"/>
      <c r="CMH141" s="104"/>
      <c r="CMI141" s="104"/>
      <c r="CMJ141" s="104"/>
      <c r="CMK141" s="104"/>
      <c r="CML141" s="104"/>
      <c r="CMM141" s="104"/>
      <c r="CMN141" s="104"/>
      <c r="CMO141" s="104"/>
      <c r="CMP141" s="104"/>
      <c r="CMQ141" s="104"/>
      <c r="CMR141" s="104"/>
      <c r="CMS141" s="104"/>
      <c r="CMT141" s="104"/>
      <c r="CMU141" s="104"/>
      <c r="CMV141" s="104"/>
      <c r="CMW141" s="104"/>
      <c r="CMX141" s="104"/>
      <c r="CMY141" s="104"/>
      <c r="CMZ141" s="104"/>
      <c r="CNA141" s="104"/>
      <c r="CNB141" s="104"/>
      <c r="CNC141" s="104"/>
      <c r="CND141" s="104"/>
      <c r="CNE141" s="104"/>
      <c r="CNF141" s="104"/>
      <c r="CNG141" s="104"/>
      <c r="CNH141" s="104"/>
      <c r="CNI141" s="104"/>
      <c r="CNJ141" s="104"/>
      <c r="CNK141" s="104"/>
      <c r="CNL141" s="104"/>
      <c r="CNM141" s="104"/>
      <c r="CNN141" s="104"/>
      <c r="CNO141" s="104"/>
      <c r="CNP141" s="104"/>
      <c r="CNQ141" s="104"/>
      <c r="CNR141" s="104"/>
      <c r="CNS141" s="104"/>
      <c r="CNT141" s="104"/>
      <c r="CNU141" s="104"/>
      <c r="CNV141" s="104"/>
      <c r="CNW141" s="104"/>
      <c r="CNX141" s="104"/>
      <c r="CNY141" s="104"/>
      <c r="CNZ141" s="104"/>
      <c r="COA141" s="104"/>
      <c r="COB141" s="104"/>
      <c r="COC141" s="104"/>
      <c r="COD141" s="104"/>
      <c r="COE141" s="104"/>
      <c r="COF141" s="104"/>
      <c r="COG141" s="104"/>
      <c r="COH141" s="104"/>
      <c r="COI141" s="104"/>
      <c r="COJ141" s="104"/>
      <c r="COK141" s="104"/>
      <c r="COL141" s="104"/>
      <c r="COM141" s="104"/>
      <c r="CON141" s="104"/>
      <c r="COO141" s="104"/>
      <c r="COP141" s="104"/>
      <c r="COQ141" s="104"/>
      <c r="COR141" s="104"/>
      <c r="COS141" s="104"/>
      <c r="COT141" s="104"/>
      <c r="COU141" s="104"/>
      <c r="COV141" s="104"/>
      <c r="COW141" s="104"/>
      <c r="COX141" s="104"/>
      <c r="COY141" s="104"/>
      <c r="COZ141" s="104"/>
      <c r="CPA141" s="104"/>
      <c r="CPB141" s="104"/>
      <c r="CPC141" s="104"/>
      <c r="CPD141" s="104"/>
      <c r="CPE141" s="104"/>
      <c r="CPF141" s="104"/>
      <c r="CPG141" s="104"/>
      <c r="CPH141" s="104"/>
      <c r="CPI141" s="104"/>
      <c r="CPJ141" s="104"/>
      <c r="CPK141" s="104"/>
      <c r="CPL141" s="104"/>
      <c r="CPM141" s="104"/>
      <c r="CPN141" s="104"/>
      <c r="CPO141" s="104"/>
      <c r="CPP141" s="104"/>
      <c r="CPQ141" s="104"/>
      <c r="CPR141" s="104"/>
      <c r="CPS141" s="104"/>
      <c r="CPT141" s="104"/>
      <c r="CPU141" s="104"/>
      <c r="CPV141" s="104"/>
      <c r="CPW141" s="104"/>
      <c r="CPX141" s="104"/>
      <c r="CPY141" s="104"/>
      <c r="CPZ141" s="104"/>
      <c r="CQA141" s="104"/>
      <c r="CQB141" s="104"/>
      <c r="CQC141" s="104"/>
      <c r="CQD141" s="104"/>
      <c r="CQE141" s="104"/>
      <c r="CQF141" s="104"/>
      <c r="CQG141" s="104"/>
      <c r="CQH141" s="104"/>
      <c r="CQI141" s="104"/>
      <c r="CQJ141" s="104"/>
      <c r="CQK141" s="104"/>
      <c r="CQL141" s="104"/>
      <c r="CQM141" s="104"/>
      <c r="CQN141" s="104"/>
      <c r="CQO141" s="104"/>
      <c r="CQP141" s="104"/>
      <c r="CQQ141" s="104"/>
      <c r="CQR141" s="104"/>
      <c r="CQS141" s="104"/>
      <c r="CQT141" s="104"/>
      <c r="CQU141" s="104"/>
      <c r="CQV141" s="104"/>
      <c r="CQW141" s="104"/>
      <c r="CQX141" s="104"/>
      <c r="CQY141" s="104"/>
      <c r="CQZ141" s="104"/>
      <c r="CRA141" s="104"/>
      <c r="CRB141" s="104"/>
      <c r="CRC141" s="104"/>
      <c r="CRD141" s="104"/>
      <c r="CRE141" s="104"/>
      <c r="CRF141" s="104"/>
      <c r="CRG141" s="104"/>
      <c r="CRH141" s="104"/>
      <c r="CRI141" s="104"/>
      <c r="CRJ141" s="104"/>
      <c r="CRK141" s="104"/>
      <c r="CRL141" s="104"/>
      <c r="CRM141" s="104"/>
      <c r="CRN141" s="104"/>
      <c r="CRO141" s="104"/>
      <c r="CRP141" s="104"/>
      <c r="CRQ141" s="104"/>
      <c r="CRR141" s="104"/>
      <c r="CRS141" s="104"/>
      <c r="CRT141" s="104"/>
      <c r="CRU141" s="104"/>
      <c r="CRV141" s="104"/>
      <c r="CRW141" s="104"/>
      <c r="CRX141" s="104"/>
      <c r="CRY141" s="104"/>
      <c r="CRZ141" s="104"/>
      <c r="CSA141" s="104"/>
      <c r="CSB141" s="104"/>
      <c r="CSC141" s="104"/>
      <c r="CSD141" s="104"/>
      <c r="CSE141" s="104"/>
      <c r="CSF141" s="104"/>
      <c r="CSG141" s="104"/>
      <c r="CSH141" s="104"/>
      <c r="CSI141" s="104"/>
      <c r="CSJ141" s="104"/>
      <c r="CSK141" s="104"/>
      <c r="CSL141" s="104"/>
      <c r="CSM141" s="104"/>
      <c r="CSN141" s="104"/>
      <c r="CSO141" s="104"/>
      <c r="CSP141" s="104"/>
      <c r="CSQ141" s="104"/>
      <c r="CSR141" s="104"/>
      <c r="CSS141" s="104"/>
      <c r="CST141" s="104"/>
      <c r="CSU141" s="104"/>
      <c r="CSV141" s="104"/>
      <c r="CSW141" s="104"/>
      <c r="CSX141" s="104"/>
      <c r="CSY141" s="104"/>
      <c r="CSZ141" s="104"/>
      <c r="CTA141" s="104"/>
      <c r="CTB141" s="104"/>
      <c r="CTC141" s="104"/>
      <c r="CTD141" s="104"/>
      <c r="CTE141" s="104"/>
      <c r="CTF141" s="104"/>
      <c r="CTG141" s="104"/>
      <c r="CTH141" s="104"/>
      <c r="CTI141" s="104"/>
      <c r="CTJ141" s="104"/>
      <c r="CTK141" s="104"/>
      <c r="CTL141" s="104"/>
      <c r="CTM141" s="104"/>
      <c r="CTN141" s="104"/>
      <c r="CTO141" s="104"/>
      <c r="CTP141" s="104"/>
      <c r="CTQ141" s="104"/>
      <c r="CTR141" s="104"/>
      <c r="CTS141" s="104"/>
      <c r="CTT141" s="104"/>
      <c r="CTU141" s="104"/>
      <c r="CTV141" s="104"/>
      <c r="CTW141" s="104"/>
      <c r="CTX141" s="104"/>
      <c r="CTY141" s="104"/>
      <c r="CTZ141" s="104"/>
      <c r="CUA141" s="104"/>
      <c r="CUB141" s="104"/>
      <c r="CUC141" s="104"/>
      <c r="CUD141" s="104"/>
      <c r="CUE141" s="104"/>
      <c r="CUF141" s="104"/>
      <c r="CUG141" s="104"/>
      <c r="CUH141" s="104"/>
      <c r="CUI141" s="104"/>
      <c r="CUJ141" s="104"/>
      <c r="CUK141" s="104"/>
      <c r="CUL141" s="104"/>
      <c r="CUM141" s="104"/>
      <c r="CUN141" s="104"/>
      <c r="CUO141" s="104"/>
      <c r="CUP141" s="104"/>
      <c r="CUQ141" s="104"/>
      <c r="CUR141" s="104"/>
      <c r="CUS141" s="104"/>
      <c r="CUT141" s="104"/>
      <c r="CUU141" s="104"/>
      <c r="CUV141" s="104"/>
      <c r="CUW141" s="104"/>
      <c r="CUX141" s="104"/>
      <c r="CUY141" s="104"/>
      <c r="CUZ141" s="104"/>
      <c r="CVA141" s="104"/>
      <c r="CVB141" s="104"/>
      <c r="CVC141" s="104"/>
      <c r="CVD141" s="104"/>
      <c r="CVE141" s="104"/>
      <c r="CVF141" s="104"/>
      <c r="CVG141" s="104"/>
      <c r="CVH141" s="104"/>
      <c r="CVI141" s="104"/>
      <c r="CVJ141" s="104"/>
      <c r="CVK141" s="104"/>
      <c r="CVL141" s="104"/>
      <c r="CVM141" s="104"/>
      <c r="CVN141" s="104"/>
      <c r="CVO141" s="104"/>
      <c r="CVP141" s="104"/>
      <c r="CVQ141" s="104"/>
      <c r="CVR141" s="104"/>
      <c r="CVS141" s="104"/>
      <c r="CVT141" s="104"/>
      <c r="CVU141" s="104"/>
      <c r="CVV141" s="104"/>
      <c r="CVW141" s="104"/>
      <c r="CVX141" s="104"/>
      <c r="CVY141" s="104"/>
      <c r="CVZ141" s="104"/>
      <c r="CWA141" s="104"/>
      <c r="CWB141" s="104"/>
      <c r="CWC141" s="104"/>
      <c r="CWD141" s="104"/>
      <c r="CWE141" s="104"/>
      <c r="CWF141" s="104"/>
      <c r="CWG141" s="104"/>
      <c r="CWH141" s="104"/>
      <c r="CWI141" s="104"/>
      <c r="CWJ141" s="104"/>
      <c r="CWK141" s="104"/>
      <c r="CWL141" s="104"/>
      <c r="CWM141" s="104"/>
      <c r="CWN141" s="104"/>
      <c r="CWO141" s="104"/>
      <c r="CWP141" s="104"/>
      <c r="CWQ141" s="104"/>
      <c r="CWR141" s="104"/>
      <c r="CWS141" s="104"/>
      <c r="CWT141" s="104"/>
      <c r="CWU141" s="104"/>
      <c r="CWV141" s="104"/>
      <c r="CWW141" s="104"/>
      <c r="CWX141" s="104"/>
      <c r="CWY141" s="104"/>
      <c r="CWZ141" s="104"/>
      <c r="CXA141" s="104"/>
      <c r="CXB141" s="104"/>
      <c r="CXC141" s="104"/>
      <c r="CXD141" s="104"/>
      <c r="CXE141" s="104"/>
      <c r="CXF141" s="104"/>
      <c r="CXG141" s="104"/>
      <c r="CXH141" s="104"/>
      <c r="CXI141" s="104"/>
      <c r="CXJ141" s="104"/>
      <c r="CXK141" s="104"/>
      <c r="CXL141" s="104"/>
      <c r="CXM141" s="104"/>
      <c r="CXN141" s="104"/>
      <c r="CXO141" s="104"/>
      <c r="CXP141" s="104"/>
      <c r="CXQ141" s="104"/>
      <c r="CXR141" s="104"/>
      <c r="CXS141" s="104"/>
      <c r="CXT141" s="104"/>
      <c r="CXU141" s="104"/>
      <c r="CXV141" s="104"/>
      <c r="CXW141" s="104"/>
      <c r="CXX141" s="104"/>
      <c r="CXY141" s="104"/>
      <c r="CXZ141" s="104"/>
      <c r="CYA141" s="104"/>
      <c r="CYB141" s="104"/>
      <c r="CYC141" s="104"/>
      <c r="CYD141" s="104"/>
      <c r="CYE141" s="104"/>
      <c r="CYF141" s="104"/>
      <c r="CYG141" s="104"/>
      <c r="CYH141" s="104"/>
      <c r="CYI141" s="104"/>
      <c r="CYJ141" s="104"/>
      <c r="CYK141" s="104"/>
      <c r="CYL141" s="104"/>
      <c r="CYM141" s="104"/>
      <c r="CYN141" s="104"/>
      <c r="CYO141" s="104"/>
      <c r="CYP141" s="104"/>
      <c r="CYQ141" s="104"/>
      <c r="CYR141" s="104"/>
      <c r="CYS141" s="104"/>
      <c r="CYT141" s="104"/>
      <c r="CYU141" s="104"/>
      <c r="CYV141" s="104"/>
      <c r="CYW141" s="104"/>
      <c r="CYX141" s="104"/>
      <c r="CYY141" s="104"/>
      <c r="CYZ141" s="104"/>
      <c r="CZA141" s="104"/>
      <c r="CZB141" s="104"/>
      <c r="CZC141" s="104"/>
      <c r="CZD141" s="104"/>
      <c r="CZE141" s="104"/>
      <c r="CZF141" s="104"/>
      <c r="CZG141" s="104"/>
      <c r="CZH141" s="104"/>
      <c r="CZI141" s="104"/>
      <c r="CZJ141" s="104"/>
      <c r="CZK141" s="104"/>
      <c r="CZL141" s="104"/>
      <c r="CZM141" s="104"/>
      <c r="CZN141" s="104"/>
      <c r="CZO141" s="104"/>
      <c r="CZP141" s="104"/>
      <c r="CZQ141" s="104"/>
      <c r="CZR141" s="104"/>
      <c r="CZS141" s="104"/>
      <c r="CZT141" s="104"/>
      <c r="CZU141" s="104"/>
      <c r="CZV141" s="104"/>
      <c r="CZW141" s="104"/>
      <c r="CZX141" s="104"/>
      <c r="CZY141" s="104"/>
      <c r="CZZ141" s="104"/>
      <c r="DAA141" s="104"/>
      <c r="DAB141" s="104"/>
      <c r="DAC141" s="104"/>
      <c r="DAD141" s="104"/>
      <c r="DAE141" s="104"/>
      <c r="DAF141" s="104"/>
      <c r="DAG141" s="104"/>
      <c r="DAH141" s="104"/>
      <c r="DAI141" s="104"/>
      <c r="DAJ141" s="104"/>
      <c r="DAK141" s="104"/>
      <c r="DAL141" s="104"/>
      <c r="DAM141" s="104"/>
      <c r="DAN141" s="104"/>
      <c r="DAO141" s="104"/>
      <c r="DAP141" s="104"/>
      <c r="DAQ141" s="104"/>
      <c r="DAR141" s="104"/>
      <c r="DAS141" s="104"/>
      <c r="DAT141" s="104"/>
      <c r="DAU141" s="104"/>
      <c r="DAV141" s="104"/>
      <c r="DAW141" s="104"/>
      <c r="DAX141" s="104"/>
      <c r="DAY141" s="104"/>
      <c r="DAZ141" s="104"/>
      <c r="DBA141" s="104"/>
      <c r="DBB141" s="104"/>
      <c r="DBC141" s="104"/>
      <c r="DBD141" s="104"/>
      <c r="DBE141" s="104"/>
      <c r="DBF141" s="104"/>
      <c r="DBG141" s="104"/>
      <c r="DBH141" s="104"/>
      <c r="DBI141" s="104"/>
      <c r="DBJ141" s="104"/>
      <c r="DBK141" s="104"/>
      <c r="DBL141" s="104"/>
      <c r="DBM141" s="104"/>
      <c r="DBN141" s="104"/>
      <c r="DBO141" s="104"/>
      <c r="DBP141" s="104"/>
      <c r="DBQ141" s="104"/>
      <c r="DBR141" s="104"/>
      <c r="DBS141" s="104"/>
      <c r="DBT141" s="104"/>
      <c r="DBU141" s="104"/>
      <c r="DBV141" s="104"/>
      <c r="DBW141" s="104"/>
      <c r="DBX141" s="104"/>
      <c r="DBY141" s="104"/>
      <c r="DBZ141" s="104"/>
      <c r="DCA141" s="104"/>
      <c r="DCB141" s="104"/>
      <c r="DCC141" s="104"/>
      <c r="DCD141" s="104"/>
      <c r="DCE141" s="104"/>
      <c r="DCF141" s="104"/>
      <c r="DCG141" s="104"/>
      <c r="DCH141" s="104"/>
      <c r="DCI141" s="104"/>
      <c r="DCJ141" s="104"/>
      <c r="DCK141" s="104"/>
      <c r="DCL141" s="104"/>
      <c r="DCM141" s="104"/>
      <c r="DCN141" s="104"/>
      <c r="DCO141" s="104"/>
      <c r="DCP141" s="104"/>
      <c r="DCQ141" s="104"/>
      <c r="DCR141" s="104"/>
      <c r="DCS141" s="104"/>
      <c r="DCT141" s="104"/>
      <c r="DCU141" s="104"/>
      <c r="DCV141" s="104"/>
      <c r="DCW141" s="104"/>
      <c r="DCX141" s="104"/>
      <c r="DCY141" s="104"/>
      <c r="DCZ141" s="104"/>
      <c r="DDA141" s="104"/>
      <c r="DDB141" s="104"/>
      <c r="DDC141" s="104"/>
      <c r="DDD141" s="104"/>
      <c r="DDE141" s="104"/>
      <c r="DDF141" s="104"/>
      <c r="DDG141" s="104"/>
      <c r="DDH141" s="104"/>
      <c r="DDI141" s="104"/>
      <c r="DDJ141" s="104"/>
      <c r="DDK141" s="104"/>
      <c r="DDL141" s="104"/>
      <c r="DDM141" s="104"/>
      <c r="DDN141" s="104"/>
      <c r="DDO141" s="104"/>
      <c r="DDP141" s="104"/>
      <c r="DDQ141" s="104"/>
      <c r="DDR141" s="104"/>
      <c r="DDS141" s="104"/>
      <c r="DDT141" s="104"/>
      <c r="DDU141" s="104"/>
      <c r="DDV141" s="104"/>
      <c r="DDW141" s="104"/>
      <c r="DDX141" s="104"/>
      <c r="DDY141" s="104"/>
      <c r="DDZ141" s="104"/>
      <c r="DEA141" s="104"/>
      <c r="DEB141" s="104"/>
      <c r="DEC141" s="104"/>
      <c r="DED141" s="104"/>
      <c r="DEE141" s="104"/>
      <c r="DEF141" s="104"/>
      <c r="DEG141" s="104"/>
      <c r="DEH141" s="104"/>
      <c r="DEI141" s="104"/>
      <c r="DEJ141" s="104"/>
      <c r="DEK141" s="104"/>
      <c r="DEL141" s="104"/>
      <c r="DEM141" s="104"/>
      <c r="DEN141" s="104"/>
      <c r="DEO141" s="104"/>
      <c r="DEP141" s="104"/>
      <c r="DEQ141" s="104"/>
      <c r="DER141" s="104"/>
      <c r="DES141" s="104"/>
      <c r="DET141" s="104"/>
      <c r="DEU141" s="104"/>
      <c r="DEV141" s="104"/>
      <c r="DEW141" s="104"/>
      <c r="DEX141" s="104"/>
      <c r="DEY141" s="104"/>
      <c r="DEZ141" s="104"/>
      <c r="DFA141" s="104"/>
      <c r="DFB141" s="104"/>
      <c r="DFC141" s="104"/>
      <c r="DFD141" s="104"/>
      <c r="DFE141" s="104"/>
      <c r="DFF141" s="104"/>
      <c r="DFG141" s="104"/>
      <c r="DFH141" s="104"/>
      <c r="DFI141" s="104"/>
      <c r="DFJ141" s="104"/>
      <c r="DFK141" s="104"/>
      <c r="DFL141" s="104"/>
      <c r="DFM141" s="104"/>
      <c r="DFN141" s="104"/>
      <c r="DFO141" s="104"/>
      <c r="DFP141" s="104"/>
      <c r="DFQ141" s="104"/>
      <c r="DFR141" s="104"/>
      <c r="DFS141" s="104"/>
      <c r="DFT141" s="104"/>
      <c r="DFU141" s="104"/>
      <c r="DFV141" s="104"/>
      <c r="DFW141" s="104"/>
      <c r="DFX141" s="104"/>
      <c r="DFY141" s="104"/>
      <c r="DFZ141" s="104"/>
      <c r="DGA141" s="104"/>
      <c r="DGB141" s="104"/>
      <c r="DGC141" s="104"/>
      <c r="DGD141" s="104"/>
      <c r="DGE141" s="104"/>
      <c r="DGF141" s="104"/>
      <c r="DGG141" s="104"/>
      <c r="DGH141" s="104"/>
      <c r="DGI141" s="104"/>
      <c r="DGJ141" s="104"/>
      <c r="DGK141" s="104"/>
      <c r="DGL141" s="104"/>
      <c r="DGM141" s="104"/>
      <c r="DGN141" s="104"/>
      <c r="DGO141" s="104"/>
      <c r="DGP141" s="104"/>
      <c r="DGQ141" s="104"/>
      <c r="DGR141" s="104"/>
      <c r="DGS141" s="104"/>
      <c r="DGT141" s="104"/>
      <c r="DGU141" s="104"/>
      <c r="DGV141" s="104"/>
      <c r="DGW141" s="104"/>
      <c r="DGX141" s="104"/>
      <c r="DGY141" s="104"/>
      <c r="DGZ141" s="104"/>
      <c r="DHA141" s="104"/>
      <c r="DHB141" s="104"/>
      <c r="DHC141" s="104"/>
      <c r="DHD141" s="104"/>
      <c r="DHE141" s="104"/>
      <c r="DHF141" s="104"/>
      <c r="DHG141" s="104"/>
      <c r="DHH141" s="104"/>
      <c r="DHI141" s="104"/>
      <c r="DHJ141" s="104"/>
      <c r="DHK141" s="104"/>
      <c r="DHL141" s="104"/>
      <c r="DHM141" s="104"/>
      <c r="DHN141" s="104"/>
      <c r="DHO141" s="104"/>
      <c r="DHP141" s="104"/>
      <c r="DHQ141" s="104"/>
      <c r="DHR141" s="104"/>
      <c r="DHS141" s="104"/>
      <c r="DHT141" s="104"/>
      <c r="DHU141" s="104"/>
      <c r="DHV141" s="104"/>
      <c r="DHW141" s="104"/>
      <c r="DHX141" s="104"/>
      <c r="DHY141" s="104"/>
      <c r="DHZ141" s="104"/>
      <c r="DIA141" s="104"/>
      <c r="DIB141" s="104"/>
      <c r="DIC141" s="104"/>
      <c r="DID141" s="104"/>
      <c r="DIE141" s="104"/>
      <c r="DIF141" s="104"/>
      <c r="DIG141" s="104"/>
      <c r="DIH141" s="104"/>
      <c r="DII141" s="104"/>
      <c r="DIJ141" s="104"/>
      <c r="DIK141" s="104"/>
      <c r="DIL141" s="104"/>
      <c r="DIM141" s="104"/>
      <c r="DIN141" s="104"/>
      <c r="DIO141" s="104"/>
      <c r="DIP141" s="104"/>
      <c r="DIQ141" s="104"/>
      <c r="DIR141" s="104"/>
      <c r="DIS141" s="104"/>
      <c r="DIT141" s="104"/>
      <c r="DIU141" s="104"/>
      <c r="DIV141" s="104"/>
      <c r="DIW141" s="104"/>
      <c r="DIX141" s="104"/>
      <c r="DIY141" s="104"/>
      <c r="DIZ141" s="104"/>
      <c r="DJA141" s="104"/>
      <c r="DJB141" s="104"/>
      <c r="DJC141" s="104"/>
      <c r="DJD141" s="104"/>
      <c r="DJE141" s="104"/>
      <c r="DJF141" s="104"/>
      <c r="DJG141" s="104"/>
      <c r="DJH141" s="104"/>
      <c r="DJI141" s="104"/>
      <c r="DJJ141" s="104"/>
      <c r="DJK141" s="104"/>
      <c r="DJL141" s="104"/>
      <c r="DJM141" s="104"/>
      <c r="DJN141" s="104"/>
      <c r="DJO141" s="104"/>
      <c r="DJP141" s="104"/>
      <c r="DJQ141" s="104"/>
      <c r="DJR141" s="104"/>
      <c r="DJS141" s="104"/>
      <c r="DJT141" s="104"/>
      <c r="DJU141" s="104"/>
      <c r="DJV141" s="104"/>
      <c r="DJW141" s="104"/>
      <c r="DJX141" s="104"/>
      <c r="DJY141" s="104"/>
      <c r="DJZ141" s="104"/>
      <c r="DKA141" s="104"/>
      <c r="DKB141" s="104"/>
      <c r="DKC141" s="104"/>
      <c r="DKD141" s="104"/>
      <c r="DKE141" s="104"/>
      <c r="DKF141" s="104"/>
      <c r="DKG141" s="104"/>
      <c r="DKH141" s="104"/>
      <c r="DKI141" s="104"/>
      <c r="DKJ141" s="104"/>
      <c r="DKK141" s="104"/>
      <c r="DKL141" s="104"/>
      <c r="DKM141" s="104"/>
      <c r="DKN141" s="104"/>
      <c r="DKO141" s="104"/>
      <c r="DKP141" s="104"/>
      <c r="DKQ141" s="104"/>
      <c r="DKR141" s="104"/>
      <c r="DKS141" s="104"/>
      <c r="DKT141" s="104"/>
      <c r="DKU141" s="104"/>
      <c r="DKV141" s="104"/>
      <c r="DKW141" s="104"/>
      <c r="DKX141" s="104"/>
      <c r="DKY141" s="104"/>
      <c r="DKZ141" s="104"/>
      <c r="DLA141" s="104"/>
      <c r="DLB141" s="104"/>
      <c r="DLC141" s="104"/>
      <c r="DLD141" s="104"/>
      <c r="DLE141" s="104"/>
      <c r="DLF141" s="104"/>
      <c r="DLG141" s="104"/>
      <c r="DLH141" s="104"/>
      <c r="DLI141" s="104"/>
      <c r="DLJ141" s="104"/>
      <c r="DLK141" s="104"/>
      <c r="DLL141" s="104"/>
      <c r="DLM141" s="104"/>
      <c r="DLN141" s="104"/>
      <c r="DLO141" s="104"/>
      <c r="DLP141" s="104"/>
      <c r="DLQ141" s="104"/>
      <c r="DLR141" s="104"/>
      <c r="DLS141" s="104"/>
      <c r="DLT141" s="104"/>
      <c r="DLU141" s="104"/>
      <c r="DLV141" s="104"/>
      <c r="DLW141" s="104"/>
      <c r="DLX141" s="104"/>
      <c r="DLY141" s="104"/>
      <c r="DLZ141" s="104"/>
      <c r="DMA141" s="104"/>
      <c r="DMB141" s="104"/>
      <c r="DMC141" s="104"/>
      <c r="DMD141" s="104"/>
      <c r="DME141" s="104"/>
      <c r="DMF141" s="104"/>
      <c r="DMG141" s="104"/>
      <c r="DMH141" s="104"/>
      <c r="DMI141" s="104"/>
      <c r="DMJ141" s="104"/>
      <c r="DMK141" s="104"/>
      <c r="DML141" s="104"/>
      <c r="DMM141" s="104"/>
      <c r="DMN141" s="104"/>
      <c r="DMO141" s="104"/>
      <c r="DMP141" s="104"/>
      <c r="DMQ141" s="104"/>
      <c r="DMR141" s="104"/>
      <c r="DMS141" s="104"/>
      <c r="DMT141" s="104"/>
      <c r="DMU141" s="104"/>
      <c r="DMV141" s="104"/>
      <c r="DMW141" s="104"/>
      <c r="DMX141" s="104"/>
      <c r="DMY141" s="104"/>
      <c r="DMZ141" s="104"/>
      <c r="DNA141" s="104"/>
      <c r="DNB141" s="104"/>
      <c r="DNC141" s="104"/>
      <c r="DND141" s="104"/>
      <c r="DNE141" s="104"/>
      <c r="DNF141" s="104"/>
      <c r="DNG141" s="104"/>
      <c r="DNH141" s="104"/>
      <c r="DNI141" s="104"/>
      <c r="DNJ141" s="104"/>
      <c r="DNK141" s="104"/>
      <c r="DNL141" s="104"/>
      <c r="DNM141" s="104"/>
      <c r="DNN141" s="104"/>
      <c r="DNO141" s="104"/>
      <c r="DNP141" s="104"/>
      <c r="DNQ141" s="104"/>
      <c r="DNR141" s="104"/>
      <c r="DNS141" s="104"/>
      <c r="DNT141" s="104"/>
      <c r="DNU141" s="104"/>
      <c r="DNV141" s="104"/>
      <c r="DNW141" s="104"/>
      <c r="DNX141" s="104"/>
      <c r="DNY141" s="104"/>
      <c r="DNZ141" s="104"/>
      <c r="DOA141" s="104"/>
      <c r="DOB141" s="104"/>
      <c r="DOC141" s="104"/>
      <c r="DOD141" s="104"/>
      <c r="DOE141" s="104"/>
      <c r="DOF141" s="104"/>
      <c r="DOG141" s="104"/>
      <c r="DOH141" s="104"/>
      <c r="DOI141" s="104"/>
      <c r="DOJ141" s="104"/>
      <c r="DOK141" s="104"/>
      <c r="DOL141" s="104"/>
      <c r="DOM141" s="104"/>
      <c r="DON141" s="104"/>
      <c r="DOO141" s="104"/>
      <c r="DOP141" s="104"/>
      <c r="DOQ141" s="104"/>
      <c r="DOR141" s="104"/>
      <c r="DOS141" s="104"/>
      <c r="DOT141" s="104"/>
      <c r="DOU141" s="104"/>
      <c r="DOV141" s="104"/>
      <c r="DOW141" s="104"/>
      <c r="DOX141" s="104"/>
      <c r="DOY141" s="104"/>
      <c r="DOZ141" s="104"/>
      <c r="DPA141" s="104"/>
      <c r="DPB141" s="104"/>
      <c r="DPC141" s="104"/>
      <c r="DPD141" s="104"/>
      <c r="DPE141" s="104"/>
      <c r="DPF141" s="104"/>
      <c r="DPG141" s="104"/>
      <c r="DPH141" s="104"/>
      <c r="DPI141" s="104"/>
      <c r="DPJ141" s="104"/>
      <c r="DPK141" s="104"/>
      <c r="DPL141" s="104"/>
      <c r="DPM141" s="104"/>
      <c r="DPN141" s="104"/>
      <c r="DPO141" s="104"/>
      <c r="DPP141" s="104"/>
      <c r="DPQ141" s="104"/>
      <c r="DPR141" s="104"/>
      <c r="DPS141" s="104"/>
      <c r="DPT141" s="104"/>
      <c r="DPU141" s="104"/>
      <c r="DPV141" s="104"/>
      <c r="DPW141" s="104"/>
      <c r="DPX141" s="104"/>
      <c r="DPY141" s="104"/>
      <c r="DPZ141" s="104"/>
      <c r="DQA141" s="104"/>
      <c r="DQB141" s="104"/>
      <c r="DQC141" s="104"/>
      <c r="DQD141" s="104"/>
      <c r="DQE141" s="104"/>
      <c r="DQF141" s="104"/>
      <c r="DQG141" s="104"/>
      <c r="DQH141" s="104"/>
      <c r="DQI141" s="104"/>
      <c r="DQJ141" s="104"/>
      <c r="DQK141" s="104"/>
      <c r="DQL141" s="104"/>
      <c r="DQM141" s="104"/>
      <c r="DQN141" s="104"/>
      <c r="DQO141" s="104"/>
      <c r="DQP141" s="104"/>
      <c r="DQQ141" s="104"/>
      <c r="DQR141" s="104"/>
      <c r="DQS141" s="104"/>
      <c r="DQT141" s="104"/>
      <c r="DQU141" s="104"/>
      <c r="DQV141" s="104"/>
      <c r="DQW141" s="104"/>
      <c r="DQX141" s="104"/>
      <c r="DQY141" s="104"/>
      <c r="DQZ141" s="104"/>
      <c r="DRA141" s="104"/>
      <c r="DRB141" s="104"/>
      <c r="DRC141" s="104"/>
      <c r="DRD141" s="104"/>
      <c r="DRE141" s="104"/>
      <c r="DRF141" s="104"/>
      <c r="DRG141" s="104"/>
      <c r="DRH141" s="104"/>
      <c r="DRI141" s="104"/>
      <c r="DRJ141" s="104"/>
      <c r="DRK141" s="104"/>
      <c r="DRL141" s="104"/>
      <c r="DRM141" s="104"/>
      <c r="DRN141" s="104"/>
      <c r="DRO141" s="104"/>
      <c r="DRP141" s="104"/>
      <c r="DRQ141" s="104"/>
      <c r="DRR141" s="104"/>
      <c r="DRS141" s="104"/>
      <c r="DRT141" s="104"/>
      <c r="DRU141" s="104"/>
      <c r="DRV141" s="104"/>
      <c r="DRW141" s="104"/>
      <c r="DRX141" s="104"/>
      <c r="DRY141" s="104"/>
      <c r="DRZ141" s="104"/>
      <c r="DSA141" s="104"/>
      <c r="DSB141" s="104"/>
      <c r="DSC141" s="104"/>
      <c r="DSD141" s="104"/>
      <c r="DSE141" s="104"/>
      <c r="DSF141" s="104"/>
      <c r="DSG141" s="104"/>
      <c r="DSH141" s="104"/>
      <c r="DSI141" s="104"/>
      <c r="DSJ141" s="104"/>
      <c r="DSK141" s="104"/>
      <c r="DSL141" s="104"/>
      <c r="DSM141" s="104"/>
      <c r="DSN141" s="104"/>
      <c r="DSO141" s="104"/>
      <c r="DSP141" s="104"/>
      <c r="DSQ141" s="104"/>
      <c r="DSR141" s="104"/>
      <c r="DSS141" s="104"/>
      <c r="DST141" s="104"/>
      <c r="DSU141" s="104"/>
      <c r="DSV141" s="104"/>
      <c r="DSW141" s="104"/>
      <c r="DSX141" s="104"/>
      <c r="DSY141" s="104"/>
      <c r="DSZ141" s="104"/>
      <c r="DTA141" s="104"/>
      <c r="DTB141" s="104"/>
      <c r="DTC141" s="104"/>
      <c r="DTD141" s="104"/>
      <c r="DTE141" s="104"/>
      <c r="DTF141" s="104"/>
      <c r="DTG141" s="104"/>
      <c r="DTH141" s="104"/>
      <c r="DTI141" s="104"/>
      <c r="DTJ141" s="104"/>
      <c r="DTK141" s="104"/>
      <c r="DTL141" s="104"/>
      <c r="DTM141" s="104"/>
      <c r="DTN141" s="104"/>
      <c r="DTO141" s="104"/>
      <c r="DTP141" s="104"/>
      <c r="DTQ141" s="104"/>
      <c r="DTR141" s="104"/>
      <c r="DTS141" s="104"/>
      <c r="DTT141" s="104"/>
      <c r="DTU141" s="104"/>
      <c r="DTV141" s="104"/>
      <c r="DTW141" s="104"/>
      <c r="DTX141" s="104"/>
      <c r="DTY141" s="104"/>
      <c r="DTZ141" s="104"/>
      <c r="DUA141" s="104"/>
      <c r="DUB141" s="104"/>
      <c r="DUC141" s="104"/>
      <c r="DUD141" s="104"/>
      <c r="DUE141" s="104"/>
      <c r="DUF141" s="104"/>
      <c r="DUG141" s="104"/>
      <c r="DUH141" s="104"/>
      <c r="DUI141" s="104"/>
      <c r="DUJ141" s="104"/>
      <c r="DUK141" s="104"/>
      <c r="DUL141" s="104"/>
      <c r="DUM141" s="104"/>
      <c r="DUN141" s="104"/>
      <c r="DUO141" s="104"/>
      <c r="DUP141" s="104"/>
      <c r="DUQ141" s="104"/>
      <c r="DUR141" s="104"/>
      <c r="DUS141" s="104"/>
      <c r="DUT141" s="104"/>
      <c r="DUU141" s="104"/>
      <c r="DUV141" s="104"/>
      <c r="DUW141" s="104"/>
      <c r="DUX141" s="104"/>
      <c r="DUY141" s="104"/>
      <c r="DUZ141" s="104"/>
      <c r="DVA141" s="104"/>
      <c r="DVB141" s="104"/>
      <c r="DVC141" s="104"/>
      <c r="DVD141" s="104"/>
      <c r="DVE141" s="104"/>
      <c r="DVF141" s="104"/>
      <c r="DVG141" s="104"/>
      <c r="DVH141" s="104"/>
      <c r="DVI141" s="104"/>
      <c r="DVJ141" s="104"/>
      <c r="DVK141" s="104"/>
      <c r="DVL141" s="104"/>
      <c r="DVM141" s="104"/>
      <c r="DVN141" s="104"/>
      <c r="DVO141" s="104"/>
      <c r="DVP141" s="104"/>
      <c r="DVQ141" s="104"/>
      <c r="DVR141" s="104"/>
      <c r="DVS141" s="104"/>
      <c r="DVT141" s="104"/>
      <c r="DVU141" s="104"/>
      <c r="DVV141" s="104"/>
      <c r="DVW141" s="104"/>
      <c r="DVX141" s="104"/>
      <c r="DVY141" s="104"/>
      <c r="DVZ141" s="104"/>
      <c r="DWA141" s="104"/>
      <c r="DWB141" s="104"/>
      <c r="DWC141" s="104"/>
      <c r="DWD141" s="104"/>
      <c r="DWE141" s="104"/>
      <c r="DWF141" s="104"/>
      <c r="DWG141" s="104"/>
      <c r="DWH141" s="104"/>
      <c r="DWI141" s="104"/>
      <c r="DWJ141" s="104"/>
      <c r="DWK141" s="104"/>
      <c r="DWL141" s="104"/>
      <c r="DWM141" s="104"/>
      <c r="DWN141" s="104"/>
      <c r="DWO141" s="104"/>
      <c r="DWP141" s="104"/>
      <c r="DWQ141" s="104"/>
      <c r="DWR141" s="104"/>
      <c r="DWS141" s="104"/>
      <c r="DWT141" s="104"/>
      <c r="DWU141" s="104"/>
      <c r="DWV141" s="104"/>
      <c r="DWW141" s="104"/>
      <c r="DWX141" s="104"/>
      <c r="DWY141" s="104"/>
      <c r="DWZ141" s="104"/>
      <c r="DXA141" s="104"/>
      <c r="DXB141" s="104"/>
      <c r="DXC141" s="104"/>
      <c r="DXD141" s="104"/>
      <c r="DXE141" s="104"/>
      <c r="DXF141" s="104"/>
      <c r="DXG141" s="104"/>
      <c r="DXH141" s="104"/>
      <c r="DXI141" s="104"/>
      <c r="DXJ141" s="104"/>
      <c r="DXK141" s="104"/>
      <c r="DXL141" s="104"/>
      <c r="DXM141" s="104"/>
      <c r="DXN141" s="104"/>
      <c r="DXO141" s="104"/>
      <c r="DXP141" s="104"/>
      <c r="DXQ141" s="104"/>
      <c r="DXR141" s="104"/>
      <c r="DXS141" s="104"/>
      <c r="DXT141" s="104"/>
      <c r="DXU141" s="104"/>
      <c r="DXV141" s="104"/>
      <c r="DXW141" s="104"/>
      <c r="DXX141" s="104"/>
      <c r="DXY141" s="104"/>
      <c r="DXZ141" s="104"/>
      <c r="DYA141" s="104"/>
      <c r="DYB141" s="104"/>
      <c r="DYC141" s="104"/>
      <c r="DYD141" s="104"/>
      <c r="DYE141" s="104"/>
      <c r="DYF141" s="104"/>
      <c r="DYG141" s="104"/>
      <c r="DYH141" s="104"/>
      <c r="DYI141" s="104"/>
      <c r="DYJ141" s="104"/>
      <c r="DYK141" s="104"/>
      <c r="DYL141" s="104"/>
      <c r="DYM141" s="104"/>
      <c r="DYN141" s="104"/>
      <c r="DYO141" s="104"/>
      <c r="DYP141" s="104"/>
      <c r="DYQ141" s="104"/>
      <c r="DYR141" s="104"/>
      <c r="DYS141" s="104"/>
      <c r="DYT141" s="104"/>
      <c r="DYU141" s="104"/>
      <c r="DYV141" s="104"/>
      <c r="DYW141" s="104"/>
      <c r="DYX141" s="104"/>
      <c r="DYY141" s="104"/>
      <c r="DYZ141" s="104"/>
      <c r="DZA141" s="104"/>
      <c r="DZB141" s="104"/>
      <c r="DZC141" s="104"/>
      <c r="DZD141" s="104"/>
      <c r="DZE141" s="104"/>
      <c r="DZF141" s="104"/>
      <c r="DZG141" s="104"/>
      <c r="DZH141" s="104"/>
      <c r="DZI141" s="104"/>
      <c r="DZJ141" s="104"/>
      <c r="DZK141" s="104"/>
      <c r="DZL141" s="104"/>
      <c r="DZM141" s="104"/>
      <c r="DZN141" s="104"/>
      <c r="DZO141" s="104"/>
      <c r="DZP141" s="104"/>
      <c r="DZQ141" s="104"/>
      <c r="DZR141" s="104"/>
      <c r="DZS141" s="104"/>
      <c r="DZT141" s="104"/>
      <c r="DZU141" s="104"/>
      <c r="DZV141" s="104"/>
      <c r="DZW141" s="104"/>
      <c r="DZX141" s="104"/>
      <c r="DZY141" s="104"/>
      <c r="DZZ141" s="104"/>
      <c r="EAA141" s="104"/>
      <c r="EAB141" s="104"/>
      <c r="EAC141" s="104"/>
      <c r="EAD141" s="104"/>
      <c r="EAE141" s="104"/>
      <c r="EAF141" s="104"/>
      <c r="EAG141" s="104"/>
      <c r="EAH141" s="104"/>
      <c r="EAI141" s="104"/>
      <c r="EAJ141" s="104"/>
      <c r="EAK141" s="104"/>
      <c r="EAL141" s="104"/>
      <c r="EAM141" s="104"/>
      <c r="EAN141" s="104"/>
      <c r="EAO141" s="104"/>
      <c r="EAP141" s="104"/>
      <c r="EAQ141" s="104"/>
      <c r="EAR141" s="104"/>
      <c r="EAS141" s="104"/>
      <c r="EAT141" s="104"/>
      <c r="EAU141" s="104"/>
      <c r="EAV141" s="104"/>
      <c r="EAW141" s="104"/>
      <c r="EAX141" s="104"/>
      <c r="EAY141" s="104"/>
      <c r="EAZ141" s="104"/>
      <c r="EBA141" s="104"/>
      <c r="EBB141" s="104"/>
      <c r="EBC141" s="104"/>
      <c r="EBD141" s="104"/>
      <c r="EBE141" s="104"/>
      <c r="EBF141" s="104"/>
      <c r="EBG141" s="104"/>
      <c r="EBH141" s="104"/>
      <c r="EBI141" s="104"/>
      <c r="EBJ141" s="104"/>
      <c r="EBK141" s="104"/>
      <c r="EBL141" s="104"/>
      <c r="EBM141" s="104"/>
      <c r="EBN141" s="104"/>
      <c r="EBO141" s="104"/>
      <c r="EBP141" s="104"/>
      <c r="EBQ141" s="104"/>
      <c r="EBR141" s="104"/>
      <c r="EBS141" s="104"/>
      <c r="EBT141" s="104"/>
      <c r="EBU141" s="104"/>
      <c r="EBV141" s="104"/>
      <c r="EBW141" s="104"/>
      <c r="EBX141" s="104"/>
      <c r="EBY141" s="104"/>
      <c r="EBZ141" s="104"/>
      <c r="ECA141" s="104"/>
      <c r="ECB141" s="104"/>
      <c r="ECC141" s="104"/>
      <c r="ECD141" s="104"/>
      <c r="ECE141" s="104"/>
      <c r="ECF141" s="104"/>
      <c r="ECG141" s="104"/>
      <c r="ECH141" s="104"/>
      <c r="ECI141" s="104"/>
      <c r="ECJ141" s="104"/>
      <c r="ECK141" s="104"/>
      <c r="ECL141" s="104"/>
      <c r="ECM141" s="104"/>
      <c r="ECN141" s="104"/>
      <c r="ECO141" s="104"/>
      <c r="ECP141" s="104"/>
      <c r="ECQ141" s="104"/>
      <c r="ECR141" s="104"/>
      <c r="ECS141" s="104"/>
      <c r="ECT141" s="104"/>
      <c r="ECU141" s="104"/>
      <c r="ECV141" s="104"/>
      <c r="ECW141" s="104"/>
      <c r="ECX141" s="104"/>
      <c r="ECY141" s="104"/>
      <c r="ECZ141" s="104"/>
      <c r="EDA141" s="104"/>
      <c r="EDB141" s="104"/>
      <c r="EDC141" s="104"/>
      <c r="EDD141" s="104"/>
      <c r="EDE141" s="104"/>
      <c r="EDF141" s="104"/>
      <c r="EDG141" s="104"/>
      <c r="EDH141" s="104"/>
      <c r="EDI141" s="104"/>
      <c r="EDJ141" s="104"/>
      <c r="EDK141" s="104"/>
      <c r="EDL141" s="104"/>
      <c r="EDM141" s="104"/>
      <c r="EDN141" s="104"/>
      <c r="EDO141" s="104"/>
      <c r="EDP141" s="104"/>
      <c r="EDQ141" s="104"/>
      <c r="EDR141" s="104"/>
      <c r="EDS141" s="104"/>
      <c r="EDT141" s="104"/>
      <c r="EDU141" s="104"/>
      <c r="EDV141" s="104"/>
      <c r="EDW141" s="104"/>
      <c r="EDX141" s="104"/>
      <c r="EDY141" s="104"/>
      <c r="EDZ141" s="104"/>
      <c r="EEA141" s="104"/>
      <c r="EEB141" s="104"/>
      <c r="EEC141" s="104"/>
      <c r="EED141" s="104"/>
      <c r="EEE141" s="104"/>
      <c r="EEF141" s="104"/>
      <c r="EEG141" s="104"/>
      <c r="EEH141" s="104"/>
      <c r="EEI141" s="104"/>
      <c r="EEJ141" s="104"/>
      <c r="EEK141" s="104"/>
      <c r="EEL141" s="104"/>
      <c r="EEM141" s="104"/>
      <c r="EEN141" s="104"/>
      <c r="EEO141" s="104"/>
      <c r="EEP141" s="104"/>
      <c r="EEQ141" s="104"/>
      <c r="EER141" s="104"/>
      <c r="EES141" s="104"/>
      <c r="EET141" s="104"/>
      <c r="EEU141" s="104"/>
      <c r="EEV141" s="104"/>
      <c r="EEW141" s="104"/>
      <c r="EEX141" s="104"/>
      <c r="EEY141" s="104"/>
      <c r="EEZ141" s="104"/>
      <c r="EFA141" s="104"/>
      <c r="EFB141" s="104"/>
      <c r="EFC141" s="104"/>
      <c r="EFD141" s="104"/>
      <c r="EFE141" s="104"/>
      <c r="EFF141" s="104"/>
      <c r="EFG141" s="104"/>
      <c r="EFH141" s="104"/>
      <c r="EFI141" s="104"/>
      <c r="EFJ141" s="104"/>
      <c r="EFK141" s="104"/>
      <c r="EFL141" s="104"/>
      <c r="EFM141" s="104"/>
      <c r="EFN141" s="104"/>
      <c r="EFO141" s="104"/>
      <c r="EFP141" s="104"/>
      <c r="EFQ141" s="104"/>
      <c r="EFR141" s="104"/>
      <c r="EFS141" s="104"/>
      <c r="EFT141" s="104"/>
      <c r="EFU141" s="104"/>
      <c r="EFV141" s="104"/>
      <c r="EFW141" s="104"/>
      <c r="EFX141" s="104"/>
      <c r="EFY141" s="104"/>
      <c r="EFZ141" s="104"/>
      <c r="EGA141" s="104"/>
      <c r="EGB141" s="104"/>
      <c r="EGC141" s="104"/>
      <c r="EGD141" s="104"/>
      <c r="EGE141" s="104"/>
      <c r="EGF141" s="104"/>
      <c r="EGG141" s="104"/>
      <c r="EGH141" s="104"/>
      <c r="EGI141" s="104"/>
      <c r="EGJ141" s="104"/>
      <c r="EGK141" s="104"/>
      <c r="EGL141" s="104"/>
      <c r="EGM141" s="104"/>
      <c r="EGN141" s="104"/>
      <c r="EGO141" s="104"/>
      <c r="EGP141" s="104"/>
      <c r="EGQ141" s="104"/>
      <c r="EGR141" s="104"/>
      <c r="EGS141" s="104"/>
      <c r="EGT141" s="104"/>
      <c r="EGU141" s="104"/>
      <c r="EGV141" s="104"/>
      <c r="EGW141" s="104"/>
      <c r="EGX141" s="104"/>
      <c r="EGY141" s="104"/>
      <c r="EGZ141" s="104"/>
      <c r="EHA141" s="104"/>
      <c r="EHB141" s="104"/>
      <c r="EHC141" s="104"/>
      <c r="EHD141" s="104"/>
      <c r="EHE141" s="104"/>
      <c r="EHF141" s="104"/>
      <c r="EHG141" s="104"/>
      <c r="EHH141" s="104"/>
      <c r="EHI141" s="104"/>
      <c r="EHJ141" s="104"/>
      <c r="EHK141" s="104"/>
      <c r="EHL141" s="104"/>
      <c r="EHM141" s="104"/>
      <c r="EHN141" s="104"/>
      <c r="EHO141" s="104"/>
      <c r="EHP141" s="104"/>
      <c r="EHQ141" s="104"/>
      <c r="EHR141" s="104"/>
      <c r="EHS141" s="104"/>
      <c r="EHT141" s="104"/>
      <c r="EHU141" s="104"/>
      <c r="EHV141" s="104"/>
      <c r="EHW141" s="104"/>
      <c r="EHX141" s="104"/>
      <c r="EHY141" s="104"/>
      <c r="EHZ141" s="104"/>
      <c r="EIA141" s="104"/>
      <c r="EIB141" s="104"/>
      <c r="EIC141" s="104"/>
      <c r="EID141" s="104"/>
      <c r="EIE141" s="104"/>
      <c r="EIF141" s="104"/>
      <c r="EIG141" s="104"/>
      <c r="EIH141" s="104"/>
      <c r="EII141" s="104"/>
      <c r="EIJ141" s="104"/>
      <c r="EIK141" s="104"/>
      <c r="EIL141" s="104"/>
      <c r="EIM141" s="104"/>
      <c r="EIN141" s="104"/>
      <c r="EIO141" s="104"/>
      <c r="EIP141" s="104"/>
      <c r="EIQ141" s="104"/>
      <c r="EIR141" s="104"/>
      <c r="EIS141" s="104"/>
      <c r="EIT141" s="104"/>
      <c r="EIU141" s="104"/>
      <c r="EIV141" s="104"/>
      <c r="EIW141" s="104"/>
      <c r="EIX141" s="104"/>
      <c r="EIY141" s="104"/>
      <c r="EIZ141" s="104"/>
      <c r="EJA141" s="104"/>
      <c r="EJB141" s="104"/>
      <c r="EJC141" s="104"/>
      <c r="EJD141" s="104"/>
      <c r="EJE141" s="104"/>
      <c r="EJF141" s="104"/>
      <c r="EJG141" s="104"/>
      <c r="EJH141" s="104"/>
      <c r="EJI141" s="104"/>
      <c r="EJJ141" s="104"/>
      <c r="EJK141" s="104"/>
      <c r="EJL141" s="104"/>
      <c r="EJM141" s="104"/>
      <c r="EJN141" s="104"/>
      <c r="EJO141" s="104"/>
      <c r="EJP141" s="104"/>
      <c r="EJQ141" s="104"/>
      <c r="EJR141" s="104"/>
      <c r="EJS141" s="104"/>
      <c r="EJT141" s="104"/>
      <c r="EJU141" s="104"/>
      <c r="EJV141" s="104"/>
      <c r="EJW141" s="104"/>
      <c r="EJX141" s="104"/>
      <c r="EJY141" s="104"/>
      <c r="EJZ141" s="104"/>
      <c r="EKA141" s="104"/>
      <c r="EKB141" s="104"/>
      <c r="EKC141" s="104"/>
      <c r="EKD141" s="104"/>
      <c r="EKE141" s="104"/>
      <c r="EKF141" s="104"/>
      <c r="EKG141" s="104"/>
      <c r="EKH141" s="104"/>
      <c r="EKI141" s="104"/>
      <c r="EKJ141" s="104"/>
      <c r="EKK141" s="104"/>
      <c r="EKL141" s="104"/>
      <c r="EKM141" s="104"/>
      <c r="EKN141" s="104"/>
      <c r="EKO141" s="104"/>
      <c r="EKP141" s="104"/>
      <c r="EKQ141" s="104"/>
      <c r="EKR141" s="104"/>
      <c r="EKS141" s="104"/>
      <c r="EKT141" s="104"/>
      <c r="EKU141" s="104"/>
      <c r="EKV141" s="104"/>
      <c r="EKW141" s="104"/>
      <c r="EKX141" s="104"/>
      <c r="EKY141" s="104"/>
      <c r="EKZ141" s="104"/>
      <c r="ELA141" s="104"/>
      <c r="ELB141" s="104"/>
      <c r="ELC141" s="104"/>
      <c r="ELD141" s="104"/>
      <c r="ELE141" s="104"/>
      <c r="ELF141" s="104"/>
      <c r="ELG141" s="104"/>
      <c r="ELH141" s="104"/>
      <c r="ELI141" s="104"/>
      <c r="ELJ141" s="104"/>
      <c r="ELK141" s="104"/>
      <c r="ELL141" s="104"/>
      <c r="ELM141" s="104"/>
      <c r="ELN141" s="104"/>
      <c r="ELO141" s="104"/>
      <c r="ELP141" s="104"/>
      <c r="ELQ141" s="104"/>
      <c r="ELR141" s="104"/>
      <c r="ELS141" s="104"/>
      <c r="ELT141" s="104"/>
      <c r="ELU141" s="104"/>
      <c r="ELV141" s="104"/>
      <c r="ELW141" s="104"/>
      <c r="ELX141" s="104"/>
      <c r="ELY141" s="104"/>
      <c r="ELZ141" s="104"/>
      <c r="EMA141" s="104"/>
      <c r="EMB141" s="104"/>
      <c r="EMC141" s="104"/>
      <c r="EMD141" s="104"/>
      <c r="EME141" s="104"/>
      <c r="EMF141" s="104"/>
      <c r="EMG141" s="104"/>
      <c r="EMH141" s="104"/>
      <c r="EMI141" s="104"/>
      <c r="EMJ141" s="104"/>
      <c r="EMK141" s="104"/>
      <c r="EML141" s="104"/>
      <c r="EMM141" s="104"/>
      <c r="EMN141" s="104"/>
      <c r="EMO141" s="104"/>
      <c r="EMP141" s="104"/>
      <c r="EMQ141" s="104"/>
      <c r="EMR141" s="104"/>
      <c r="EMS141" s="104"/>
      <c r="EMT141" s="104"/>
      <c r="EMU141" s="104"/>
      <c r="EMV141" s="104"/>
      <c r="EMW141" s="104"/>
      <c r="EMX141" s="104"/>
      <c r="EMY141" s="104"/>
      <c r="EMZ141" s="104"/>
      <c r="ENA141" s="104"/>
      <c r="ENB141" s="104"/>
      <c r="ENC141" s="104"/>
      <c r="END141" s="104"/>
      <c r="ENE141" s="104"/>
      <c r="ENF141" s="104"/>
      <c r="ENG141" s="104"/>
      <c r="ENH141" s="104"/>
      <c r="ENI141" s="104"/>
      <c r="ENJ141" s="104"/>
      <c r="ENK141" s="104"/>
      <c r="ENL141" s="104"/>
      <c r="ENM141" s="104"/>
      <c r="ENN141" s="104"/>
      <c r="ENO141" s="104"/>
      <c r="ENP141" s="104"/>
      <c r="ENQ141" s="104"/>
      <c r="ENR141" s="104"/>
      <c r="ENS141" s="104"/>
      <c r="ENT141" s="104"/>
      <c r="ENU141" s="104"/>
      <c r="ENV141" s="104"/>
      <c r="ENW141" s="104"/>
      <c r="ENX141" s="104"/>
      <c r="ENY141" s="104"/>
      <c r="ENZ141" s="104"/>
      <c r="EOA141" s="104"/>
      <c r="EOB141" s="104"/>
      <c r="EOC141" s="104"/>
      <c r="EOD141" s="104"/>
      <c r="EOE141" s="104"/>
      <c r="EOF141" s="104"/>
      <c r="EOG141" s="104"/>
      <c r="EOH141" s="104"/>
      <c r="EOI141" s="104"/>
      <c r="EOJ141" s="104"/>
      <c r="EOK141" s="104"/>
      <c r="EOL141" s="104"/>
      <c r="EOM141" s="104"/>
      <c r="EON141" s="104"/>
      <c r="EOO141" s="104"/>
      <c r="EOP141" s="104"/>
      <c r="EOQ141" s="104"/>
      <c r="EOR141" s="104"/>
      <c r="EOS141" s="104"/>
      <c r="EOT141" s="104"/>
      <c r="EOU141" s="104"/>
      <c r="EOV141" s="104"/>
      <c r="EOW141" s="104"/>
      <c r="EOX141" s="104"/>
      <c r="EOY141" s="104"/>
      <c r="EOZ141" s="104"/>
      <c r="EPA141" s="104"/>
      <c r="EPB141" s="104"/>
      <c r="EPC141" s="104"/>
      <c r="EPD141" s="104"/>
      <c r="EPE141" s="104"/>
      <c r="EPF141" s="104"/>
      <c r="EPG141" s="104"/>
      <c r="EPH141" s="104"/>
      <c r="EPI141" s="104"/>
      <c r="EPJ141" s="104"/>
      <c r="EPK141" s="104"/>
      <c r="EPL141" s="104"/>
      <c r="EPM141" s="104"/>
      <c r="EPN141" s="104"/>
      <c r="EPO141" s="104"/>
      <c r="EPP141" s="104"/>
      <c r="EPQ141" s="104"/>
      <c r="EPR141" s="104"/>
      <c r="EPS141" s="104"/>
      <c r="EPT141" s="104"/>
      <c r="EPU141" s="104"/>
      <c r="EPV141" s="104"/>
      <c r="EPW141" s="104"/>
      <c r="EPX141" s="104"/>
      <c r="EPY141" s="104"/>
      <c r="EPZ141" s="104"/>
      <c r="EQA141" s="104"/>
      <c r="EQB141" s="104"/>
      <c r="EQC141" s="104"/>
      <c r="EQD141" s="104"/>
      <c r="EQE141" s="104"/>
      <c r="EQF141" s="104"/>
      <c r="EQG141" s="104"/>
      <c r="EQH141" s="104"/>
      <c r="EQI141" s="104"/>
      <c r="EQJ141" s="104"/>
      <c r="EQK141" s="104"/>
      <c r="EQL141" s="104"/>
      <c r="EQM141" s="104"/>
      <c r="EQN141" s="104"/>
      <c r="EQO141" s="104"/>
      <c r="EQP141" s="104"/>
      <c r="EQQ141" s="104"/>
      <c r="EQR141" s="104"/>
      <c r="EQS141" s="104"/>
      <c r="EQT141" s="104"/>
      <c r="EQU141" s="104"/>
      <c r="EQV141" s="104"/>
      <c r="EQW141" s="104"/>
      <c r="EQX141" s="104"/>
      <c r="EQY141" s="104"/>
      <c r="EQZ141" s="104"/>
      <c r="ERA141" s="104"/>
      <c r="ERB141" s="104"/>
      <c r="ERC141" s="104"/>
      <c r="ERD141" s="104"/>
      <c r="ERE141" s="104"/>
      <c r="ERF141" s="104"/>
      <c r="ERG141" s="104"/>
      <c r="ERH141" s="104"/>
      <c r="ERI141" s="104"/>
      <c r="ERJ141" s="104"/>
      <c r="ERK141" s="104"/>
      <c r="ERL141" s="104"/>
      <c r="ERM141" s="104"/>
      <c r="ERN141" s="104"/>
      <c r="ERO141" s="104"/>
      <c r="ERP141" s="104"/>
      <c r="ERQ141" s="104"/>
      <c r="ERR141" s="104"/>
      <c r="ERS141" s="104"/>
      <c r="ERT141" s="104"/>
      <c r="ERU141" s="104"/>
      <c r="ERV141" s="104"/>
      <c r="ERW141" s="104"/>
      <c r="ERX141" s="104"/>
      <c r="ERY141" s="104"/>
      <c r="ERZ141" s="104"/>
      <c r="ESA141" s="104"/>
      <c r="ESB141" s="104"/>
      <c r="ESC141" s="104"/>
      <c r="ESD141" s="104"/>
      <c r="ESE141" s="104"/>
      <c r="ESF141" s="104"/>
      <c r="ESG141" s="104"/>
      <c r="ESH141" s="104"/>
      <c r="ESI141" s="104"/>
      <c r="ESJ141" s="104"/>
      <c r="ESK141" s="104"/>
      <c r="ESL141" s="104"/>
      <c r="ESM141" s="104"/>
      <c r="ESN141" s="104"/>
      <c r="ESO141" s="104"/>
      <c r="ESP141" s="104"/>
      <c r="ESQ141" s="104"/>
      <c r="ESR141" s="104"/>
      <c r="ESS141" s="104"/>
      <c r="EST141" s="104"/>
      <c r="ESU141" s="104"/>
      <c r="ESV141" s="104"/>
      <c r="ESW141" s="104"/>
      <c r="ESX141" s="104"/>
      <c r="ESY141" s="104"/>
      <c r="ESZ141" s="104"/>
      <c r="ETA141" s="104"/>
      <c r="ETB141" s="104"/>
      <c r="ETC141" s="104"/>
      <c r="ETD141" s="104"/>
      <c r="ETE141" s="104"/>
      <c r="ETF141" s="104"/>
      <c r="ETG141" s="104"/>
      <c r="ETH141" s="104"/>
      <c r="ETI141" s="104"/>
      <c r="ETJ141" s="104"/>
      <c r="ETK141" s="104"/>
      <c r="ETL141" s="104"/>
      <c r="ETM141" s="104"/>
      <c r="ETN141" s="104"/>
      <c r="ETO141" s="104"/>
      <c r="ETP141" s="104"/>
      <c r="ETQ141" s="104"/>
      <c r="ETR141" s="104"/>
      <c r="ETS141" s="104"/>
      <c r="ETT141" s="104"/>
      <c r="ETU141" s="104"/>
      <c r="ETV141" s="104"/>
      <c r="ETW141" s="104"/>
      <c r="ETX141" s="104"/>
      <c r="ETY141" s="104"/>
      <c r="ETZ141" s="104"/>
      <c r="EUA141" s="104"/>
      <c r="EUB141" s="104"/>
      <c r="EUC141" s="104"/>
      <c r="EUD141" s="104"/>
      <c r="EUE141" s="104"/>
      <c r="EUF141" s="104"/>
      <c r="EUG141" s="104"/>
      <c r="EUH141" s="104"/>
      <c r="EUI141" s="104"/>
      <c r="EUJ141" s="104"/>
      <c r="EUK141" s="104"/>
      <c r="EUL141" s="104"/>
      <c r="EUM141" s="104"/>
      <c r="EUN141" s="104"/>
      <c r="EUO141" s="104"/>
      <c r="EUP141" s="104"/>
      <c r="EUQ141" s="104"/>
      <c r="EUR141" s="104"/>
      <c r="EUS141" s="104"/>
      <c r="EUT141" s="104"/>
      <c r="EUU141" s="104"/>
      <c r="EUV141" s="104"/>
      <c r="EUW141" s="104"/>
      <c r="EUX141" s="104"/>
      <c r="EUY141" s="104"/>
      <c r="EUZ141" s="104"/>
      <c r="EVA141" s="104"/>
      <c r="EVB141" s="104"/>
      <c r="EVC141" s="104"/>
      <c r="EVD141" s="104"/>
      <c r="EVE141" s="104"/>
      <c r="EVF141" s="104"/>
      <c r="EVG141" s="104"/>
      <c r="EVH141" s="104"/>
      <c r="EVI141" s="104"/>
      <c r="EVJ141" s="104"/>
      <c r="EVK141" s="104"/>
      <c r="EVL141" s="104"/>
      <c r="EVM141" s="104"/>
      <c r="EVN141" s="104"/>
      <c r="EVO141" s="104"/>
      <c r="EVP141" s="104"/>
      <c r="EVQ141" s="104"/>
      <c r="EVR141" s="104"/>
      <c r="EVS141" s="104"/>
      <c r="EVT141" s="104"/>
      <c r="EVU141" s="104"/>
      <c r="EVV141" s="104"/>
      <c r="EVW141" s="104"/>
      <c r="EVX141" s="104"/>
      <c r="EVY141" s="104"/>
      <c r="EVZ141" s="104"/>
      <c r="EWA141" s="104"/>
      <c r="EWB141" s="104"/>
      <c r="EWC141" s="104"/>
      <c r="EWD141" s="104"/>
      <c r="EWE141" s="104"/>
      <c r="EWF141" s="104"/>
      <c r="EWG141" s="104"/>
      <c r="EWH141" s="104"/>
      <c r="EWI141" s="104"/>
      <c r="EWJ141" s="104"/>
      <c r="EWK141" s="104"/>
      <c r="EWL141" s="104"/>
      <c r="EWM141" s="104"/>
      <c r="EWN141" s="104"/>
      <c r="EWO141" s="104"/>
      <c r="EWP141" s="104"/>
      <c r="EWQ141" s="104"/>
      <c r="EWR141" s="104"/>
      <c r="EWS141" s="104"/>
      <c r="EWT141" s="104"/>
      <c r="EWU141" s="104"/>
      <c r="EWV141" s="104"/>
      <c r="EWW141" s="104"/>
      <c r="EWX141" s="104"/>
      <c r="EWY141" s="104"/>
      <c r="EWZ141" s="104"/>
      <c r="EXA141" s="104"/>
      <c r="EXB141" s="104"/>
      <c r="EXC141" s="104"/>
      <c r="EXD141" s="104"/>
      <c r="EXE141" s="104"/>
      <c r="EXF141" s="104"/>
      <c r="EXG141" s="104"/>
      <c r="EXH141" s="104"/>
      <c r="EXI141" s="104"/>
      <c r="EXJ141" s="104"/>
      <c r="EXK141" s="104"/>
      <c r="EXL141" s="104"/>
      <c r="EXM141" s="104"/>
      <c r="EXN141" s="104"/>
      <c r="EXO141" s="104"/>
      <c r="EXP141" s="104"/>
      <c r="EXQ141" s="104"/>
      <c r="EXR141" s="104"/>
      <c r="EXS141" s="104"/>
      <c r="EXT141" s="104"/>
      <c r="EXU141" s="104"/>
      <c r="EXV141" s="104"/>
      <c r="EXW141" s="104"/>
      <c r="EXX141" s="104"/>
      <c r="EXY141" s="104"/>
      <c r="EXZ141" s="104"/>
      <c r="EYA141" s="104"/>
      <c r="EYB141" s="104"/>
      <c r="EYC141" s="104"/>
      <c r="EYD141" s="104"/>
      <c r="EYE141" s="104"/>
      <c r="EYF141" s="104"/>
      <c r="EYG141" s="104"/>
      <c r="EYH141" s="104"/>
      <c r="EYI141" s="104"/>
      <c r="EYJ141" s="104"/>
      <c r="EYK141" s="104"/>
      <c r="EYL141" s="104"/>
      <c r="EYM141" s="104"/>
      <c r="EYN141" s="104"/>
      <c r="EYO141" s="104"/>
      <c r="EYP141" s="104"/>
      <c r="EYQ141" s="104"/>
      <c r="EYR141" s="104"/>
      <c r="EYS141" s="104"/>
      <c r="EYT141" s="104"/>
      <c r="EYU141" s="104"/>
      <c r="EYV141" s="104"/>
      <c r="EYW141" s="104"/>
      <c r="EYX141" s="104"/>
      <c r="EYY141" s="104"/>
      <c r="EYZ141" s="104"/>
      <c r="EZA141" s="104"/>
      <c r="EZB141" s="104"/>
      <c r="EZC141" s="104"/>
      <c r="EZD141" s="104"/>
      <c r="EZE141" s="104"/>
      <c r="EZF141" s="104"/>
      <c r="EZG141" s="104"/>
      <c r="EZH141" s="104"/>
      <c r="EZI141" s="104"/>
      <c r="EZJ141" s="104"/>
      <c r="EZK141" s="104"/>
      <c r="EZL141" s="104"/>
      <c r="EZM141" s="104"/>
      <c r="EZN141" s="104"/>
      <c r="EZO141" s="104"/>
      <c r="EZP141" s="104"/>
      <c r="EZQ141" s="104"/>
      <c r="EZR141" s="104"/>
      <c r="EZS141" s="104"/>
      <c r="EZT141" s="104"/>
      <c r="EZU141" s="104"/>
      <c r="EZV141" s="104"/>
      <c r="EZW141" s="104"/>
      <c r="EZX141" s="104"/>
      <c r="EZY141" s="104"/>
      <c r="EZZ141" s="104"/>
      <c r="FAA141" s="104"/>
      <c r="FAB141" s="104"/>
      <c r="FAC141" s="104"/>
      <c r="FAD141" s="104"/>
      <c r="FAE141" s="104"/>
      <c r="FAF141" s="104"/>
      <c r="FAG141" s="104"/>
      <c r="FAH141" s="104"/>
      <c r="FAI141" s="104"/>
      <c r="FAJ141" s="104"/>
      <c r="FAK141" s="104"/>
      <c r="FAL141" s="104"/>
      <c r="FAM141" s="104"/>
      <c r="FAN141" s="104"/>
      <c r="FAO141" s="104"/>
      <c r="FAP141" s="104"/>
      <c r="FAQ141" s="104"/>
      <c r="FAR141" s="104"/>
      <c r="FAS141" s="104"/>
      <c r="FAT141" s="104"/>
      <c r="FAU141" s="104"/>
      <c r="FAV141" s="104"/>
      <c r="FAW141" s="104"/>
      <c r="FAX141" s="104"/>
      <c r="FAY141" s="104"/>
      <c r="FAZ141" s="104"/>
      <c r="FBA141" s="104"/>
      <c r="FBB141" s="104"/>
      <c r="FBC141" s="104"/>
      <c r="FBD141" s="104"/>
      <c r="FBE141" s="104"/>
      <c r="FBF141" s="104"/>
      <c r="FBG141" s="104"/>
      <c r="FBH141" s="104"/>
      <c r="FBI141" s="104"/>
      <c r="FBJ141" s="104"/>
      <c r="FBK141" s="104"/>
      <c r="FBL141" s="104"/>
      <c r="FBM141" s="104"/>
      <c r="FBN141" s="104"/>
      <c r="FBO141" s="104"/>
      <c r="FBP141" s="104"/>
      <c r="FBQ141" s="104"/>
      <c r="FBR141" s="104"/>
      <c r="FBS141" s="104"/>
      <c r="FBT141" s="104"/>
      <c r="FBU141" s="104"/>
      <c r="FBV141" s="104"/>
      <c r="FBW141" s="104"/>
      <c r="FBX141" s="104"/>
      <c r="FBY141" s="104"/>
      <c r="FBZ141" s="104"/>
      <c r="FCA141" s="104"/>
      <c r="FCB141" s="104"/>
      <c r="FCC141" s="104"/>
      <c r="FCD141" s="104"/>
      <c r="FCE141" s="104"/>
      <c r="FCF141" s="104"/>
      <c r="FCG141" s="104"/>
      <c r="FCH141" s="104"/>
      <c r="FCI141" s="104"/>
      <c r="FCJ141" s="104"/>
      <c r="FCK141" s="104"/>
      <c r="FCL141" s="104"/>
      <c r="FCM141" s="104"/>
      <c r="FCN141" s="104"/>
      <c r="FCO141" s="104"/>
      <c r="FCP141" s="104"/>
      <c r="FCQ141" s="104"/>
      <c r="FCR141" s="104"/>
      <c r="FCS141" s="104"/>
      <c r="FCT141" s="104"/>
      <c r="FCU141" s="104"/>
      <c r="FCV141" s="104"/>
      <c r="FCW141" s="104"/>
      <c r="FCX141" s="104"/>
      <c r="FCY141" s="104"/>
      <c r="FCZ141" s="104"/>
      <c r="FDA141" s="104"/>
      <c r="FDB141" s="104"/>
      <c r="FDC141" s="104"/>
      <c r="FDD141" s="104"/>
      <c r="FDE141" s="104"/>
      <c r="FDF141" s="104"/>
      <c r="FDG141" s="104"/>
      <c r="FDH141" s="104"/>
      <c r="FDI141" s="104"/>
      <c r="FDJ141" s="104"/>
      <c r="FDK141" s="104"/>
      <c r="FDL141" s="104"/>
      <c r="FDM141" s="104"/>
      <c r="FDN141" s="104"/>
      <c r="FDO141" s="104"/>
      <c r="FDP141" s="104"/>
      <c r="FDQ141" s="104"/>
      <c r="FDR141" s="104"/>
      <c r="FDS141" s="104"/>
      <c r="FDT141" s="104"/>
      <c r="FDU141" s="104"/>
      <c r="FDV141" s="104"/>
      <c r="FDW141" s="104"/>
      <c r="FDX141" s="104"/>
      <c r="FDY141" s="104"/>
      <c r="FDZ141" s="104"/>
      <c r="FEA141" s="104"/>
      <c r="FEB141" s="104"/>
      <c r="FEC141" s="104"/>
      <c r="FED141" s="104"/>
      <c r="FEE141" s="104"/>
      <c r="FEF141" s="104"/>
      <c r="FEG141" s="104"/>
      <c r="FEH141" s="104"/>
      <c r="FEI141" s="104"/>
      <c r="FEJ141" s="104"/>
      <c r="FEK141" s="104"/>
      <c r="FEL141" s="104"/>
      <c r="FEM141" s="104"/>
      <c r="FEN141" s="104"/>
      <c r="FEO141" s="104"/>
      <c r="FEP141" s="104"/>
      <c r="FEQ141" s="104"/>
      <c r="FER141" s="104"/>
      <c r="FES141" s="104"/>
      <c r="FET141" s="104"/>
      <c r="FEU141" s="104"/>
      <c r="FEV141" s="104"/>
      <c r="FEW141" s="104"/>
      <c r="FEX141" s="104"/>
      <c r="FEY141" s="104"/>
      <c r="FEZ141" s="104"/>
      <c r="FFA141" s="104"/>
      <c r="FFB141" s="104"/>
      <c r="FFC141" s="104"/>
      <c r="FFD141" s="104"/>
      <c r="FFE141" s="104"/>
      <c r="FFF141" s="104"/>
      <c r="FFG141" s="104"/>
      <c r="FFH141" s="104"/>
      <c r="FFI141" s="104"/>
      <c r="FFJ141" s="104"/>
      <c r="FFK141" s="104"/>
      <c r="FFL141" s="104"/>
      <c r="FFM141" s="104"/>
      <c r="FFN141" s="104"/>
      <c r="FFO141" s="104"/>
      <c r="FFP141" s="104"/>
      <c r="FFQ141" s="104"/>
      <c r="FFR141" s="104"/>
      <c r="FFS141" s="104"/>
      <c r="FFT141" s="104"/>
      <c r="FFU141" s="104"/>
      <c r="FFV141" s="104"/>
      <c r="FFW141" s="104"/>
      <c r="FFX141" s="104"/>
      <c r="FFY141" s="104"/>
      <c r="FFZ141" s="104"/>
      <c r="FGA141" s="104"/>
      <c r="FGB141" s="104"/>
      <c r="FGC141" s="104"/>
      <c r="FGD141" s="104"/>
      <c r="FGE141" s="104"/>
      <c r="FGF141" s="104"/>
      <c r="FGG141" s="104"/>
      <c r="FGH141" s="104"/>
      <c r="FGI141" s="104"/>
      <c r="FGJ141" s="104"/>
      <c r="FGK141" s="104"/>
      <c r="FGL141" s="104"/>
      <c r="FGM141" s="104"/>
      <c r="FGN141" s="104"/>
      <c r="FGO141" s="104"/>
      <c r="FGP141" s="104"/>
      <c r="FGQ141" s="104"/>
      <c r="FGR141" s="104"/>
      <c r="FGS141" s="104"/>
      <c r="FGT141" s="104"/>
      <c r="FGU141" s="104"/>
      <c r="FGV141" s="104"/>
      <c r="FGW141" s="104"/>
      <c r="FGX141" s="104"/>
      <c r="FGY141" s="104"/>
      <c r="FGZ141" s="104"/>
      <c r="FHA141" s="104"/>
      <c r="FHB141" s="104"/>
      <c r="FHC141" s="104"/>
      <c r="FHD141" s="104"/>
      <c r="FHE141" s="104"/>
      <c r="FHF141" s="104"/>
      <c r="FHG141" s="104"/>
      <c r="FHH141" s="104"/>
      <c r="FHI141" s="104"/>
      <c r="FHJ141" s="104"/>
      <c r="FHK141" s="104"/>
      <c r="FHL141" s="104"/>
      <c r="FHM141" s="104"/>
      <c r="FHN141" s="104"/>
      <c r="FHO141" s="104"/>
      <c r="FHP141" s="104"/>
      <c r="FHQ141" s="104"/>
      <c r="FHR141" s="104"/>
      <c r="FHS141" s="104"/>
      <c r="FHT141" s="104"/>
      <c r="FHU141" s="104"/>
      <c r="FHV141" s="104"/>
      <c r="FHW141" s="104"/>
      <c r="FHX141" s="104"/>
      <c r="FHY141" s="104"/>
      <c r="FHZ141" s="104"/>
      <c r="FIA141" s="104"/>
      <c r="FIB141" s="104"/>
      <c r="FIC141" s="104"/>
      <c r="FID141" s="104"/>
      <c r="FIE141" s="104"/>
      <c r="FIF141" s="104"/>
      <c r="FIG141" s="104"/>
      <c r="FIH141" s="104"/>
      <c r="FII141" s="104"/>
      <c r="FIJ141" s="104"/>
      <c r="FIK141" s="104"/>
      <c r="FIL141" s="104"/>
      <c r="FIM141" s="104"/>
      <c r="FIN141" s="104"/>
      <c r="FIO141" s="104"/>
      <c r="FIP141" s="104"/>
      <c r="FIQ141" s="104"/>
      <c r="FIR141" s="104"/>
      <c r="FIS141" s="104"/>
      <c r="FIT141" s="104"/>
      <c r="FIU141" s="104"/>
      <c r="FIV141" s="104"/>
      <c r="FIW141" s="104"/>
      <c r="FIX141" s="104"/>
      <c r="FIY141" s="104"/>
      <c r="FIZ141" s="104"/>
      <c r="FJA141" s="104"/>
      <c r="FJB141" s="104"/>
      <c r="FJC141" s="104"/>
      <c r="FJD141" s="104"/>
      <c r="FJE141" s="104"/>
      <c r="FJF141" s="104"/>
      <c r="FJG141" s="104"/>
      <c r="FJH141" s="104"/>
      <c r="FJI141" s="104"/>
      <c r="FJJ141" s="104"/>
      <c r="FJK141" s="104"/>
      <c r="FJL141" s="104"/>
      <c r="FJM141" s="104"/>
      <c r="FJN141" s="104"/>
      <c r="FJO141" s="104"/>
      <c r="FJP141" s="104"/>
      <c r="FJQ141" s="104"/>
      <c r="FJR141" s="104"/>
      <c r="FJS141" s="104"/>
      <c r="FJT141" s="104"/>
      <c r="FJU141" s="104"/>
      <c r="FJV141" s="104"/>
      <c r="FJW141" s="104"/>
      <c r="FJX141" s="104"/>
      <c r="FJY141" s="104"/>
      <c r="FJZ141" s="104"/>
      <c r="FKA141" s="104"/>
      <c r="FKB141" s="104"/>
      <c r="FKC141" s="104"/>
      <c r="FKD141" s="104"/>
      <c r="FKE141" s="104"/>
      <c r="FKF141" s="104"/>
      <c r="FKG141" s="104"/>
      <c r="FKH141" s="104"/>
      <c r="FKI141" s="104"/>
      <c r="FKJ141" s="104"/>
      <c r="FKK141" s="104"/>
      <c r="FKL141" s="104"/>
      <c r="FKM141" s="104"/>
      <c r="FKN141" s="104"/>
      <c r="FKO141" s="104"/>
      <c r="FKP141" s="104"/>
      <c r="FKQ141" s="104"/>
      <c r="FKR141" s="104"/>
      <c r="FKS141" s="104"/>
      <c r="FKT141" s="104"/>
      <c r="FKU141" s="104"/>
      <c r="FKV141" s="104"/>
      <c r="FKW141" s="104"/>
      <c r="FKX141" s="104"/>
      <c r="FKY141" s="104"/>
      <c r="FKZ141" s="104"/>
      <c r="FLA141" s="104"/>
      <c r="FLB141" s="104"/>
      <c r="FLC141" s="104"/>
      <c r="FLD141" s="104"/>
      <c r="FLE141" s="104"/>
      <c r="FLF141" s="104"/>
      <c r="FLG141" s="104"/>
      <c r="FLH141" s="104"/>
      <c r="FLI141" s="104"/>
      <c r="FLJ141" s="104"/>
      <c r="FLK141" s="104"/>
      <c r="FLL141" s="104"/>
      <c r="FLM141" s="104"/>
      <c r="FLN141" s="104"/>
      <c r="FLO141" s="104"/>
      <c r="FLP141" s="104"/>
      <c r="FLQ141" s="104"/>
      <c r="FLR141" s="104"/>
      <c r="FLS141" s="104"/>
      <c r="FLT141" s="104"/>
      <c r="FLU141" s="104"/>
      <c r="FLV141" s="104"/>
      <c r="FLW141" s="104"/>
      <c r="FLX141" s="104"/>
      <c r="FLY141" s="104"/>
      <c r="FLZ141" s="104"/>
      <c r="FMA141" s="104"/>
      <c r="FMB141" s="104"/>
      <c r="FMC141" s="104"/>
      <c r="FMD141" s="104"/>
      <c r="FME141" s="104"/>
      <c r="FMF141" s="104"/>
      <c r="FMG141" s="104"/>
      <c r="FMH141" s="104"/>
      <c r="FMI141" s="104"/>
      <c r="FMJ141" s="104"/>
      <c r="FMK141" s="104"/>
      <c r="FML141" s="104"/>
      <c r="FMM141" s="104"/>
      <c r="FMN141" s="104"/>
      <c r="FMO141" s="104"/>
      <c r="FMP141" s="104"/>
      <c r="FMQ141" s="104"/>
      <c r="FMR141" s="104"/>
      <c r="FMS141" s="104"/>
      <c r="FMT141" s="104"/>
      <c r="FMU141" s="104"/>
      <c r="FMV141" s="104"/>
      <c r="FMW141" s="104"/>
      <c r="FMX141" s="104"/>
      <c r="FMY141" s="104"/>
      <c r="FMZ141" s="104"/>
      <c r="FNA141" s="104"/>
      <c r="FNB141" s="104"/>
      <c r="FNC141" s="104"/>
      <c r="FND141" s="104"/>
      <c r="FNE141" s="104"/>
      <c r="FNF141" s="104"/>
      <c r="FNG141" s="104"/>
      <c r="FNH141" s="104"/>
      <c r="FNI141" s="104"/>
      <c r="FNJ141" s="104"/>
      <c r="FNK141" s="104"/>
      <c r="FNL141" s="104"/>
      <c r="FNM141" s="104"/>
      <c r="FNN141" s="104"/>
      <c r="FNO141" s="104"/>
      <c r="FNP141" s="104"/>
      <c r="FNQ141" s="104"/>
      <c r="FNR141" s="104"/>
      <c r="FNS141" s="104"/>
      <c r="FNT141" s="104"/>
      <c r="FNU141" s="104"/>
      <c r="FNV141" s="104"/>
      <c r="FNW141" s="104"/>
      <c r="FNX141" s="104"/>
      <c r="FNY141" s="104"/>
      <c r="FNZ141" s="104"/>
      <c r="FOA141" s="104"/>
      <c r="FOB141" s="104"/>
      <c r="FOC141" s="104"/>
      <c r="FOD141" s="104"/>
      <c r="FOE141" s="104"/>
      <c r="FOF141" s="104"/>
      <c r="FOG141" s="104"/>
      <c r="FOH141" s="104"/>
      <c r="FOI141" s="104"/>
      <c r="FOJ141" s="104"/>
      <c r="FOK141" s="104"/>
      <c r="FOL141" s="104"/>
      <c r="FOM141" s="104"/>
      <c r="FON141" s="104"/>
      <c r="FOO141" s="104"/>
      <c r="FOP141" s="104"/>
      <c r="FOQ141" s="104"/>
      <c r="FOR141" s="104"/>
      <c r="FOS141" s="104"/>
      <c r="FOT141" s="104"/>
      <c r="FOU141" s="104"/>
      <c r="FOV141" s="104"/>
      <c r="FOW141" s="104"/>
      <c r="FOX141" s="104"/>
      <c r="FOY141" s="104"/>
      <c r="FOZ141" s="104"/>
      <c r="FPA141" s="104"/>
      <c r="FPB141" s="104"/>
      <c r="FPC141" s="104"/>
      <c r="FPD141" s="104"/>
      <c r="FPE141" s="104"/>
      <c r="FPF141" s="104"/>
      <c r="FPG141" s="104"/>
      <c r="FPH141" s="104"/>
      <c r="FPI141" s="104"/>
      <c r="FPJ141" s="104"/>
      <c r="FPK141" s="104"/>
      <c r="FPL141" s="104"/>
      <c r="FPM141" s="104"/>
      <c r="FPN141" s="104"/>
      <c r="FPO141" s="104"/>
      <c r="FPP141" s="104"/>
      <c r="FPQ141" s="104"/>
      <c r="FPR141" s="104"/>
      <c r="FPS141" s="104"/>
      <c r="FPT141" s="104"/>
      <c r="FPU141" s="104"/>
      <c r="FPV141" s="104"/>
      <c r="FPW141" s="104"/>
      <c r="FPX141" s="104"/>
      <c r="FPY141" s="104"/>
      <c r="FPZ141" s="104"/>
      <c r="FQA141" s="104"/>
      <c r="FQB141" s="104"/>
      <c r="FQC141" s="104"/>
      <c r="FQD141" s="104"/>
      <c r="FQE141" s="104"/>
      <c r="FQF141" s="104"/>
      <c r="FQG141" s="104"/>
      <c r="FQH141" s="104"/>
      <c r="FQI141" s="104"/>
      <c r="FQJ141" s="104"/>
      <c r="FQK141" s="104"/>
      <c r="FQL141" s="104"/>
      <c r="FQM141" s="104"/>
      <c r="FQN141" s="104"/>
      <c r="FQO141" s="104"/>
      <c r="FQP141" s="104"/>
      <c r="FQQ141" s="104"/>
      <c r="FQR141" s="104"/>
      <c r="FQS141" s="104"/>
      <c r="FQT141" s="104"/>
      <c r="FQU141" s="104"/>
      <c r="FQV141" s="104"/>
      <c r="FQW141" s="104"/>
      <c r="FQX141" s="104"/>
      <c r="FQY141" s="104"/>
      <c r="FQZ141" s="104"/>
      <c r="FRA141" s="104"/>
      <c r="FRB141" s="104"/>
      <c r="FRC141" s="104"/>
      <c r="FRD141" s="104"/>
      <c r="FRE141" s="104"/>
      <c r="FRF141" s="104"/>
      <c r="FRG141" s="104"/>
      <c r="FRH141" s="104"/>
      <c r="FRI141" s="104"/>
      <c r="FRJ141" s="104"/>
      <c r="FRK141" s="104"/>
      <c r="FRL141" s="104"/>
      <c r="FRM141" s="104"/>
      <c r="FRN141" s="104"/>
      <c r="FRO141" s="104"/>
      <c r="FRP141" s="104"/>
      <c r="FRQ141" s="104"/>
      <c r="FRR141" s="104"/>
      <c r="FRS141" s="104"/>
      <c r="FRT141" s="104"/>
      <c r="FRU141" s="104"/>
      <c r="FRV141" s="104"/>
      <c r="FRW141" s="104"/>
      <c r="FRX141" s="104"/>
      <c r="FRY141" s="104"/>
      <c r="FRZ141" s="104"/>
      <c r="FSA141" s="104"/>
      <c r="FSB141" s="104"/>
      <c r="FSC141" s="104"/>
      <c r="FSD141" s="104"/>
      <c r="FSE141" s="104"/>
      <c r="FSF141" s="104"/>
      <c r="FSG141" s="104"/>
      <c r="FSH141" s="104"/>
      <c r="FSI141" s="104"/>
      <c r="FSJ141" s="104"/>
      <c r="FSK141" s="104"/>
      <c r="FSL141" s="104"/>
      <c r="FSM141" s="104"/>
      <c r="FSN141" s="104"/>
      <c r="FSO141" s="104"/>
      <c r="FSP141" s="104"/>
      <c r="FSQ141" s="104"/>
      <c r="FSR141" s="104"/>
      <c r="FSS141" s="104"/>
      <c r="FST141" s="104"/>
      <c r="FSU141" s="104"/>
      <c r="FSV141" s="104"/>
      <c r="FSW141" s="104"/>
      <c r="FSX141" s="104"/>
      <c r="FSY141" s="104"/>
      <c r="FSZ141" s="104"/>
      <c r="FTA141" s="104"/>
      <c r="FTB141" s="104"/>
      <c r="FTC141" s="104"/>
      <c r="FTD141" s="104"/>
      <c r="FTE141" s="104"/>
      <c r="FTF141" s="104"/>
      <c r="FTG141" s="104"/>
      <c r="FTH141" s="104"/>
      <c r="FTI141" s="104"/>
      <c r="FTJ141" s="104"/>
      <c r="FTK141" s="104"/>
      <c r="FTL141" s="104"/>
      <c r="FTM141" s="104"/>
      <c r="FTN141" s="104"/>
      <c r="FTO141" s="104"/>
      <c r="FTP141" s="104"/>
      <c r="FTQ141" s="104"/>
      <c r="FTR141" s="104"/>
      <c r="FTS141" s="104"/>
      <c r="FTT141" s="104"/>
      <c r="FTU141" s="104"/>
      <c r="FTV141" s="104"/>
      <c r="FTW141" s="104"/>
      <c r="FTX141" s="104"/>
      <c r="FTY141" s="104"/>
      <c r="FTZ141" s="104"/>
      <c r="FUA141" s="104"/>
      <c r="FUB141" s="104"/>
      <c r="FUC141" s="104"/>
      <c r="FUD141" s="104"/>
      <c r="FUE141" s="104"/>
      <c r="FUF141" s="104"/>
      <c r="FUG141" s="104"/>
      <c r="FUH141" s="104"/>
      <c r="FUI141" s="104"/>
      <c r="FUJ141" s="104"/>
      <c r="FUK141" s="104"/>
      <c r="FUL141" s="104"/>
      <c r="FUM141" s="104"/>
      <c r="FUN141" s="104"/>
      <c r="FUO141" s="104"/>
      <c r="FUP141" s="104"/>
      <c r="FUQ141" s="104"/>
      <c r="FUR141" s="104"/>
      <c r="FUS141" s="104"/>
      <c r="FUT141" s="104"/>
      <c r="FUU141" s="104"/>
      <c r="FUV141" s="104"/>
      <c r="FUW141" s="104"/>
      <c r="FUX141" s="104"/>
      <c r="FUY141" s="104"/>
      <c r="FUZ141" s="104"/>
      <c r="FVA141" s="104"/>
      <c r="FVB141" s="104"/>
      <c r="FVC141" s="104"/>
      <c r="FVD141" s="104"/>
      <c r="FVE141" s="104"/>
      <c r="FVF141" s="104"/>
      <c r="FVG141" s="104"/>
      <c r="FVH141" s="104"/>
      <c r="FVI141" s="104"/>
      <c r="FVJ141" s="104"/>
      <c r="FVK141" s="104"/>
      <c r="FVL141" s="104"/>
      <c r="FVM141" s="104"/>
      <c r="FVN141" s="104"/>
      <c r="FVO141" s="104"/>
      <c r="FVP141" s="104"/>
      <c r="FVQ141" s="104"/>
      <c r="FVR141" s="104"/>
      <c r="FVS141" s="104"/>
      <c r="FVT141" s="104"/>
      <c r="FVU141" s="104"/>
      <c r="FVV141" s="104"/>
      <c r="FVW141" s="104"/>
      <c r="FVX141" s="104"/>
      <c r="FVY141" s="104"/>
      <c r="FVZ141" s="104"/>
      <c r="FWA141" s="104"/>
      <c r="FWB141" s="104"/>
      <c r="FWC141" s="104"/>
      <c r="FWD141" s="104"/>
      <c r="FWE141" s="104"/>
      <c r="FWF141" s="104"/>
      <c r="FWG141" s="104"/>
      <c r="FWH141" s="104"/>
      <c r="FWI141" s="104"/>
      <c r="FWJ141" s="104"/>
      <c r="FWK141" s="104"/>
      <c r="FWL141" s="104"/>
      <c r="FWM141" s="104"/>
      <c r="FWN141" s="104"/>
      <c r="FWO141" s="104"/>
      <c r="FWP141" s="104"/>
      <c r="FWQ141" s="104"/>
      <c r="FWR141" s="104"/>
      <c r="FWS141" s="104"/>
      <c r="FWT141" s="104"/>
      <c r="FWU141" s="104"/>
      <c r="FWV141" s="104"/>
      <c r="FWW141" s="104"/>
      <c r="FWX141" s="104"/>
      <c r="FWY141" s="104"/>
      <c r="FWZ141" s="104"/>
      <c r="FXA141" s="104"/>
      <c r="FXB141" s="104"/>
      <c r="FXC141" s="104"/>
      <c r="FXD141" s="104"/>
      <c r="FXE141" s="104"/>
      <c r="FXF141" s="104"/>
      <c r="FXG141" s="104"/>
      <c r="FXH141" s="104"/>
      <c r="FXI141" s="104"/>
      <c r="FXJ141" s="104"/>
      <c r="FXK141" s="104"/>
      <c r="FXL141" s="104"/>
      <c r="FXM141" s="104"/>
      <c r="FXN141" s="104"/>
      <c r="FXO141" s="104"/>
      <c r="FXP141" s="104"/>
      <c r="FXQ141" s="104"/>
      <c r="FXR141" s="104"/>
      <c r="FXS141" s="104"/>
      <c r="FXT141" s="104"/>
      <c r="FXU141" s="104"/>
      <c r="FXV141" s="104"/>
      <c r="FXW141" s="104"/>
      <c r="FXX141" s="104"/>
      <c r="FXY141" s="104"/>
      <c r="FXZ141" s="104"/>
      <c r="FYA141" s="104"/>
      <c r="FYB141" s="104"/>
      <c r="FYC141" s="104"/>
      <c r="FYD141" s="104"/>
      <c r="FYE141" s="104"/>
      <c r="FYF141" s="104"/>
      <c r="FYG141" s="104"/>
      <c r="FYH141" s="104"/>
      <c r="FYI141" s="104"/>
      <c r="FYJ141" s="104"/>
      <c r="FYK141" s="104"/>
      <c r="FYL141" s="104"/>
      <c r="FYM141" s="104"/>
      <c r="FYN141" s="104"/>
      <c r="FYO141" s="104"/>
      <c r="FYP141" s="104"/>
      <c r="FYQ141" s="104"/>
      <c r="FYR141" s="104"/>
      <c r="FYS141" s="104"/>
      <c r="FYT141" s="104"/>
      <c r="FYU141" s="104"/>
      <c r="FYV141" s="104"/>
      <c r="FYW141" s="104"/>
      <c r="FYX141" s="104"/>
      <c r="FYY141" s="104"/>
      <c r="FYZ141" s="104"/>
      <c r="FZA141" s="104"/>
      <c r="FZB141" s="104"/>
      <c r="FZC141" s="104"/>
      <c r="FZD141" s="104"/>
      <c r="FZE141" s="104"/>
      <c r="FZF141" s="104"/>
      <c r="FZG141" s="104"/>
      <c r="FZH141" s="104"/>
      <c r="FZI141" s="104"/>
      <c r="FZJ141" s="104"/>
      <c r="FZK141" s="104"/>
      <c r="FZL141" s="104"/>
      <c r="FZM141" s="104"/>
      <c r="FZN141" s="104"/>
      <c r="FZO141" s="104"/>
      <c r="FZP141" s="104"/>
      <c r="FZQ141" s="104"/>
      <c r="FZR141" s="104"/>
      <c r="FZS141" s="104"/>
      <c r="FZT141" s="104"/>
      <c r="FZU141" s="104"/>
      <c r="FZV141" s="104"/>
      <c r="FZW141" s="104"/>
      <c r="FZX141" s="104"/>
      <c r="FZY141" s="104"/>
      <c r="FZZ141" s="104"/>
      <c r="GAA141" s="104"/>
      <c r="GAB141" s="104"/>
      <c r="GAC141" s="104"/>
      <c r="GAD141" s="104"/>
      <c r="GAE141" s="104"/>
      <c r="GAF141" s="104"/>
      <c r="GAG141" s="104"/>
      <c r="GAH141" s="104"/>
      <c r="GAI141" s="104"/>
      <c r="GAJ141" s="104"/>
      <c r="GAK141" s="104"/>
      <c r="GAL141" s="104"/>
      <c r="GAM141" s="104"/>
      <c r="GAN141" s="104"/>
      <c r="GAO141" s="104"/>
      <c r="GAP141" s="104"/>
      <c r="GAQ141" s="104"/>
      <c r="GAR141" s="104"/>
      <c r="GAS141" s="104"/>
      <c r="GAT141" s="104"/>
      <c r="GAU141" s="104"/>
      <c r="GAV141" s="104"/>
      <c r="GAW141" s="104"/>
      <c r="GAX141" s="104"/>
      <c r="GAY141" s="104"/>
      <c r="GAZ141" s="104"/>
      <c r="GBA141" s="104"/>
      <c r="GBB141" s="104"/>
      <c r="GBC141" s="104"/>
      <c r="GBD141" s="104"/>
      <c r="GBE141" s="104"/>
      <c r="GBF141" s="104"/>
      <c r="GBG141" s="104"/>
      <c r="GBH141" s="104"/>
      <c r="GBI141" s="104"/>
      <c r="GBJ141" s="104"/>
      <c r="GBK141" s="104"/>
      <c r="GBL141" s="104"/>
      <c r="GBM141" s="104"/>
      <c r="GBN141" s="104"/>
      <c r="GBO141" s="104"/>
      <c r="GBP141" s="104"/>
      <c r="GBQ141" s="104"/>
      <c r="GBR141" s="104"/>
      <c r="GBS141" s="104"/>
      <c r="GBT141" s="104"/>
      <c r="GBU141" s="104"/>
      <c r="GBV141" s="104"/>
      <c r="GBW141" s="104"/>
      <c r="GBX141" s="104"/>
      <c r="GBY141" s="104"/>
      <c r="GBZ141" s="104"/>
      <c r="GCA141" s="104"/>
      <c r="GCB141" s="104"/>
      <c r="GCC141" s="104"/>
      <c r="GCD141" s="104"/>
      <c r="GCE141" s="104"/>
      <c r="GCF141" s="104"/>
      <c r="GCG141" s="104"/>
      <c r="GCH141" s="104"/>
      <c r="GCI141" s="104"/>
      <c r="GCJ141" s="104"/>
      <c r="GCK141" s="104"/>
      <c r="GCL141" s="104"/>
      <c r="GCM141" s="104"/>
      <c r="GCN141" s="104"/>
      <c r="GCO141" s="104"/>
      <c r="GCP141" s="104"/>
      <c r="GCQ141" s="104"/>
      <c r="GCR141" s="104"/>
      <c r="GCS141" s="104"/>
      <c r="GCT141" s="104"/>
      <c r="GCU141" s="104"/>
      <c r="GCV141" s="104"/>
      <c r="GCW141" s="104"/>
      <c r="GCX141" s="104"/>
      <c r="GCY141" s="104"/>
      <c r="GCZ141" s="104"/>
      <c r="GDA141" s="104"/>
      <c r="GDB141" s="104"/>
      <c r="GDC141" s="104"/>
      <c r="GDD141" s="104"/>
      <c r="GDE141" s="104"/>
      <c r="GDF141" s="104"/>
      <c r="GDG141" s="104"/>
      <c r="GDH141" s="104"/>
      <c r="GDI141" s="104"/>
      <c r="GDJ141" s="104"/>
      <c r="GDK141" s="104"/>
      <c r="GDL141" s="104"/>
      <c r="GDM141" s="104"/>
      <c r="GDN141" s="104"/>
      <c r="GDO141" s="104"/>
      <c r="GDP141" s="104"/>
      <c r="GDQ141" s="104"/>
      <c r="GDR141" s="104"/>
      <c r="GDS141" s="104"/>
      <c r="GDT141" s="104"/>
      <c r="GDU141" s="104"/>
      <c r="GDV141" s="104"/>
      <c r="GDW141" s="104"/>
      <c r="GDX141" s="104"/>
      <c r="GDY141" s="104"/>
      <c r="GDZ141" s="104"/>
      <c r="GEA141" s="104"/>
      <c r="GEB141" s="104"/>
      <c r="GEC141" s="104"/>
      <c r="GED141" s="104"/>
      <c r="GEE141" s="104"/>
      <c r="GEF141" s="104"/>
      <c r="GEG141" s="104"/>
      <c r="GEH141" s="104"/>
      <c r="GEI141" s="104"/>
      <c r="GEJ141" s="104"/>
      <c r="GEK141" s="104"/>
      <c r="GEL141" s="104"/>
      <c r="GEM141" s="104"/>
      <c r="GEN141" s="104"/>
      <c r="GEO141" s="104"/>
      <c r="GEP141" s="104"/>
      <c r="GEQ141" s="104"/>
      <c r="GER141" s="104"/>
      <c r="GES141" s="104"/>
      <c r="GET141" s="104"/>
      <c r="GEU141" s="104"/>
      <c r="GEV141" s="104"/>
      <c r="GEW141" s="104"/>
      <c r="GEX141" s="104"/>
      <c r="GEY141" s="104"/>
      <c r="GEZ141" s="104"/>
      <c r="GFA141" s="104"/>
      <c r="GFB141" s="104"/>
      <c r="GFC141" s="104"/>
      <c r="GFD141" s="104"/>
      <c r="GFE141" s="104"/>
      <c r="GFF141" s="104"/>
      <c r="GFG141" s="104"/>
      <c r="GFH141" s="104"/>
      <c r="GFI141" s="104"/>
      <c r="GFJ141" s="104"/>
      <c r="GFK141" s="104"/>
      <c r="GFL141" s="104"/>
      <c r="GFM141" s="104"/>
      <c r="GFN141" s="104"/>
      <c r="GFO141" s="104"/>
      <c r="GFP141" s="104"/>
      <c r="GFQ141" s="104"/>
      <c r="GFR141" s="104"/>
      <c r="GFS141" s="104"/>
      <c r="GFT141" s="104"/>
      <c r="GFU141" s="104"/>
      <c r="GFV141" s="104"/>
      <c r="GFW141" s="104"/>
      <c r="GFX141" s="104"/>
      <c r="GFY141" s="104"/>
      <c r="GFZ141" s="104"/>
      <c r="GGA141" s="104"/>
      <c r="GGB141" s="104"/>
      <c r="GGC141" s="104"/>
      <c r="GGD141" s="104"/>
      <c r="GGE141" s="104"/>
      <c r="GGF141" s="104"/>
      <c r="GGG141" s="104"/>
      <c r="GGH141" s="104"/>
      <c r="GGI141" s="104"/>
      <c r="GGJ141" s="104"/>
      <c r="GGK141" s="104"/>
      <c r="GGL141" s="104"/>
      <c r="GGM141" s="104"/>
      <c r="GGN141" s="104"/>
      <c r="GGO141" s="104"/>
      <c r="GGP141" s="104"/>
      <c r="GGQ141" s="104"/>
      <c r="GGR141" s="104"/>
      <c r="GGS141" s="104"/>
      <c r="GGT141" s="104"/>
      <c r="GGU141" s="104"/>
      <c r="GGV141" s="104"/>
      <c r="GGW141" s="104"/>
      <c r="GGX141" s="104"/>
      <c r="GGY141" s="104"/>
      <c r="GGZ141" s="104"/>
      <c r="GHA141" s="104"/>
      <c r="GHB141" s="104"/>
      <c r="GHC141" s="104"/>
      <c r="GHD141" s="104"/>
      <c r="GHE141" s="104"/>
      <c r="GHF141" s="104"/>
      <c r="GHG141" s="104"/>
      <c r="GHH141" s="104"/>
      <c r="GHI141" s="104"/>
      <c r="GHJ141" s="104"/>
      <c r="GHK141" s="104"/>
      <c r="GHL141" s="104"/>
      <c r="GHM141" s="104"/>
      <c r="GHN141" s="104"/>
      <c r="GHO141" s="104"/>
      <c r="GHP141" s="104"/>
      <c r="GHQ141" s="104"/>
      <c r="GHR141" s="104"/>
      <c r="GHS141" s="104"/>
      <c r="GHT141" s="104"/>
      <c r="GHU141" s="104"/>
      <c r="GHV141" s="104"/>
      <c r="GHW141" s="104"/>
      <c r="GHX141" s="104"/>
      <c r="GHY141" s="104"/>
      <c r="GHZ141" s="104"/>
      <c r="GIA141" s="104"/>
      <c r="GIB141" s="104"/>
      <c r="GIC141" s="104"/>
      <c r="GID141" s="104"/>
      <c r="GIE141" s="104"/>
      <c r="GIF141" s="104"/>
      <c r="GIG141" s="104"/>
      <c r="GIH141" s="104"/>
      <c r="GII141" s="104"/>
      <c r="GIJ141" s="104"/>
      <c r="GIK141" s="104"/>
      <c r="GIL141" s="104"/>
      <c r="GIM141" s="104"/>
      <c r="GIN141" s="104"/>
      <c r="GIO141" s="104"/>
      <c r="GIP141" s="104"/>
      <c r="GIQ141" s="104"/>
      <c r="GIR141" s="104"/>
      <c r="GIS141" s="104"/>
      <c r="GIT141" s="104"/>
      <c r="GIU141" s="104"/>
      <c r="GIV141" s="104"/>
      <c r="GIW141" s="104"/>
      <c r="GIX141" s="104"/>
      <c r="GIY141" s="104"/>
      <c r="GIZ141" s="104"/>
      <c r="GJA141" s="104"/>
      <c r="GJB141" s="104"/>
      <c r="GJC141" s="104"/>
      <c r="GJD141" s="104"/>
      <c r="GJE141" s="104"/>
      <c r="GJF141" s="104"/>
      <c r="GJG141" s="104"/>
      <c r="GJH141" s="104"/>
      <c r="GJI141" s="104"/>
      <c r="GJJ141" s="104"/>
      <c r="GJK141" s="104"/>
      <c r="GJL141" s="104"/>
      <c r="GJM141" s="104"/>
      <c r="GJN141" s="104"/>
      <c r="GJO141" s="104"/>
      <c r="GJP141" s="104"/>
      <c r="GJQ141" s="104"/>
      <c r="GJR141" s="104"/>
      <c r="GJS141" s="104"/>
      <c r="GJT141" s="104"/>
      <c r="GJU141" s="104"/>
      <c r="GJV141" s="104"/>
      <c r="GJW141" s="104"/>
      <c r="GJX141" s="104"/>
      <c r="GJY141" s="104"/>
      <c r="GJZ141" s="104"/>
      <c r="GKA141" s="104"/>
      <c r="GKB141" s="104"/>
      <c r="GKC141" s="104"/>
      <c r="GKD141" s="104"/>
      <c r="GKE141" s="104"/>
      <c r="GKF141" s="104"/>
      <c r="GKG141" s="104"/>
      <c r="GKH141" s="104"/>
      <c r="GKI141" s="104"/>
      <c r="GKJ141" s="104"/>
      <c r="GKK141" s="104"/>
      <c r="GKL141" s="104"/>
      <c r="GKM141" s="104"/>
      <c r="GKN141" s="104"/>
      <c r="GKO141" s="104"/>
      <c r="GKP141" s="104"/>
      <c r="GKQ141" s="104"/>
      <c r="GKR141" s="104"/>
      <c r="GKS141" s="104"/>
      <c r="GKT141" s="104"/>
      <c r="GKU141" s="104"/>
      <c r="GKV141" s="104"/>
      <c r="GKW141" s="104"/>
      <c r="GKX141" s="104"/>
      <c r="GKY141" s="104"/>
      <c r="GKZ141" s="104"/>
      <c r="GLA141" s="104"/>
      <c r="GLB141" s="104"/>
      <c r="GLC141" s="104"/>
      <c r="GLD141" s="104"/>
      <c r="GLE141" s="104"/>
      <c r="GLF141" s="104"/>
      <c r="GLG141" s="104"/>
      <c r="GLH141" s="104"/>
      <c r="GLI141" s="104"/>
      <c r="GLJ141" s="104"/>
      <c r="GLK141" s="104"/>
      <c r="GLL141" s="104"/>
      <c r="GLM141" s="104"/>
      <c r="GLN141" s="104"/>
      <c r="GLO141" s="104"/>
      <c r="GLP141" s="104"/>
      <c r="GLQ141" s="104"/>
      <c r="GLR141" s="104"/>
      <c r="GLS141" s="104"/>
      <c r="GLT141" s="104"/>
      <c r="GLU141" s="104"/>
      <c r="GLV141" s="104"/>
      <c r="GLW141" s="104"/>
      <c r="GLX141" s="104"/>
      <c r="GLY141" s="104"/>
      <c r="GLZ141" s="104"/>
      <c r="GMA141" s="104"/>
      <c r="GMB141" s="104"/>
      <c r="GMC141" s="104"/>
      <c r="GMD141" s="104"/>
      <c r="GME141" s="104"/>
      <c r="GMF141" s="104"/>
      <c r="GMG141" s="104"/>
      <c r="GMH141" s="104"/>
      <c r="GMI141" s="104"/>
      <c r="GMJ141" s="104"/>
      <c r="GMK141" s="104"/>
      <c r="GML141" s="104"/>
      <c r="GMM141" s="104"/>
      <c r="GMN141" s="104"/>
      <c r="GMO141" s="104"/>
      <c r="GMP141" s="104"/>
      <c r="GMQ141" s="104"/>
      <c r="GMR141" s="104"/>
      <c r="GMS141" s="104"/>
      <c r="GMT141" s="104"/>
      <c r="GMU141" s="104"/>
      <c r="GMV141" s="104"/>
      <c r="GMW141" s="104"/>
      <c r="GMX141" s="104"/>
      <c r="GMY141" s="104"/>
      <c r="GMZ141" s="104"/>
      <c r="GNA141" s="104"/>
      <c r="GNB141" s="104"/>
      <c r="GNC141" s="104"/>
      <c r="GND141" s="104"/>
      <c r="GNE141" s="104"/>
      <c r="GNF141" s="104"/>
      <c r="GNG141" s="104"/>
      <c r="GNH141" s="104"/>
      <c r="GNI141" s="104"/>
      <c r="GNJ141" s="104"/>
      <c r="GNK141" s="104"/>
      <c r="GNL141" s="104"/>
      <c r="GNM141" s="104"/>
      <c r="GNN141" s="104"/>
      <c r="GNO141" s="104"/>
      <c r="GNP141" s="104"/>
      <c r="GNQ141" s="104"/>
      <c r="GNR141" s="104"/>
      <c r="GNS141" s="104"/>
      <c r="GNT141" s="104"/>
      <c r="GNU141" s="104"/>
      <c r="GNV141" s="104"/>
      <c r="GNW141" s="104"/>
      <c r="GNX141" s="104"/>
      <c r="GNY141" s="104"/>
      <c r="GNZ141" s="104"/>
      <c r="GOA141" s="104"/>
      <c r="GOB141" s="104"/>
      <c r="GOC141" s="104"/>
      <c r="GOD141" s="104"/>
      <c r="GOE141" s="104"/>
      <c r="GOF141" s="104"/>
      <c r="GOG141" s="104"/>
      <c r="GOH141" s="104"/>
      <c r="GOI141" s="104"/>
      <c r="GOJ141" s="104"/>
      <c r="GOK141" s="104"/>
      <c r="GOL141" s="104"/>
      <c r="GOM141" s="104"/>
      <c r="GON141" s="104"/>
      <c r="GOO141" s="104"/>
      <c r="GOP141" s="104"/>
      <c r="GOQ141" s="104"/>
      <c r="GOR141" s="104"/>
      <c r="GOS141" s="104"/>
      <c r="GOT141" s="104"/>
      <c r="GOU141" s="104"/>
      <c r="GOV141" s="104"/>
      <c r="GOW141" s="104"/>
      <c r="GOX141" s="104"/>
      <c r="GOY141" s="104"/>
      <c r="GOZ141" s="104"/>
      <c r="GPA141" s="104"/>
      <c r="GPB141" s="104"/>
      <c r="GPC141" s="104"/>
      <c r="GPD141" s="104"/>
      <c r="GPE141" s="104"/>
      <c r="GPF141" s="104"/>
      <c r="GPG141" s="104"/>
      <c r="GPH141" s="104"/>
      <c r="GPI141" s="104"/>
      <c r="GPJ141" s="104"/>
      <c r="GPK141" s="104"/>
      <c r="GPL141" s="104"/>
      <c r="GPM141" s="104"/>
      <c r="GPN141" s="104"/>
      <c r="GPO141" s="104"/>
      <c r="GPP141" s="104"/>
      <c r="GPQ141" s="104"/>
      <c r="GPR141" s="104"/>
      <c r="GPS141" s="104"/>
      <c r="GPT141" s="104"/>
      <c r="GPU141" s="104"/>
      <c r="GPV141" s="104"/>
      <c r="GPW141" s="104"/>
      <c r="GPX141" s="104"/>
      <c r="GPY141" s="104"/>
      <c r="GPZ141" s="104"/>
      <c r="GQA141" s="104"/>
      <c r="GQB141" s="104"/>
      <c r="GQC141" s="104"/>
      <c r="GQD141" s="104"/>
      <c r="GQE141" s="104"/>
      <c r="GQF141" s="104"/>
      <c r="GQG141" s="104"/>
      <c r="GQH141" s="104"/>
      <c r="GQI141" s="104"/>
      <c r="GQJ141" s="104"/>
      <c r="GQK141" s="104"/>
      <c r="GQL141" s="104"/>
      <c r="GQM141" s="104"/>
      <c r="GQN141" s="104"/>
      <c r="GQO141" s="104"/>
      <c r="GQP141" s="104"/>
      <c r="GQQ141" s="104"/>
      <c r="GQR141" s="104"/>
      <c r="GQS141" s="104"/>
      <c r="GQT141" s="104"/>
      <c r="GQU141" s="104"/>
      <c r="GQV141" s="104"/>
      <c r="GQW141" s="104"/>
      <c r="GQX141" s="104"/>
      <c r="GQY141" s="104"/>
      <c r="GQZ141" s="104"/>
      <c r="GRA141" s="104"/>
      <c r="GRB141" s="104"/>
      <c r="GRC141" s="104"/>
      <c r="GRD141" s="104"/>
      <c r="GRE141" s="104"/>
      <c r="GRF141" s="104"/>
      <c r="GRG141" s="104"/>
      <c r="GRH141" s="104"/>
      <c r="GRI141" s="104"/>
      <c r="GRJ141" s="104"/>
      <c r="GRK141" s="104"/>
      <c r="GRL141" s="104"/>
      <c r="GRM141" s="104"/>
      <c r="GRN141" s="104"/>
      <c r="GRO141" s="104"/>
      <c r="GRP141" s="104"/>
      <c r="GRQ141" s="104"/>
      <c r="GRR141" s="104"/>
      <c r="GRS141" s="104"/>
      <c r="GRT141" s="104"/>
      <c r="GRU141" s="104"/>
      <c r="GRV141" s="104"/>
      <c r="GRW141" s="104"/>
      <c r="GRX141" s="104"/>
      <c r="GRY141" s="104"/>
      <c r="GRZ141" s="104"/>
      <c r="GSA141" s="104"/>
      <c r="GSB141" s="104"/>
      <c r="GSC141" s="104"/>
      <c r="GSD141" s="104"/>
      <c r="GSE141" s="104"/>
      <c r="GSF141" s="104"/>
      <c r="GSG141" s="104"/>
      <c r="GSH141" s="104"/>
      <c r="GSI141" s="104"/>
      <c r="GSJ141" s="104"/>
      <c r="GSK141" s="104"/>
      <c r="GSL141" s="104"/>
      <c r="GSM141" s="104"/>
      <c r="GSN141" s="104"/>
      <c r="GSO141" s="104"/>
      <c r="GSP141" s="104"/>
      <c r="GSQ141" s="104"/>
      <c r="GSR141" s="104"/>
      <c r="GSS141" s="104"/>
      <c r="GST141" s="104"/>
      <c r="GSU141" s="104"/>
      <c r="GSV141" s="104"/>
      <c r="GSW141" s="104"/>
      <c r="GSX141" s="104"/>
      <c r="GSY141" s="104"/>
      <c r="GSZ141" s="104"/>
      <c r="GTA141" s="104"/>
      <c r="GTB141" s="104"/>
      <c r="GTC141" s="104"/>
      <c r="GTD141" s="104"/>
      <c r="GTE141" s="104"/>
      <c r="GTF141" s="104"/>
      <c r="GTG141" s="104"/>
      <c r="GTH141" s="104"/>
      <c r="GTI141" s="104"/>
      <c r="GTJ141" s="104"/>
      <c r="GTK141" s="104"/>
      <c r="GTL141" s="104"/>
      <c r="GTM141" s="104"/>
      <c r="GTN141" s="104"/>
      <c r="GTO141" s="104"/>
      <c r="GTP141" s="104"/>
      <c r="GTQ141" s="104"/>
      <c r="GTR141" s="104"/>
      <c r="GTS141" s="104"/>
      <c r="GTT141" s="104"/>
      <c r="GTU141" s="104"/>
      <c r="GTV141" s="104"/>
      <c r="GTW141" s="104"/>
      <c r="GTX141" s="104"/>
      <c r="GTY141" s="104"/>
      <c r="GTZ141" s="104"/>
      <c r="GUA141" s="104"/>
      <c r="GUB141" s="104"/>
      <c r="GUC141" s="104"/>
      <c r="GUD141" s="104"/>
      <c r="GUE141" s="104"/>
      <c r="GUF141" s="104"/>
      <c r="GUG141" s="104"/>
      <c r="GUH141" s="104"/>
      <c r="GUI141" s="104"/>
      <c r="GUJ141" s="104"/>
      <c r="GUK141" s="104"/>
      <c r="GUL141" s="104"/>
      <c r="GUM141" s="104"/>
      <c r="GUN141" s="104"/>
      <c r="GUO141" s="104"/>
      <c r="GUP141" s="104"/>
      <c r="GUQ141" s="104"/>
      <c r="GUR141" s="104"/>
      <c r="GUS141" s="104"/>
      <c r="GUT141" s="104"/>
      <c r="GUU141" s="104"/>
      <c r="GUV141" s="104"/>
      <c r="GUW141" s="104"/>
      <c r="GUX141" s="104"/>
      <c r="GUY141" s="104"/>
      <c r="GUZ141" s="104"/>
      <c r="GVA141" s="104"/>
      <c r="GVB141" s="104"/>
      <c r="GVC141" s="104"/>
      <c r="GVD141" s="104"/>
      <c r="GVE141" s="104"/>
      <c r="GVF141" s="104"/>
      <c r="GVG141" s="104"/>
      <c r="GVH141" s="104"/>
      <c r="GVI141" s="104"/>
      <c r="GVJ141" s="104"/>
      <c r="GVK141" s="104"/>
      <c r="GVL141" s="104"/>
      <c r="GVM141" s="104"/>
      <c r="GVN141" s="104"/>
      <c r="GVO141" s="104"/>
      <c r="GVP141" s="104"/>
      <c r="GVQ141" s="104"/>
      <c r="GVR141" s="104"/>
      <c r="GVS141" s="104"/>
      <c r="GVT141" s="104"/>
      <c r="GVU141" s="104"/>
      <c r="GVV141" s="104"/>
      <c r="GVW141" s="104"/>
      <c r="GVX141" s="104"/>
      <c r="GVY141" s="104"/>
      <c r="GVZ141" s="104"/>
      <c r="GWA141" s="104"/>
      <c r="GWB141" s="104"/>
      <c r="GWC141" s="104"/>
      <c r="GWD141" s="104"/>
      <c r="GWE141" s="104"/>
      <c r="GWF141" s="104"/>
      <c r="GWG141" s="104"/>
      <c r="GWH141" s="104"/>
      <c r="GWI141" s="104"/>
      <c r="GWJ141" s="104"/>
      <c r="GWK141" s="104"/>
      <c r="GWL141" s="104"/>
      <c r="GWM141" s="104"/>
      <c r="GWN141" s="104"/>
      <c r="GWO141" s="104"/>
      <c r="GWP141" s="104"/>
      <c r="GWQ141" s="104"/>
      <c r="GWR141" s="104"/>
      <c r="GWS141" s="104"/>
      <c r="GWT141" s="104"/>
      <c r="GWU141" s="104"/>
      <c r="GWV141" s="104"/>
      <c r="GWW141" s="104"/>
      <c r="GWX141" s="104"/>
      <c r="GWY141" s="104"/>
      <c r="GWZ141" s="104"/>
      <c r="GXA141" s="104"/>
      <c r="GXB141" s="104"/>
      <c r="GXC141" s="104"/>
      <c r="GXD141" s="104"/>
      <c r="GXE141" s="104"/>
      <c r="GXF141" s="104"/>
      <c r="GXG141" s="104"/>
      <c r="GXH141" s="104"/>
      <c r="GXI141" s="104"/>
      <c r="GXJ141" s="104"/>
      <c r="GXK141" s="104"/>
      <c r="GXL141" s="104"/>
      <c r="GXM141" s="104"/>
      <c r="GXN141" s="104"/>
      <c r="GXO141" s="104"/>
      <c r="GXP141" s="104"/>
      <c r="GXQ141" s="104"/>
      <c r="GXR141" s="104"/>
      <c r="GXS141" s="104"/>
      <c r="GXT141" s="104"/>
      <c r="GXU141" s="104"/>
      <c r="GXV141" s="104"/>
      <c r="GXW141" s="104"/>
      <c r="GXX141" s="104"/>
      <c r="GXY141" s="104"/>
      <c r="GXZ141" s="104"/>
      <c r="GYA141" s="104"/>
      <c r="GYB141" s="104"/>
      <c r="GYC141" s="104"/>
      <c r="GYD141" s="104"/>
      <c r="GYE141" s="104"/>
      <c r="GYF141" s="104"/>
      <c r="GYG141" s="104"/>
      <c r="GYH141" s="104"/>
      <c r="GYI141" s="104"/>
      <c r="GYJ141" s="104"/>
      <c r="GYK141" s="104"/>
      <c r="GYL141" s="104"/>
      <c r="GYM141" s="104"/>
      <c r="GYN141" s="104"/>
      <c r="GYO141" s="104"/>
      <c r="GYP141" s="104"/>
      <c r="GYQ141" s="104"/>
      <c r="GYR141" s="104"/>
      <c r="GYS141" s="104"/>
      <c r="GYT141" s="104"/>
      <c r="GYU141" s="104"/>
      <c r="GYV141" s="104"/>
      <c r="GYW141" s="104"/>
      <c r="GYX141" s="104"/>
      <c r="GYY141" s="104"/>
      <c r="GYZ141" s="104"/>
      <c r="GZA141" s="104"/>
      <c r="GZB141" s="104"/>
      <c r="GZC141" s="104"/>
      <c r="GZD141" s="104"/>
      <c r="GZE141" s="104"/>
      <c r="GZF141" s="104"/>
      <c r="GZG141" s="104"/>
      <c r="GZH141" s="104"/>
      <c r="GZI141" s="104"/>
      <c r="GZJ141" s="104"/>
      <c r="GZK141" s="104"/>
      <c r="GZL141" s="104"/>
      <c r="GZM141" s="104"/>
      <c r="GZN141" s="104"/>
      <c r="GZO141" s="104"/>
      <c r="GZP141" s="104"/>
      <c r="GZQ141" s="104"/>
      <c r="GZR141" s="104"/>
      <c r="GZS141" s="104"/>
      <c r="GZT141" s="104"/>
      <c r="GZU141" s="104"/>
      <c r="GZV141" s="104"/>
      <c r="GZW141" s="104"/>
      <c r="GZX141" s="104"/>
      <c r="GZY141" s="104"/>
      <c r="GZZ141" s="104"/>
      <c r="HAA141" s="104"/>
      <c r="HAB141" s="104"/>
      <c r="HAC141" s="104"/>
      <c r="HAD141" s="104"/>
      <c r="HAE141" s="104"/>
      <c r="HAF141" s="104"/>
      <c r="HAG141" s="104"/>
      <c r="HAH141" s="104"/>
      <c r="HAI141" s="104"/>
      <c r="HAJ141" s="104"/>
      <c r="HAK141" s="104"/>
      <c r="HAL141" s="104"/>
      <c r="HAM141" s="104"/>
      <c r="HAN141" s="104"/>
      <c r="HAO141" s="104"/>
      <c r="HAP141" s="104"/>
      <c r="HAQ141" s="104"/>
      <c r="HAR141" s="104"/>
      <c r="HAS141" s="104"/>
      <c r="HAT141" s="104"/>
      <c r="HAU141" s="104"/>
      <c r="HAV141" s="104"/>
      <c r="HAW141" s="104"/>
      <c r="HAX141" s="104"/>
      <c r="HAY141" s="104"/>
      <c r="HAZ141" s="104"/>
      <c r="HBA141" s="104"/>
      <c r="HBB141" s="104"/>
      <c r="HBC141" s="104"/>
      <c r="HBD141" s="104"/>
      <c r="HBE141" s="104"/>
      <c r="HBF141" s="104"/>
      <c r="HBG141" s="104"/>
      <c r="HBH141" s="104"/>
      <c r="HBI141" s="104"/>
      <c r="HBJ141" s="104"/>
      <c r="HBK141" s="104"/>
      <c r="HBL141" s="104"/>
      <c r="HBM141" s="104"/>
      <c r="HBN141" s="104"/>
      <c r="HBO141" s="104"/>
      <c r="HBP141" s="104"/>
      <c r="HBQ141" s="104"/>
      <c r="HBR141" s="104"/>
      <c r="HBS141" s="104"/>
      <c r="HBT141" s="104"/>
      <c r="HBU141" s="104"/>
      <c r="HBV141" s="104"/>
      <c r="HBW141" s="104"/>
      <c r="HBX141" s="104"/>
      <c r="HBY141" s="104"/>
      <c r="HBZ141" s="104"/>
      <c r="HCA141" s="104"/>
      <c r="HCB141" s="104"/>
      <c r="HCC141" s="104"/>
      <c r="HCD141" s="104"/>
      <c r="HCE141" s="104"/>
      <c r="HCF141" s="104"/>
      <c r="HCG141" s="104"/>
      <c r="HCH141" s="104"/>
      <c r="HCI141" s="104"/>
      <c r="HCJ141" s="104"/>
      <c r="HCK141" s="104"/>
      <c r="HCL141" s="104"/>
      <c r="HCM141" s="104"/>
      <c r="HCN141" s="104"/>
      <c r="HCO141" s="104"/>
      <c r="HCP141" s="104"/>
      <c r="HCQ141" s="104"/>
      <c r="HCR141" s="104"/>
      <c r="HCS141" s="104"/>
      <c r="HCT141" s="104"/>
      <c r="HCU141" s="104"/>
      <c r="HCV141" s="104"/>
      <c r="HCW141" s="104"/>
      <c r="HCX141" s="104"/>
      <c r="HCY141" s="104"/>
      <c r="HCZ141" s="104"/>
      <c r="HDA141" s="104"/>
      <c r="HDB141" s="104"/>
      <c r="HDC141" s="104"/>
      <c r="HDD141" s="104"/>
      <c r="HDE141" s="104"/>
      <c r="HDF141" s="104"/>
      <c r="HDG141" s="104"/>
      <c r="HDH141" s="104"/>
      <c r="HDI141" s="104"/>
      <c r="HDJ141" s="104"/>
      <c r="HDK141" s="104"/>
      <c r="HDL141" s="104"/>
      <c r="HDM141" s="104"/>
      <c r="HDN141" s="104"/>
      <c r="HDO141" s="104"/>
      <c r="HDP141" s="104"/>
      <c r="HDQ141" s="104"/>
      <c r="HDR141" s="104"/>
      <c r="HDS141" s="104"/>
      <c r="HDT141" s="104"/>
      <c r="HDU141" s="104"/>
      <c r="HDV141" s="104"/>
      <c r="HDW141" s="104"/>
      <c r="HDX141" s="104"/>
      <c r="HDY141" s="104"/>
      <c r="HDZ141" s="104"/>
      <c r="HEA141" s="104"/>
      <c r="HEB141" s="104"/>
      <c r="HEC141" s="104"/>
      <c r="HED141" s="104"/>
      <c r="HEE141" s="104"/>
      <c r="HEF141" s="104"/>
      <c r="HEG141" s="104"/>
      <c r="HEH141" s="104"/>
      <c r="HEI141" s="104"/>
      <c r="HEJ141" s="104"/>
      <c r="HEK141" s="104"/>
      <c r="HEL141" s="104"/>
      <c r="HEM141" s="104"/>
      <c r="HEN141" s="104"/>
      <c r="HEO141" s="104"/>
      <c r="HEP141" s="104"/>
      <c r="HEQ141" s="104"/>
      <c r="HER141" s="104"/>
      <c r="HES141" s="104"/>
      <c r="HET141" s="104"/>
      <c r="HEU141" s="104"/>
      <c r="HEV141" s="104"/>
      <c r="HEW141" s="104"/>
      <c r="HEX141" s="104"/>
      <c r="HEY141" s="104"/>
      <c r="HEZ141" s="104"/>
      <c r="HFA141" s="104"/>
      <c r="HFB141" s="104"/>
      <c r="HFC141" s="104"/>
      <c r="HFD141" s="104"/>
      <c r="HFE141" s="104"/>
      <c r="HFF141" s="104"/>
      <c r="HFG141" s="104"/>
      <c r="HFH141" s="104"/>
      <c r="HFI141" s="104"/>
      <c r="HFJ141" s="104"/>
      <c r="HFK141" s="104"/>
      <c r="HFL141" s="104"/>
      <c r="HFM141" s="104"/>
      <c r="HFN141" s="104"/>
      <c r="HFO141" s="104"/>
      <c r="HFP141" s="104"/>
      <c r="HFQ141" s="104"/>
      <c r="HFR141" s="104"/>
      <c r="HFS141" s="104"/>
      <c r="HFT141" s="104"/>
      <c r="HFU141" s="104"/>
      <c r="HFV141" s="104"/>
      <c r="HFW141" s="104"/>
      <c r="HFX141" s="104"/>
      <c r="HFY141" s="104"/>
      <c r="HFZ141" s="104"/>
      <c r="HGA141" s="104"/>
      <c r="HGB141" s="104"/>
      <c r="HGC141" s="104"/>
      <c r="HGD141" s="104"/>
      <c r="HGE141" s="104"/>
      <c r="HGF141" s="104"/>
      <c r="HGG141" s="104"/>
      <c r="HGH141" s="104"/>
      <c r="HGI141" s="104"/>
      <c r="HGJ141" s="104"/>
      <c r="HGK141" s="104"/>
      <c r="HGL141" s="104"/>
      <c r="HGM141" s="104"/>
      <c r="HGN141" s="104"/>
      <c r="HGO141" s="104"/>
      <c r="HGP141" s="104"/>
      <c r="HGQ141" s="104"/>
      <c r="HGR141" s="104"/>
      <c r="HGS141" s="104"/>
      <c r="HGT141" s="104"/>
      <c r="HGU141" s="104"/>
      <c r="HGV141" s="104"/>
      <c r="HGW141" s="104"/>
      <c r="HGX141" s="104"/>
      <c r="HGY141" s="104"/>
      <c r="HGZ141" s="104"/>
      <c r="HHA141" s="104"/>
      <c r="HHB141" s="104"/>
      <c r="HHC141" s="104"/>
      <c r="HHD141" s="104"/>
      <c r="HHE141" s="104"/>
      <c r="HHF141" s="104"/>
      <c r="HHG141" s="104"/>
      <c r="HHH141" s="104"/>
      <c r="HHI141" s="104"/>
      <c r="HHJ141" s="104"/>
      <c r="HHK141" s="104"/>
      <c r="HHL141" s="104"/>
      <c r="HHM141" s="104"/>
      <c r="HHN141" s="104"/>
      <c r="HHO141" s="104"/>
      <c r="HHP141" s="104"/>
      <c r="HHQ141" s="104"/>
      <c r="HHR141" s="104"/>
      <c r="HHS141" s="104"/>
      <c r="HHT141" s="104"/>
      <c r="HHU141" s="104"/>
      <c r="HHV141" s="104"/>
      <c r="HHW141" s="104"/>
      <c r="HHX141" s="104"/>
      <c r="HHY141" s="104"/>
      <c r="HHZ141" s="104"/>
      <c r="HIA141" s="104"/>
      <c r="HIB141" s="104"/>
      <c r="HIC141" s="104"/>
      <c r="HID141" s="104"/>
      <c r="HIE141" s="104"/>
      <c r="HIF141" s="104"/>
      <c r="HIG141" s="104"/>
      <c r="HIH141" s="104"/>
      <c r="HII141" s="104"/>
      <c r="HIJ141" s="104"/>
      <c r="HIK141" s="104"/>
      <c r="HIL141" s="104"/>
      <c r="HIM141" s="104"/>
      <c r="HIN141" s="104"/>
      <c r="HIO141" s="104"/>
      <c r="HIP141" s="104"/>
      <c r="HIQ141" s="104"/>
      <c r="HIR141" s="104"/>
      <c r="HIS141" s="104"/>
      <c r="HIT141" s="104"/>
      <c r="HIU141" s="104"/>
      <c r="HIV141" s="104"/>
      <c r="HIW141" s="104"/>
      <c r="HIX141" s="104"/>
      <c r="HIY141" s="104"/>
      <c r="HIZ141" s="104"/>
      <c r="HJA141" s="104"/>
      <c r="HJB141" s="104"/>
      <c r="HJC141" s="104"/>
      <c r="HJD141" s="104"/>
      <c r="HJE141" s="104"/>
      <c r="HJF141" s="104"/>
      <c r="HJG141" s="104"/>
      <c r="HJH141" s="104"/>
      <c r="HJI141" s="104"/>
      <c r="HJJ141" s="104"/>
      <c r="HJK141" s="104"/>
      <c r="HJL141" s="104"/>
      <c r="HJM141" s="104"/>
      <c r="HJN141" s="104"/>
      <c r="HJO141" s="104"/>
      <c r="HJP141" s="104"/>
      <c r="HJQ141" s="104"/>
      <c r="HJR141" s="104"/>
      <c r="HJS141" s="104"/>
      <c r="HJT141" s="104"/>
      <c r="HJU141" s="104"/>
      <c r="HJV141" s="104"/>
      <c r="HJW141" s="104"/>
      <c r="HJX141" s="104"/>
      <c r="HJY141" s="104"/>
      <c r="HJZ141" s="104"/>
      <c r="HKA141" s="104"/>
      <c r="HKB141" s="104"/>
      <c r="HKC141" s="104"/>
      <c r="HKD141" s="104"/>
      <c r="HKE141" s="104"/>
      <c r="HKF141" s="104"/>
      <c r="HKG141" s="104"/>
      <c r="HKH141" s="104"/>
      <c r="HKI141" s="104"/>
      <c r="HKJ141" s="104"/>
      <c r="HKK141" s="104"/>
      <c r="HKL141" s="104"/>
      <c r="HKM141" s="104"/>
      <c r="HKN141" s="104"/>
      <c r="HKO141" s="104"/>
      <c r="HKP141" s="104"/>
      <c r="HKQ141" s="104"/>
      <c r="HKR141" s="104"/>
      <c r="HKS141" s="104"/>
      <c r="HKT141" s="104"/>
      <c r="HKU141" s="104"/>
      <c r="HKV141" s="104"/>
      <c r="HKW141" s="104"/>
      <c r="HKX141" s="104"/>
      <c r="HKY141" s="104"/>
      <c r="HKZ141" s="104"/>
      <c r="HLA141" s="104"/>
      <c r="HLB141" s="104"/>
      <c r="HLC141" s="104"/>
      <c r="HLD141" s="104"/>
      <c r="HLE141" s="104"/>
      <c r="HLF141" s="104"/>
      <c r="HLG141" s="104"/>
      <c r="HLH141" s="104"/>
      <c r="HLI141" s="104"/>
      <c r="HLJ141" s="104"/>
      <c r="HLK141" s="104"/>
      <c r="HLL141" s="104"/>
      <c r="HLM141" s="104"/>
      <c r="HLN141" s="104"/>
      <c r="HLO141" s="104"/>
      <c r="HLP141" s="104"/>
      <c r="HLQ141" s="104"/>
      <c r="HLR141" s="104"/>
      <c r="HLS141" s="104"/>
      <c r="HLT141" s="104"/>
      <c r="HLU141" s="104"/>
      <c r="HLV141" s="104"/>
      <c r="HLW141" s="104"/>
      <c r="HLX141" s="104"/>
      <c r="HLY141" s="104"/>
      <c r="HLZ141" s="104"/>
      <c r="HMA141" s="104"/>
      <c r="HMB141" s="104"/>
      <c r="HMC141" s="104"/>
      <c r="HMD141" s="104"/>
      <c r="HME141" s="104"/>
      <c r="HMF141" s="104"/>
      <c r="HMG141" s="104"/>
      <c r="HMH141" s="104"/>
      <c r="HMI141" s="104"/>
      <c r="HMJ141" s="104"/>
      <c r="HMK141" s="104"/>
      <c r="HML141" s="104"/>
      <c r="HMM141" s="104"/>
      <c r="HMN141" s="104"/>
      <c r="HMO141" s="104"/>
      <c r="HMP141" s="104"/>
      <c r="HMQ141" s="104"/>
      <c r="HMR141" s="104"/>
      <c r="HMS141" s="104"/>
      <c r="HMT141" s="104"/>
      <c r="HMU141" s="104"/>
      <c r="HMV141" s="104"/>
      <c r="HMW141" s="104"/>
      <c r="HMX141" s="104"/>
      <c r="HMY141" s="104"/>
      <c r="HMZ141" s="104"/>
      <c r="HNA141" s="104"/>
      <c r="HNB141" s="104"/>
      <c r="HNC141" s="104"/>
      <c r="HND141" s="104"/>
      <c r="HNE141" s="104"/>
      <c r="HNF141" s="104"/>
      <c r="HNG141" s="104"/>
      <c r="HNH141" s="104"/>
      <c r="HNI141" s="104"/>
      <c r="HNJ141" s="104"/>
      <c r="HNK141" s="104"/>
      <c r="HNL141" s="104"/>
      <c r="HNM141" s="104"/>
      <c r="HNN141" s="104"/>
      <c r="HNO141" s="104"/>
      <c r="HNP141" s="104"/>
      <c r="HNQ141" s="104"/>
      <c r="HNR141" s="104"/>
      <c r="HNS141" s="104"/>
      <c r="HNT141" s="104"/>
      <c r="HNU141" s="104"/>
      <c r="HNV141" s="104"/>
      <c r="HNW141" s="104"/>
      <c r="HNX141" s="104"/>
      <c r="HNY141" s="104"/>
      <c r="HNZ141" s="104"/>
      <c r="HOA141" s="104"/>
      <c r="HOB141" s="104"/>
      <c r="HOC141" s="104"/>
      <c r="HOD141" s="104"/>
      <c r="HOE141" s="104"/>
      <c r="HOF141" s="104"/>
      <c r="HOG141" s="104"/>
      <c r="HOH141" s="104"/>
      <c r="HOI141" s="104"/>
      <c r="HOJ141" s="104"/>
      <c r="HOK141" s="104"/>
      <c r="HOL141" s="104"/>
      <c r="HOM141" s="104"/>
      <c r="HON141" s="104"/>
      <c r="HOO141" s="104"/>
      <c r="HOP141" s="104"/>
      <c r="HOQ141" s="104"/>
      <c r="HOR141" s="104"/>
      <c r="HOS141" s="104"/>
      <c r="HOT141" s="104"/>
      <c r="HOU141" s="104"/>
      <c r="HOV141" s="104"/>
      <c r="HOW141" s="104"/>
      <c r="HOX141" s="104"/>
      <c r="HOY141" s="104"/>
      <c r="HOZ141" s="104"/>
      <c r="HPA141" s="104"/>
      <c r="HPB141" s="104"/>
      <c r="HPC141" s="104"/>
      <c r="HPD141" s="104"/>
      <c r="HPE141" s="104"/>
      <c r="HPF141" s="104"/>
      <c r="HPG141" s="104"/>
      <c r="HPH141" s="104"/>
      <c r="HPI141" s="104"/>
      <c r="HPJ141" s="104"/>
      <c r="HPK141" s="104"/>
      <c r="HPL141" s="104"/>
      <c r="HPM141" s="104"/>
      <c r="HPN141" s="104"/>
      <c r="HPO141" s="104"/>
      <c r="HPP141" s="104"/>
      <c r="HPQ141" s="104"/>
      <c r="HPR141" s="104"/>
      <c r="HPS141" s="104"/>
      <c r="HPT141" s="104"/>
      <c r="HPU141" s="104"/>
      <c r="HPV141" s="104"/>
      <c r="HPW141" s="104"/>
      <c r="HPX141" s="104"/>
      <c r="HPY141" s="104"/>
      <c r="HPZ141" s="104"/>
      <c r="HQA141" s="104"/>
      <c r="HQB141" s="104"/>
      <c r="HQC141" s="104"/>
      <c r="HQD141" s="104"/>
      <c r="HQE141" s="104"/>
      <c r="HQF141" s="104"/>
      <c r="HQG141" s="104"/>
      <c r="HQH141" s="104"/>
      <c r="HQI141" s="104"/>
      <c r="HQJ141" s="104"/>
      <c r="HQK141" s="104"/>
      <c r="HQL141" s="104"/>
      <c r="HQM141" s="104"/>
      <c r="HQN141" s="104"/>
      <c r="HQO141" s="104"/>
      <c r="HQP141" s="104"/>
      <c r="HQQ141" s="104"/>
      <c r="HQR141" s="104"/>
      <c r="HQS141" s="104"/>
      <c r="HQT141" s="104"/>
      <c r="HQU141" s="104"/>
      <c r="HQV141" s="104"/>
      <c r="HQW141" s="104"/>
      <c r="HQX141" s="104"/>
      <c r="HQY141" s="104"/>
      <c r="HQZ141" s="104"/>
      <c r="HRA141" s="104"/>
      <c r="HRB141" s="104"/>
      <c r="HRC141" s="104"/>
      <c r="HRD141" s="104"/>
      <c r="HRE141" s="104"/>
      <c r="HRF141" s="104"/>
      <c r="HRG141" s="104"/>
      <c r="HRH141" s="104"/>
      <c r="HRI141" s="104"/>
      <c r="HRJ141" s="104"/>
      <c r="HRK141" s="104"/>
      <c r="HRL141" s="104"/>
      <c r="HRM141" s="104"/>
      <c r="HRN141" s="104"/>
      <c r="HRO141" s="104"/>
      <c r="HRP141" s="104"/>
      <c r="HRQ141" s="104"/>
      <c r="HRR141" s="104"/>
      <c r="HRS141" s="104"/>
      <c r="HRT141" s="104"/>
      <c r="HRU141" s="104"/>
      <c r="HRV141" s="104"/>
      <c r="HRW141" s="104"/>
      <c r="HRX141" s="104"/>
      <c r="HRY141" s="104"/>
      <c r="HRZ141" s="104"/>
      <c r="HSA141" s="104"/>
      <c r="HSB141" s="104"/>
      <c r="HSC141" s="104"/>
      <c r="HSD141" s="104"/>
      <c r="HSE141" s="104"/>
      <c r="HSF141" s="104"/>
      <c r="HSG141" s="104"/>
      <c r="HSH141" s="104"/>
      <c r="HSI141" s="104"/>
      <c r="HSJ141" s="104"/>
      <c r="HSK141" s="104"/>
      <c r="HSL141" s="104"/>
      <c r="HSM141" s="104"/>
      <c r="HSN141" s="104"/>
      <c r="HSO141" s="104"/>
      <c r="HSP141" s="104"/>
      <c r="HSQ141" s="104"/>
      <c r="HSR141" s="104"/>
      <c r="HSS141" s="104"/>
      <c r="HST141" s="104"/>
      <c r="HSU141" s="104"/>
      <c r="HSV141" s="104"/>
      <c r="HSW141" s="104"/>
      <c r="HSX141" s="104"/>
      <c r="HSY141" s="104"/>
      <c r="HSZ141" s="104"/>
      <c r="HTA141" s="104"/>
      <c r="HTB141" s="104"/>
      <c r="HTC141" s="104"/>
      <c r="HTD141" s="104"/>
      <c r="HTE141" s="104"/>
      <c r="HTF141" s="104"/>
      <c r="HTG141" s="104"/>
      <c r="HTH141" s="104"/>
      <c r="HTI141" s="104"/>
      <c r="HTJ141" s="104"/>
      <c r="HTK141" s="104"/>
      <c r="HTL141" s="104"/>
      <c r="HTM141" s="104"/>
      <c r="HTN141" s="104"/>
      <c r="HTO141" s="104"/>
      <c r="HTP141" s="104"/>
      <c r="HTQ141" s="104"/>
      <c r="HTR141" s="104"/>
      <c r="HTS141" s="104"/>
      <c r="HTT141" s="104"/>
      <c r="HTU141" s="104"/>
      <c r="HTV141" s="104"/>
      <c r="HTW141" s="104"/>
      <c r="HTX141" s="104"/>
      <c r="HTY141" s="104"/>
      <c r="HTZ141" s="104"/>
      <c r="HUA141" s="104"/>
      <c r="HUB141" s="104"/>
      <c r="HUC141" s="104"/>
      <c r="HUD141" s="104"/>
      <c r="HUE141" s="104"/>
      <c r="HUF141" s="104"/>
      <c r="HUG141" s="104"/>
      <c r="HUH141" s="104"/>
      <c r="HUI141" s="104"/>
      <c r="HUJ141" s="104"/>
      <c r="HUK141" s="104"/>
      <c r="HUL141" s="104"/>
      <c r="HUM141" s="104"/>
      <c r="HUN141" s="104"/>
      <c r="HUO141" s="104"/>
      <c r="HUP141" s="104"/>
      <c r="HUQ141" s="104"/>
      <c r="HUR141" s="104"/>
      <c r="HUS141" s="104"/>
      <c r="HUT141" s="104"/>
      <c r="HUU141" s="104"/>
      <c r="HUV141" s="104"/>
      <c r="HUW141" s="104"/>
      <c r="HUX141" s="104"/>
      <c r="HUY141" s="104"/>
      <c r="HUZ141" s="104"/>
      <c r="HVA141" s="104"/>
      <c r="HVB141" s="104"/>
      <c r="HVC141" s="104"/>
      <c r="HVD141" s="104"/>
      <c r="HVE141" s="104"/>
      <c r="HVF141" s="104"/>
      <c r="HVG141" s="104"/>
      <c r="HVH141" s="104"/>
      <c r="HVI141" s="104"/>
      <c r="HVJ141" s="104"/>
      <c r="HVK141" s="104"/>
      <c r="HVL141" s="104"/>
      <c r="HVM141" s="104"/>
      <c r="HVN141" s="104"/>
      <c r="HVO141" s="104"/>
      <c r="HVP141" s="104"/>
      <c r="HVQ141" s="104"/>
      <c r="HVR141" s="104"/>
      <c r="HVS141" s="104"/>
      <c r="HVT141" s="104"/>
      <c r="HVU141" s="104"/>
      <c r="HVV141" s="104"/>
      <c r="HVW141" s="104"/>
      <c r="HVX141" s="104"/>
      <c r="HVY141" s="104"/>
      <c r="HVZ141" s="104"/>
      <c r="HWA141" s="104"/>
      <c r="HWB141" s="104"/>
      <c r="HWC141" s="104"/>
      <c r="HWD141" s="104"/>
      <c r="HWE141" s="104"/>
      <c r="HWF141" s="104"/>
      <c r="HWG141" s="104"/>
      <c r="HWH141" s="104"/>
      <c r="HWI141" s="104"/>
      <c r="HWJ141" s="104"/>
      <c r="HWK141" s="104"/>
      <c r="HWL141" s="104"/>
      <c r="HWM141" s="104"/>
      <c r="HWN141" s="104"/>
      <c r="HWO141" s="104"/>
      <c r="HWP141" s="104"/>
      <c r="HWQ141" s="104"/>
      <c r="HWR141" s="104"/>
      <c r="HWS141" s="104"/>
      <c r="HWT141" s="104"/>
      <c r="HWU141" s="104"/>
      <c r="HWV141" s="104"/>
      <c r="HWW141" s="104"/>
      <c r="HWX141" s="104"/>
      <c r="HWY141" s="104"/>
      <c r="HWZ141" s="104"/>
      <c r="HXA141" s="104"/>
      <c r="HXB141" s="104"/>
      <c r="HXC141" s="104"/>
      <c r="HXD141" s="104"/>
      <c r="HXE141" s="104"/>
      <c r="HXF141" s="104"/>
      <c r="HXG141" s="104"/>
      <c r="HXH141" s="104"/>
      <c r="HXI141" s="104"/>
      <c r="HXJ141" s="104"/>
      <c r="HXK141" s="104"/>
      <c r="HXL141" s="104"/>
      <c r="HXM141" s="104"/>
      <c r="HXN141" s="104"/>
      <c r="HXO141" s="104"/>
      <c r="HXP141" s="104"/>
      <c r="HXQ141" s="104"/>
      <c r="HXR141" s="104"/>
      <c r="HXS141" s="104"/>
      <c r="HXT141" s="104"/>
      <c r="HXU141" s="104"/>
      <c r="HXV141" s="104"/>
      <c r="HXW141" s="104"/>
      <c r="HXX141" s="104"/>
      <c r="HXY141" s="104"/>
      <c r="HXZ141" s="104"/>
      <c r="HYA141" s="104"/>
      <c r="HYB141" s="104"/>
      <c r="HYC141" s="104"/>
      <c r="HYD141" s="104"/>
      <c r="HYE141" s="104"/>
      <c r="HYF141" s="104"/>
      <c r="HYG141" s="104"/>
      <c r="HYH141" s="104"/>
      <c r="HYI141" s="104"/>
      <c r="HYJ141" s="104"/>
      <c r="HYK141" s="104"/>
      <c r="HYL141" s="104"/>
      <c r="HYM141" s="104"/>
      <c r="HYN141" s="104"/>
      <c r="HYO141" s="104"/>
      <c r="HYP141" s="104"/>
      <c r="HYQ141" s="104"/>
      <c r="HYR141" s="104"/>
      <c r="HYS141" s="104"/>
      <c r="HYT141" s="104"/>
      <c r="HYU141" s="104"/>
      <c r="HYV141" s="104"/>
      <c r="HYW141" s="104"/>
      <c r="HYX141" s="104"/>
      <c r="HYY141" s="104"/>
      <c r="HYZ141" s="104"/>
      <c r="HZA141" s="104"/>
      <c r="HZB141" s="104"/>
      <c r="HZC141" s="104"/>
      <c r="HZD141" s="104"/>
      <c r="HZE141" s="104"/>
      <c r="HZF141" s="104"/>
      <c r="HZG141" s="104"/>
      <c r="HZH141" s="104"/>
      <c r="HZI141" s="104"/>
      <c r="HZJ141" s="104"/>
      <c r="HZK141" s="104"/>
      <c r="HZL141" s="104"/>
      <c r="HZM141" s="104"/>
      <c r="HZN141" s="104"/>
      <c r="HZO141" s="104"/>
      <c r="HZP141" s="104"/>
      <c r="HZQ141" s="104"/>
      <c r="HZR141" s="104"/>
      <c r="HZS141" s="104"/>
      <c r="HZT141" s="104"/>
      <c r="HZU141" s="104"/>
      <c r="HZV141" s="104"/>
      <c r="HZW141" s="104"/>
      <c r="HZX141" s="104"/>
      <c r="HZY141" s="104"/>
      <c r="HZZ141" s="104"/>
      <c r="IAA141" s="104"/>
      <c r="IAB141" s="104"/>
      <c r="IAC141" s="104"/>
      <c r="IAD141" s="104"/>
      <c r="IAE141" s="104"/>
      <c r="IAF141" s="104"/>
      <c r="IAG141" s="104"/>
      <c r="IAH141" s="104"/>
      <c r="IAI141" s="104"/>
      <c r="IAJ141" s="104"/>
      <c r="IAK141" s="104"/>
      <c r="IAL141" s="104"/>
      <c r="IAM141" s="104"/>
      <c r="IAN141" s="104"/>
      <c r="IAO141" s="104"/>
      <c r="IAP141" s="104"/>
      <c r="IAQ141" s="104"/>
      <c r="IAR141" s="104"/>
      <c r="IAS141" s="104"/>
      <c r="IAT141" s="104"/>
      <c r="IAU141" s="104"/>
      <c r="IAV141" s="104"/>
      <c r="IAW141" s="104"/>
      <c r="IAX141" s="104"/>
      <c r="IAY141" s="104"/>
      <c r="IAZ141" s="104"/>
      <c r="IBA141" s="104"/>
      <c r="IBB141" s="104"/>
      <c r="IBC141" s="104"/>
      <c r="IBD141" s="104"/>
      <c r="IBE141" s="104"/>
      <c r="IBF141" s="104"/>
      <c r="IBG141" s="104"/>
      <c r="IBH141" s="104"/>
      <c r="IBI141" s="104"/>
      <c r="IBJ141" s="104"/>
      <c r="IBK141" s="104"/>
      <c r="IBL141" s="104"/>
      <c r="IBM141" s="104"/>
      <c r="IBN141" s="104"/>
      <c r="IBO141" s="104"/>
      <c r="IBP141" s="104"/>
      <c r="IBQ141" s="104"/>
      <c r="IBR141" s="104"/>
      <c r="IBS141" s="104"/>
      <c r="IBT141" s="104"/>
      <c r="IBU141" s="104"/>
      <c r="IBV141" s="104"/>
      <c r="IBW141" s="104"/>
      <c r="IBX141" s="104"/>
      <c r="IBY141" s="104"/>
      <c r="IBZ141" s="104"/>
      <c r="ICA141" s="104"/>
      <c r="ICB141" s="104"/>
      <c r="ICC141" s="104"/>
      <c r="ICD141" s="104"/>
      <c r="ICE141" s="104"/>
      <c r="ICF141" s="104"/>
      <c r="ICG141" s="104"/>
      <c r="ICH141" s="104"/>
      <c r="ICI141" s="104"/>
      <c r="ICJ141" s="104"/>
      <c r="ICK141" s="104"/>
      <c r="ICL141" s="104"/>
      <c r="ICM141" s="104"/>
      <c r="ICN141" s="104"/>
      <c r="ICO141" s="104"/>
      <c r="ICP141" s="104"/>
      <c r="ICQ141" s="104"/>
      <c r="ICR141" s="104"/>
      <c r="ICS141" s="104"/>
      <c r="ICT141" s="104"/>
      <c r="ICU141" s="104"/>
      <c r="ICV141" s="104"/>
      <c r="ICW141" s="104"/>
      <c r="ICX141" s="104"/>
      <c r="ICY141" s="104"/>
      <c r="ICZ141" s="104"/>
      <c r="IDA141" s="104"/>
      <c r="IDB141" s="104"/>
      <c r="IDC141" s="104"/>
      <c r="IDD141" s="104"/>
      <c r="IDE141" s="104"/>
      <c r="IDF141" s="104"/>
      <c r="IDG141" s="104"/>
      <c r="IDH141" s="104"/>
      <c r="IDI141" s="104"/>
      <c r="IDJ141" s="104"/>
      <c r="IDK141" s="104"/>
      <c r="IDL141" s="104"/>
      <c r="IDM141" s="104"/>
      <c r="IDN141" s="104"/>
      <c r="IDO141" s="104"/>
      <c r="IDP141" s="104"/>
      <c r="IDQ141" s="104"/>
      <c r="IDR141" s="104"/>
      <c r="IDS141" s="104"/>
      <c r="IDT141" s="104"/>
      <c r="IDU141" s="104"/>
      <c r="IDV141" s="104"/>
      <c r="IDW141" s="104"/>
      <c r="IDX141" s="104"/>
      <c r="IDY141" s="104"/>
      <c r="IDZ141" s="104"/>
      <c r="IEA141" s="104"/>
      <c r="IEB141" s="104"/>
      <c r="IEC141" s="104"/>
      <c r="IED141" s="104"/>
      <c r="IEE141" s="104"/>
      <c r="IEF141" s="104"/>
      <c r="IEG141" s="104"/>
      <c r="IEH141" s="104"/>
      <c r="IEI141" s="104"/>
      <c r="IEJ141" s="104"/>
      <c r="IEK141" s="104"/>
      <c r="IEL141" s="104"/>
      <c r="IEM141" s="104"/>
      <c r="IEN141" s="104"/>
      <c r="IEO141" s="104"/>
      <c r="IEP141" s="104"/>
      <c r="IEQ141" s="104"/>
      <c r="IER141" s="104"/>
      <c r="IES141" s="104"/>
      <c r="IET141" s="104"/>
      <c r="IEU141" s="104"/>
      <c r="IEV141" s="104"/>
      <c r="IEW141" s="104"/>
      <c r="IEX141" s="104"/>
      <c r="IEY141" s="104"/>
      <c r="IEZ141" s="104"/>
      <c r="IFA141" s="104"/>
      <c r="IFB141" s="104"/>
      <c r="IFC141" s="104"/>
      <c r="IFD141" s="104"/>
      <c r="IFE141" s="104"/>
      <c r="IFF141" s="104"/>
      <c r="IFG141" s="104"/>
      <c r="IFH141" s="104"/>
      <c r="IFI141" s="104"/>
      <c r="IFJ141" s="104"/>
      <c r="IFK141" s="104"/>
      <c r="IFL141" s="104"/>
      <c r="IFM141" s="104"/>
      <c r="IFN141" s="104"/>
      <c r="IFO141" s="104"/>
      <c r="IFP141" s="104"/>
      <c r="IFQ141" s="104"/>
      <c r="IFR141" s="104"/>
      <c r="IFS141" s="104"/>
      <c r="IFT141" s="104"/>
      <c r="IFU141" s="104"/>
      <c r="IFV141" s="104"/>
      <c r="IFW141" s="104"/>
      <c r="IFX141" s="104"/>
      <c r="IFY141" s="104"/>
      <c r="IFZ141" s="104"/>
      <c r="IGA141" s="104"/>
      <c r="IGB141" s="104"/>
      <c r="IGC141" s="104"/>
      <c r="IGD141" s="104"/>
      <c r="IGE141" s="104"/>
      <c r="IGF141" s="104"/>
      <c r="IGG141" s="104"/>
      <c r="IGH141" s="104"/>
      <c r="IGI141" s="104"/>
      <c r="IGJ141" s="104"/>
      <c r="IGK141" s="104"/>
      <c r="IGL141" s="104"/>
      <c r="IGM141" s="104"/>
      <c r="IGN141" s="104"/>
      <c r="IGO141" s="104"/>
      <c r="IGP141" s="104"/>
      <c r="IGQ141" s="104"/>
      <c r="IGR141" s="104"/>
      <c r="IGS141" s="104"/>
      <c r="IGT141" s="104"/>
      <c r="IGU141" s="104"/>
      <c r="IGV141" s="104"/>
      <c r="IGW141" s="104"/>
      <c r="IGX141" s="104"/>
      <c r="IGY141" s="104"/>
      <c r="IGZ141" s="104"/>
      <c r="IHA141" s="104"/>
      <c r="IHB141" s="104"/>
      <c r="IHC141" s="104"/>
      <c r="IHD141" s="104"/>
      <c r="IHE141" s="104"/>
      <c r="IHF141" s="104"/>
      <c r="IHG141" s="104"/>
      <c r="IHH141" s="104"/>
      <c r="IHI141" s="104"/>
      <c r="IHJ141" s="104"/>
      <c r="IHK141" s="104"/>
      <c r="IHL141" s="104"/>
      <c r="IHM141" s="104"/>
      <c r="IHN141" s="104"/>
      <c r="IHO141" s="104"/>
      <c r="IHP141" s="104"/>
      <c r="IHQ141" s="104"/>
      <c r="IHR141" s="104"/>
      <c r="IHS141" s="104"/>
      <c r="IHT141" s="104"/>
      <c r="IHU141" s="104"/>
      <c r="IHV141" s="104"/>
      <c r="IHW141" s="104"/>
      <c r="IHX141" s="104"/>
      <c r="IHY141" s="104"/>
      <c r="IHZ141" s="104"/>
      <c r="IIA141" s="104"/>
      <c r="IIB141" s="104"/>
      <c r="IIC141" s="104"/>
      <c r="IID141" s="104"/>
      <c r="IIE141" s="104"/>
      <c r="IIF141" s="104"/>
      <c r="IIG141" s="104"/>
      <c r="IIH141" s="104"/>
      <c r="III141" s="104"/>
      <c r="IIJ141" s="104"/>
      <c r="IIK141" s="104"/>
      <c r="IIL141" s="104"/>
      <c r="IIM141" s="104"/>
      <c r="IIN141" s="104"/>
      <c r="IIO141" s="104"/>
      <c r="IIP141" s="104"/>
      <c r="IIQ141" s="104"/>
      <c r="IIR141" s="104"/>
      <c r="IIS141" s="104"/>
      <c r="IIT141" s="104"/>
      <c r="IIU141" s="104"/>
      <c r="IIV141" s="104"/>
      <c r="IIW141" s="104"/>
      <c r="IIX141" s="104"/>
      <c r="IIY141" s="104"/>
      <c r="IIZ141" s="104"/>
      <c r="IJA141" s="104"/>
      <c r="IJB141" s="104"/>
      <c r="IJC141" s="104"/>
      <c r="IJD141" s="104"/>
      <c r="IJE141" s="104"/>
      <c r="IJF141" s="104"/>
      <c r="IJG141" s="104"/>
      <c r="IJH141" s="104"/>
      <c r="IJI141" s="104"/>
      <c r="IJJ141" s="104"/>
      <c r="IJK141" s="104"/>
      <c r="IJL141" s="104"/>
      <c r="IJM141" s="104"/>
      <c r="IJN141" s="104"/>
      <c r="IJO141" s="104"/>
      <c r="IJP141" s="104"/>
      <c r="IJQ141" s="104"/>
      <c r="IJR141" s="104"/>
      <c r="IJS141" s="104"/>
      <c r="IJT141" s="104"/>
      <c r="IJU141" s="104"/>
      <c r="IJV141" s="104"/>
      <c r="IJW141" s="104"/>
      <c r="IJX141" s="104"/>
      <c r="IJY141" s="104"/>
      <c r="IJZ141" s="104"/>
      <c r="IKA141" s="104"/>
      <c r="IKB141" s="104"/>
      <c r="IKC141" s="104"/>
      <c r="IKD141" s="104"/>
      <c r="IKE141" s="104"/>
      <c r="IKF141" s="104"/>
      <c r="IKG141" s="104"/>
      <c r="IKH141" s="104"/>
      <c r="IKI141" s="104"/>
      <c r="IKJ141" s="104"/>
      <c r="IKK141" s="104"/>
      <c r="IKL141" s="104"/>
      <c r="IKM141" s="104"/>
      <c r="IKN141" s="104"/>
      <c r="IKO141" s="104"/>
      <c r="IKP141" s="104"/>
      <c r="IKQ141" s="104"/>
      <c r="IKR141" s="104"/>
      <c r="IKS141" s="104"/>
      <c r="IKT141" s="104"/>
      <c r="IKU141" s="104"/>
      <c r="IKV141" s="104"/>
      <c r="IKW141" s="104"/>
      <c r="IKX141" s="104"/>
      <c r="IKY141" s="104"/>
      <c r="IKZ141" s="104"/>
      <c r="ILA141" s="104"/>
      <c r="ILB141" s="104"/>
      <c r="ILC141" s="104"/>
      <c r="ILD141" s="104"/>
      <c r="ILE141" s="104"/>
      <c r="ILF141" s="104"/>
      <c r="ILG141" s="104"/>
      <c r="ILH141" s="104"/>
      <c r="ILI141" s="104"/>
      <c r="ILJ141" s="104"/>
      <c r="ILK141" s="104"/>
      <c r="ILL141" s="104"/>
      <c r="ILM141" s="104"/>
      <c r="ILN141" s="104"/>
      <c r="ILO141" s="104"/>
      <c r="ILP141" s="104"/>
      <c r="ILQ141" s="104"/>
      <c r="ILR141" s="104"/>
      <c r="ILS141" s="104"/>
      <c r="ILT141" s="104"/>
      <c r="ILU141" s="104"/>
      <c r="ILV141" s="104"/>
      <c r="ILW141" s="104"/>
      <c r="ILX141" s="104"/>
      <c r="ILY141" s="104"/>
      <c r="ILZ141" s="104"/>
      <c r="IMA141" s="104"/>
      <c r="IMB141" s="104"/>
      <c r="IMC141" s="104"/>
      <c r="IMD141" s="104"/>
      <c r="IME141" s="104"/>
      <c r="IMF141" s="104"/>
      <c r="IMG141" s="104"/>
      <c r="IMH141" s="104"/>
      <c r="IMI141" s="104"/>
      <c r="IMJ141" s="104"/>
      <c r="IMK141" s="104"/>
      <c r="IML141" s="104"/>
      <c r="IMM141" s="104"/>
      <c r="IMN141" s="104"/>
      <c r="IMO141" s="104"/>
      <c r="IMP141" s="104"/>
      <c r="IMQ141" s="104"/>
      <c r="IMR141" s="104"/>
      <c r="IMS141" s="104"/>
      <c r="IMT141" s="104"/>
      <c r="IMU141" s="104"/>
      <c r="IMV141" s="104"/>
      <c r="IMW141" s="104"/>
      <c r="IMX141" s="104"/>
      <c r="IMY141" s="104"/>
      <c r="IMZ141" s="104"/>
      <c r="INA141" s="104"/>
      <c r="INB141" s="104"/>
      <c r="INC141" s="104"/>
      <c r="IND141" s="104"/>
      <c r="INE141" s="104"/>
      <c r="INF141" s="104"/>
      <c r="ING141" s="104"/>
      <c r="INH141" s="104"/>
      <c r="INI141" s="104"/>
      <c r="INJ141" s="104"/>
      <c r="INK141" s="104"/>
      <c r="INL141" s="104"/>
      <c r="INM141" s="104"/>
      <c r="INN141" s="104"/>
      <c r="INO141" s="104"/>
      <c r="INP141" s="104"/>
      <c r="INQ141" s="104"/>
      <c r="INR141" s="104"/>
      <c r="INS141" s="104"/>
      <c r="INT141" s="104"/>
      <c r="INU141" s="104"/>
      <c r="INV141" s="104"/>
      <c r="INW141" s="104"/>
      <c r="INX141" s="104"/>
      <c r="INY141" s="104"/>
      <c r="INZ141" s="104"/>
      <c r="IOA141" s="104"/>
      <c r="IOB141" s="104"/>
      <c r="IOC141" s="104"/>
      <c r="IOD141" s="104"/>
      <c r="IOE141" s="104"/>
      <c r="IOF141" s="104"/>
      <c r="IOG141" s="104"/>
      <c r="IOH141" s="104"/>
      <c r="IOI141" s="104"/>
      <c r="IOJ141" s="104"/>
      <c r="IOK141" s="104"/>
      <c r="IOL141" s="104"/>
      <c r="IOM141" s="104"/>
      <c r="ION141" s="104"/>
      <c r="IOO141" s="104"/>
      <c r="IOP141" s="104"/>
      <c r="IOQ141" s="104"/>
      <c r="IOR141" s="104"/>
      <c r="IOS141" s="104"/>
      <c r="IOT141" s="104"/>
      <c r="IOU141" s="104"/>
      <c r="IOV141" s="104"/>
      <c r="IOW141" s="104"/>
      <c r="IOX141" s="104"/>
      <c r="IOY141" s="104"/>
      <c r="IOZ141" s="104"/>
      <c r="IPA141" s="104"/>
      <c r="IPB141" s="104"/>
      <c r="IPC141" s="104"/>
      <c r="IPD141" s="104"/>
      <c r="IPE141" s="104"/>
      <c r="IPF141" s="104"/>
      <c r="IPG141" s="104"/>
      <c r="IPH141" s="104"/>
      <c r="IPI141" s="104"/>
      <c r="IPJ141" s="104"/>
      <c r="IPK141" s="104"/>
      <c r="IPL141" s="104"/>
      <c r="IPM141" s="104"/>
      <c r="IPN141" s="104"/>
      <c r="IPO141" s="104"/>
      <c r="IPP141" s="104"/>
      <c r="IPQ141" s="104"/>
      <c r="IPR141" s="104"/>
      <c r="IPS141" s="104"/>
      <c r="IPT141" s="104"/>
      <c r="IPU141" s="104"/>
      <c r="IPV141" s="104"/>
      <c r="IPW141" s="104"/>
      <c r="IPX141" s="104"/>
      <c r="IPY141" s="104"/>
      <c r="IPZ141" s="104"/>
      <c r="IQA141" s="104"/>
      <c r="IQB141" s="104"/>
      <c r="IQC141" s="104"/>
      <c r="IQD141" s="104"/>
      <c r="IQE141" s="104"/>
      <c r="IQF141" s="104"/>
      <c r="IQG141" s="104"/>
      <c r="IQH141" s="104"/>
      <c r="IQI141" s="104"/>
      <c r="IQJ141" s="104"/>
      <c r="IQK141" s="104"/>
      <c r="IQL141" s="104"/>
      <c r="IQM141" s="104"/>
      <c r="IQN141" s="104"/>
      <c r="IQO141" s="104"/>
      <c r="IQP141" s="104"/>
      <c r="IQQ141" s="104"/>
      <c r="IQR141" s="104"/>
      <c r="IQS141" s="104"/>
      <c r="IQT141" s="104"/>
      <c r="IQU141" s="104"/>
      <c r="IQV141" s="104"/>
      <c r="IQW141" s="104"/>
      <c r="IQX141" s="104"/>
      <c r="IQY141" s="104"/>
      <c r="IQZ141" s="104"/>
      <c r="IRA141" s="104"/>
      <c r="IRB141" s="104"/>
      <c r="IRC141" s="104"/>
      <c r="IRD141" s="104"/>
      <c r="IRE141" s="104"/>
      <c r="IRF141" s="104"/>
      <c r="IRG141" s="104"/>
      <c r="IRH141" s="104"/>
      <c r="IRI141" s="104"/>
      <c r="IRJ141" s="104"/>
      <c r="IRK141" s="104"/>
      <c r="IRL141" s="104"/>
      <c r="IRM141" s="104"/>
      <c r="IRN141" s="104"/>
      <c r="IRO141" s="104"/>
      <c r="IRP141" s="104"/>
      <c r="IRQ141" s="104"/>
      <c r="IRR141" s="104"/>
      <c r="IRS141" s="104"/>
      <c r="IRT141" s="104"/>
      <c r="IRU141" s="104"/>
      <c r="IRV141" s="104"/>
      <c r="IRW141" s="104"/>
      <c r="IRX141" s="104"/>
      <c r="IRY141" s="104"/>
      <c r="IRZ141" s="104"/>
      <c r="ISA141" s="104"/>
      <c r="ISB141" s="104"/>
      <c r="ISC141" s="104"/>
      <c r="ISD141" s="104"/>
      <c r="ISE141" s="104"/>
      <c r="ISF141" s="104"/>
      <c r="ISG141" s="104"/>
      <c r="ISH141" s="104"/>
      <c r="ISI141" s="104"/>
      <c r="ISJ141" s="104"/>
      <c r="ISK141" s="104"/>
      <c r="ISL141" s="104"/>
      <c r="ISM141" s="104"/>
      <c r="ISN141" s="104"/>
      <c r="ISO141" s="104"/>
      <c r="ISP141" s="104"/>
      <c r="ISQ141" s="104"/>
      <c r="ISR141" s="104"/>
      <c r="ISS141" s="104"/>
      <c r="IST141" s="104"/>
      <c r="ISU141" s="104"/>
      <c r="ISV141" s="104"/>
      <c r="ISW141" s="104"/>
      <c r="ISX141" s="104"/>
      <c r="ISY141" s="104"/>
      <c r="ISZ141" s="104"/>
      <c r="ITA141" s="104"/>
      <c r="ITB141" s="104"/>
      <c r="ITC141" s="104"/>
      <c r="ITD141" s="104"/>
      <c r="ITE141" s="104"/>
      <c r="ITF141" s="104"/>
      <c r="ITG141" s="104"/>
      <c r="ITH141" s="104"/>
      <c r="ITI141" s="104"/>
      <c r="ITJ141" s="104"/>
      <c r="ITK141" s="104"/>
      <c r="ITL141" s="104"/>
      <c r="ITM141" s="104"/>
      <c r="ITN141" s="104"/>
      <c r="ITO141" s="104"/>
      <c r="ITP141" s="104"/>
      <c r="ITQ141" s="104"/>
      <c r="ITR141" s="104"/>
      <c r="ITS141" s="104"/>
      <c r="ITT141" s="104"/>
      <c r="ITU141" s="104"/>
      <c r="ITV141" s="104"/>
      <c r="ITW141" s="104"/>
      <c r="ITX141" s="104"/>
      <c r="ITY141" s="104"/>
      <c r="ITZ141" s="104"/>
      <c r="IUA141" s="104"/>
      <c r="IUB141" s="104"/>
      <c r="IUC141" s="104"/>
      <c r="IUD141" s="104"/>
      <c r="IUE141" s="104"/>
      <c r="IUF141" s="104"/>
      <c r="IUG141" s="104"/>
      <c r="IUH141" s="104"/>
      <c r="IUI141" s="104"/>
      <c r="IUJ141" s="104"/>
      <c r="IUK141" s="104"/>
      <c r="IUL141" s="104"/>
      <c r="IUM141" s="104"/>
      <c r="IUN141" s="104"/>
      <c r="IUO141" s="104"/>
      <c r="IUP141" s="104"/>
      <c r="IUQ141" s="104"/>
      <c r="IUR141" s="104"/>
      <c r="IUS141" s="104"/>
      <c r="IUT141" s="104"/>
      <c r="IUU141" s="104"/>
      <c r="IUV141" s="104"/>
      <c r="IUW141" s="104"/>
      <c r="IUX141" s="104"/>
      <c r="IUY141" s="104"/>
      <c r="IUZ141" s="104"/>
      <c r="IVA141" s="104"/>
      <c r="IVB141" s="104"/>
      <c r="IVC141" s="104"/>
      <c r="IVD141" s="104"/>
      <c r="IVE141" s="104"/>
      <c r="IVF141" s="104"/>
      <c r="IVG141" s="104"/>
      <c r="IVH141" s="104"/>
      <c r="IVI141" s="104"/>
      <c r="IVJ141" s="104"/>
      <c r="IVK141" s="104"/>
      <c r="IVL141" s="104"/>
      <c r="IVM141" s="104"/>
      <c r="IVN141" s="104"/>
      <c r="IVO141" s="104"/>
      <c r="IVP141" s="104"/>
      <c r="IVQ141" s="104"/>
      <c r="IVR141" s="104"/>
      <c r="IVS141" s="104"/>
      <c r="IVT141" s="104"/>
      <c r="IVU141" s="104"/>
      <c r="IVV141" s="104"/>
      <c r="IVW141" s="104"/>
      <c r="IVX141" s="104"/>
      <c r="IVY141" s="104"/>
      <c r="IVZ141" s="104"/>
      <c r="IWA141" s="104"/>
      <c r="IWB141" s="104"/>
      <c r="IWC141" s="104"/>
      <c r="IWD141" s="104"/>
      <c r="IWE141" s="104"/>
      <c r="IWF141" s="104"/>
      <c r="IWG141" s="104"/>
      <c r="IWH141" s="104"/>
      <c r="IWI141" s="104"/>
      <c r="IWJ141" s="104"/>
      <c r="IWK141" s="104"/>
      <c r="IWL141" s="104"/>
      <c r="IWM141" s="104"/>
      <c r="IWN141" s="104"/>
      <c r="IWO141" s="104"/>
      <c r="IWP141" s="104"/>
      <c r="IWQ141" s="104"/>
      <c r="IWR141" s="104"/>
      <c r="IWS141" s="104"/>
      <c r="IWT141" s="104"/>
      <c r="IWU141" s="104"/>
      <c r="IWV141" s="104"/>
      <c r="IWW141" s="104"/>
      <c r="IWX141" s="104"/>
      <c r="IWY141" s="104"/>
      <c r="IWZ141" s="104"/>
      <c r="IXA141" s="104"/>
      <c r="IXB141" s="104"/>
      <c r="IXC141" s="104"/>
      <c r="IXD141" s="104"/>
      <c r="IXE141" s="104"/>
      <c r="IXF141" s="104"/>
      <c r="IXG141" s="104"/>
      <c r="IXH141" s="104"/>
      <c r="IXI141" s="104"/>
      <c r="IXJ141" s="104"/>
      <c r="IXK141" s="104"/>
      <c r="IXL141" s="104"/>
      <c r="IXM141" s="104"/>
      <c r="IXN141" s="104"/>
      <c r="IXO141" s="104"/>
      <c r="IXP141" s="104"/>
      <c r="IXQ141" s="104"/>
      <c r="IXR141" s="104"/>
      <c r="IXS141" s="104"/>
      <c r="IXT141" s="104"/>
      <c r="IXU141" s="104"/>
      <c r="IXV141" s="104"/>
      <c r="IXW141" s="104"/>
      <c r="IXX141" s="104"/>
      <c r="IXY141" s="104"/>
      <c r="IXZ141" s="104"/>
      <c r="IYA141" s="104"/>
      <c r="IYB141" s="104"/>
      <c r="IYC141" s="104"/>
      <c r="IYD141" s="104"/>
      <c r="IYE141" s="104"/>
      <c r="IYF141" s="104"/>
      <c r="IYG141" s="104"/>
      <c r="IYH141" s="104"/>
      <c r="IYI141" s="104"/>
      <c r="IYJ141" s="104"/>
      <c r="IYK141" s="104"/>
      <c r="IYL141" s="104"/>
      <c r="IYM141" s="104"/>
      <c r="IYN141" s="104"/>
      <c r="IYO141" s="104"/>
      <c r="IYP141" s="104"/>
      <c r="IYQ141" s="104"/>
      <c r="IYR141" s="104"/>
      <c r="IYS141" s="104"/>
      <c r="IYT141" s="104"/>
      <c r="IYU141" s="104"/>
      <c r="IYV141" s="104"/>
      <c r="IYW141" s="104"/>
      <c r="IYX141" s="104"/>
      <c r="IYY141" s="104"/>
      <c r="IYZ141" s="104"/>
      <c r="IZA141" s="104"/>
      <c r="IZB141" s="104"/>
      <c r="IZC141" s="104"/>
      <c r="IZD141" s="104"/>
      <c r="IZE141" s="104"/>
      <c r="IZF141" s="104"/>
      <c r="IZG141" s="104"/>
      <c r="IZH141" s="104"/>
      <c r="IZI141" s="104"/>
      <c r="IZJ141" s="104"/>
      <c r="IZK141" s="104"/>
      <c r="IZL141" s="104"/>
      <c r="IZM141" s="104"/>
      <c r="IZN141" s="104"/>
      <c r="IZO141" s="104"/>
      <c r="IZP141" s="104"/>
      <c r="IZQ141" s="104"/>
      <c r="IZR141" s="104"/>
      <c r="IZS141" s="104"/>
      <c r="IZT141" s="104"/>
      <c r="IZU141" s="104"/>
      <c r="IZV141" s="104"/>
      <c r="IZW141" s="104"/>
      <c r="IZX141" s="104"/>
      <c r="IZY141" s="104"/>
      <c r="IZZ141" s="104"/>
      <c r="JAA141" s="104"/>
      <c r="JAB141" s="104"/>
      <c r="JAC141" s="104"/>
      <c r="JAD141" s="104"/>
      <c r="JAE141" s="104"/>
      <c r="JAF141" s="104"/>
      <c r="JAG141" s="104"/>
      <c r="JAH141" s="104"/>
      <c r="JAI141" s="104"/>
      <c r="JAJ141" s="104"/>
      <c r="JAK141" s="104"/>
      <c r="JAL141" s="104"/>
      <c r="JAM141" s="104"/>
      <c r="JAN141" s="104"/>
      <c r="JAO141" s="104"/>
      <c r="JAP141" s="104"/>
      <c r="JAQ141" s="104"/>
      <c r="JAR141" s="104"/>
      <c r="JAS141" s="104"/>
      <c r="JAT141" s="104"/>
      <c r="JAU141" s="104"/>
      <c r="JAV141" s="104"/>
      <c r="JAW141" s="104"/>
      <c r="JAX141" s="104"/>
      <c r="JAY141" s="104"/>
      <c r="JAZ141" s="104"/>
      <c r="JBA141" s="104"/>
      <c r="JBB141" s="104"/>
      <c r="JBC141" s="104"/>
      <c r="JBD141" s="104"/>
      <c r="JBE141" s="104"/>
      <c r="JBF141" s="104"/>
      <c r="JBG141" s="104"/>
      <c r="JBH141" s="104"/>
      <c r="JBI141" s="104"/>
      <c r="JBJ141" s="104"/>
      <c r="JBK141" s="104"/>
      <c r="JBL141" s="104"/>
      <c r="JBM141" s="104"/>
      <c r="JBN141" s="104"/>
      <c r="JBO141" s="104"/>
      <c r="JBP141" s="104"/>
      <c r="JBQ141" s="104"/>
      <c r="JBR141" s="104"/>
      <c r="JBS141" s="104"/>
      <c r="JBT141" s="104"/>
      <c r="JBU141" s="104"/>
      <c r="JBV141" s="104"/>
      <c r="JBW141" s="104"/>
      <c r="JBX141" s="104"/>
      <c r="JBY141" s="104"/>
      <c r="JBZ141" s="104"/>
      <c r="JCA141" s="104"/>
      <c r="JCB141" s="104"/>
      <c r="JCC141" s="104"/>
      <c r="JCD141" s="104"/>
      <c r="JCE141" s="104"/>
      <c r="JCF141" s="104"/>
      <c r="JCG141" s="104"/>
      <c r="JCH141" s="104"/>
      <c r="JCI141" s="104"/>
      <c r="JCJ141" s="104"/>
      <c r="JCK141" s="104"/>
      <c r="JCL141" s="104"/>
      <c r="JCM141" s="104"/>
      <c r="JCN141" s="104"/>
      <c r="JCO141" s="104"/>
      <c r="JCP141" s="104"/>
      <c r="JCQ141" s="104"/>
      <c r="JCR141" s="104"/>
      <c r="JCS141" s="104"/>
      <c r="JCT141" s="104"/>
      <c r="JCU141" s="104"/>
      <c r="JCV141" s="104"/>
      <c r="JCW141" s="104"/>
      <c r="JCX141" s="104"/>
      <c r="JCY141" s="104"/>
      <c r="JCZ141" s="104"/>
      <c r="JDA141" s="104"/>
      <c r="JDB141" s="104"/>
      <c r="JDC141" s="104"/>
      <c r="JDD141" s="104"/>
      <c r="JDE141" s="104"/>
      <c r="JDF141" s="104"/>
      <c r="JDG141" s="104"/>
      <c r="JDH141" s="104"/>
      <c r="JDI141" s="104"/>
      <c r="JDJ141" s="104"/>
      <c r="JDK141" s="104"/>
      <c r="JDL141" s="104"/>
      <c r="JDM141" s="104"/>
      <c r="JDN141" s="104"/>
      <c r="JDO141" s="104"/>
      <c r="JDP141" s="104"/>
      <c r="JDQ141" s="104"/>
      <c r="JDR141" s="104"/>
      <c r="JDS141" s="104"/>
      <c r="JDT141" s="104"/>
      <c r="JDU141" s="104"/>
      <c r="JDV141" s="104"/>
      <c r="JDW141" s="104"/>
      <c r="JDX141" s="104"/>
      <c r="JDY141" s="104"/>
      <c r="JDZ141" s="104"/>
      <c r="JEA141" s="104"/>
      <c r="JEB141" s="104"/>
      <c r="JEC141" s="104"/>
      <c r="JED141" s="104"/>
      <c r="JEE141" s="104"/>
      <c r="JEF141" s="104"/>
      <c r="JEG141" s="104"/>
      <c r="JEH141" s="104"/>
      <c r="JEI141" s="104"/>
      <c r="JEJ141" s="104"/>
      <c r="JEK141" s="104"/>
      <c r="JEL141" s="104"/>
      <c r="JEM141" s="104"/>
      <c r="JEN141" s="104"/>
      <c r="JEO141" s="104"/>
      <c r="JEP141" s="104"/>
      <c r="JEQ141" s="104"/>
      <c r="JER141" s="104"/>
      <c r="JES141" s="104"/>
      <c r="JET141" s="104"/>
      <c r="JEU141" s="104"/>
      <c r="JEV141" s="104"/>
      <c r="JEW141" s="104"/>
      <c r="JEX141" s="104"/>
      <c r="JEY141" s="104"/>
      <c r="JEZ141" s="104"/>
      <c r="JFA141" s="104"/>
      <c r="JFB141" s="104"/>
      <c r="JFC141" s="104"/>
      <c r="JFD141" s="104"/>
      <c r="JFE141" s="104"/>
      <c r="JFF141" s="104"/>
      <c r="JFG141" s="104"/>
      <c r="JFH141" s="104"/>
      <c r="JFI141" s="104"/>
      <c r="JFJ141" s="104"/>
      <c r="JFK141" s="104"/>
      <c r="JFL141" s="104"/>
      <c r="JFM141" s="104"/>
      <c r="JFN141" s="104"/>
      <c r="JFO141" s="104"/>
      <c r="JFP141" s="104"/>
      <c r="JFQ141" s="104"/>
      <c r="JFR141" s="104"/>
      <c r="JFS141" s="104"/>
      <c r="JFT141" s="104"/>
      <c r="JFU141" s="104"/>
      <c r="JFV141" s="104"/>
      <c r="JFW141" s="104"/>
      <c r="JFX141" s="104"/>
      <c r="JFY141" s="104"/>
      <c r="JFZ141" s="104"/>
      <c r="JGA141" s="104"/>
      <c r="JGB141" s="104"/>
      <c r="JGC141" s="104"/>
      <c r="JGD141" s="104"/>
      <c r="JGE141" s="104"/>
      <c r="JGF141" s="104"/>
      <c r="JGG141" s="104"/>
      <c r="JGH141" s="104"/>
      <c r="JGI141" s="104"/>
      <c r="JGJ141" s="104"/>
      <c r="JGK141" s="104"/>
      <c r="JGL141" s="104"/>
      <c r="JGM141" s="104"/>
      <c r="JGN141" s="104"/>
      <c r="JGO141" s="104"/>
      <c r="JGP141" s="104"/>
      <c r="JGQ141" s="104"/>
      <c r="JGR141" s="104"/>
      <c r="JGS141" s="104"/>
      <c r="JGT141" s="104"/>
      <c r="JGU141" s="104"/>
      <c r="JGV141" s="104"/>
      <c r="JGW141" s="104"/>
      <c r="JGX141" s="104"/>
      <c r="JGY141" s="104"/>
      <c r="JGZ141" s="104"/>
      <c r="JHA141" s="104"/>
      <c r="JHB141" s="104"/>
      <c r="JHC141" s="104"/>
      <c r="JHD141" s="104"/>
      <c r="JHE141" s="104"/>
      <c r="JHF141" s="104"/>
      <c r="JHG141" s="104"/>
      <c r="JHH141" s="104"/>
      <c r="JHI141" s="104"/>
      <c r="JHJ141" s="104"/>
      <c r="JHK141" s="104"/>
      <c r="JHL141" s="104"/>
      <c r="JHM141" s="104"/>
      <c r="JHN141" s="104"/>
      <c r="JHO141" s="104"/>
      <c r="JHP141" s="104"/>
      <c r="JHQ141" s="104"/>
      <c r="JHR141" s="104"/>
      <c r="JHS141" s="104"/>
      <c r="JHT141" s="104"/>
      <c r="JHU141" s="104"/>
      <c r="JHV141" s="104"/>
      <c r="JHW141" s="104"/>
      <c r="JHX141" s="104"/>
      <c r="JHY141" s="104"/>
      <c r="JHZ141" s="104"/>
      <c r="JIA141" s="104"/>
      <c r="JIB141" s="104"/>
      <c r="JIC141" s="104"/>
      <c r="JID141" s="104"/>
      <c r="JIE141" s="104"/>
      <c r="JIF141" s="104"/>
      <c r="JIG141" s="104"/>
      <c r="JIH141" s="104"/>
      <c r="JII141" s="104"/>
      <c r="JIJ141" s="104"/>
      <c r="JIK141" s="104"/>
      <c r="JIL141" s="104"/>
      <c r="JIM141" s="104"/>
      <c r="JIN141" s="104"/>
      <c r="JIO141" s="104"/>
      <c r="JIP141" s="104"/>
      <c r="JIQ141" s="104"/>
      <c r="JIR141" s="104"/>
      <c r="JIS141" s="104"/>
      <c r="JIT141" s="104"/>
      <c r="JIU141" s="104"/>
      <c r="JIV141" s="104"/>
      <c r="JIW141" s="104"/>
      <c r="JIX141" s="104"/>
      <c r="JIY141" s="104"/>
      <c r="JIZ141" s="104"/>
      <c r="JJA141" s="104"/>
      <c r="JJB141" s="104"/>
      <c r="JJC141" s="104"/>
      <c r="JJD141" s="104"/>
      <c r="JJE141" s="104"/>
      <c r="JJF141" s="104"/>
      <c r="JJG141" s="104"/>
      <c r="JJH141" s="104"/>
      <c r="JJI141" s="104"/>
      <c r="JJJ141" s="104"/>
      <c r="JJK141" s="104"/>
      <c r="JJL141" s="104"/>
      <c r="JJM141" s="104"/>
      <c r="JJN141" s="104"/>
      <c r="JJO141" s="104"/>
      <c r="JJP141" s="104"/>
      <c r="JJQ141" s="104"/>
      <c r="JJR141" s="104"/>
      <c r="JJS141" s="104"/>
      <c r="JJT141" s="104"/>
      <c r="JJU141" s="104"/>
      <c r="JJV141" s="104"/>
      <c r="JJW141" s="104"/>
      <c r="JJX141" s="104"/>
      <c r="JJY141" s="104"/>
      <c r="JJZ141" s="104"/>
      <c r="JKA141" s="104"/>
      <c r="JKB141" s="104"/>
      <c r="JKC141" s="104"/>
      <c r="JKD141" s="104"/>
      <c r="JKE141" s="104"/>
      <c r="JKF141" s="104"/>
      <c r="JKG141" s="104"/>
      <c r="JKH141" s="104"/>
      <c r="JKI141" s="104"/>
      <c r="JKJ141" s="104"/>
      <c r="JKK141" s="104"/>
      <c r="JKL141" s="104"/>
      <c r="JKM141" s="104"/>
      <c r="JKN141" s="104"/>
      <c r="JKO141" s="104"/>
      <c r="JKP141" s="104"/>
      <c r="JKQ141" s="104"/>
      <c r="JKR141" s="104"/>
      <c r="JKS141" s="104"/>
      <c r="JKT141" s="104"/>
      <c r="JKU141" s="104"/>
      <c r="JKV141" s="104"/>
      <c r="JKW141" s="104"/>
      <c r="JKX141" s="104"/>
      <c r="JKY141" s="104"/>
      <c r="JKZ141" s="104"/>
      <c r="JLA141" s="104"/>
      <c r="JLB141" s="104"/>
      <c r="JLC141" s="104"/>
      <c r="JLD141" s="104"/>
      <c r="JLE141" s="104"/>
      <c r="JLF141" s="104"/>
      <c r="JLG141" s="104"/>
      <c r="JLH141" s="104"/>
      <c r="JLI141" s="104"/>
      <c r="JLJ141" s="104"/>
      <c r="JLK141" s="104"/>
      <c r="JLL141" s="104"/>
      <c r="JLM141" s="104"/>
      <c r="JLN141" s="104"/>
      <c r="JLO141" s="104"/>
      <c r="JLP141" s="104"/>
      <c r="JLQ141" s="104"/>
      <c r="JLR141" s="104"/>
      <c r="JLS141" s="104"/>
      <c r="JLT141" s="104"/>
      <c r="JLU141" s="104"/>
      <c r="JLV141" s="104"/>
      <c r="JLW141" s="104"/>
      <c r="JLX141" s="104"/>
      <c r="JLY141" s="104"/>
      <c r="JLZ141" s="104"/>
      <c r="JMA141" s="104"/>
      <c r="JMB141" s="104"/>
      <c r="JMC141" s="104"/>
      <c r="JMD141" s="104"/>
      <c r="JME141" s="104"/>
      <c r="JMF141" s="104"/>
      <c r="JMG141" s="104"/>
      <c r="JMH141" s="104"/>
      <c r="JMI141" s="104"/>
      <c r="JMJ141" s="104"/>
      <c r="JMK141" s="104"/>
      <c r="JML141" s="104"/>
      <c r="JMM141" s="104"/>
      <c r="JMN141" s="104"/>
      <c r="JMO141" s="104"/>
      <c r="JMP141" s="104"/>
      <c r="JMQ141" s="104"/>
      <c r="JMR141" s="104"/>
      <c r="JMS141" s="104"/>
      <c r="JMT141" s="104"/>
      <c r="JMU141" s="104"/>
      <c r="JMV141" s="104"/>
      <c r="JMW141" s="104"/>
      <c r="JMX141" s="104"/>
      <c r="JMY141" s="104"/>
      <c r="JMZ141" s="104"/>
      <c r="JNA141" s="104"/>
      <c r="JNB141" s="104"/>
      <c r="JNC141" s="104"/>
      <c r="JND141" s="104"/>
      <c r="JNE141" s="104"/>
      <c r="JNF141" s="104"/>
      <c r="JNG141" s="104"/>
      <c r="JNH141" s="104"/>
      <c r="JNI141" s="104"/>
      <c r="JNJ141" s="104"/>
      <c r="JNK141" s="104"/>
      <c r="JNL141" s="104"/>
      <c r="JNM141" s="104"/>
      <c r="JNN141" s="104"/>
      <c r="JNO141" s="104"/>
      <c r="JNP141" s="104"/>
      <c r="JNQ141" s="104"/>
      <c r="JNR141" s="104"/>
      <c r="JNS141" s="104"/>
      <c r="JNT141" s="104"/>
      <c r="JNU141" s="104"/>
      <c r="JNV141" s="104"/>
      <c r="JNW141" s="104"/>
      <c r="JNX141" s="104"/>
      <c r="JNY141" s="104"/>
      <c r="JNZ141" s="104"/>
      <c r="JOA141" s="104"/>
      <c r="JOB141" s="104"/>
      <c r="JOC141" s="104"/>
      <c r="JOD141" s="104"/>
      <c r="JOE141" s="104"/>
      <c r="JOF141" s="104"/>
      <c r="JOG141" s="104"/>
      <c r="JOH141" s="104"/>
      <c r="JOI141" s="104"/>
      <c r="JOJ141" s="104"/>
      <c r="JOK141" s="104"/>
      <c r="JOL141" s="104"/>
      <c r="JOM141" s="104"/>
      <c r="JON141" s="104"/>
      <c r="JOO141" s="104"/>
      <c r="JOP141" s="104"/>
      <c r="JOQ141" s="104"/>
      <c r="JOR141" s="104"/>
      <c r="JOS141" s="104"/>
      <c r="JOT141" s="104"/>
      <c r="JOU141" s="104"/>
      <c r="JOV141" s="104"/>
      <c r="JOW141" s="104"/>
      <c r="JOX141" s="104"/>
      <c r="JOY141" s="104"/>
      <c r="JOZ141" s="104"/>
      <c r="JPA141" s="104"/>
      <c r="JPB141" s="104"/>
      <c r="JPC141" s="104"/>
      <c r="JPD141" s="104"/>
      <c r="JPE141" s="104"/>
      <c r="JPF141" s="104"/>
      <c r="JPG141" s="104"/>
      <c r="JPH141" s="104"/>
      <c r="JPI141" s="104"/>
      <c r="JPJ141" s="104"/>
      <c r="JPK141" s="104"/>
      <c r="JPL141" s="104"/>
      <c r="JPM141" s="104"/>
      <c r="JPN141" s="104"/>
      <c r="JPO141" s="104"/>
      <c r="JPP141" s="104"/>
      <c r="JPQ141" s="104"/>
      <c r="JPR141" s="104"/>
      <c r="JPS141" s="104"/>
      <c r="JPT141" s="104"/>
      <c r="JPU141" s="104"/>
      <c r="JPV141" s="104"/>
      <c r="JPW141" s="104"/>
      <c r="JPX141" s="104"/>
      <c r="JPY141" s="104"/>
      <c r="JPZ141" s="104"/>
      <c r="JQA141" s="104"/>
      <c r="JQB141" s="104"/>
      <c r="JQC141" s="104"/>
      <c r="JQD141" s="104"/>
      <c r="JQE141" s="104"/>
      <c r="JQF141" s="104"/>
      <c r="JQG141" s="104"/>
      <c r="JQH141" s="104"/>
      <c r="JQI141" s="104"/>
      <c r="JQJ141" s="104"/>
      <c r="JQK141" s="104"/>
      <c r="JQL141" s="104"/>
      <c r="JQM141" s="104"/>
      <c r="JQN141" s="104"/>
      <c r="JQO141" s="104"/>
      <c r="JQP141" s="104"/>
      <c r="JQQ141" s="104"/>
      <c r="JQR141" s="104"/>
      <c r="JQS141" s="104"/>
      <c r="JQT141" s="104"/>
      <c r="JQU141" s="104"/>
      <c r="JQV141" s="104"/>
      <c r="JQW141" s="104"/>
      <c r="JQX141" s="104"/>
      <c r="JQY141" s="104"/>
      <c r="JQZ141" s="104"/>
      <c r="JRA141" s="104"/>
      <c r="JRB141" s="104"/>
      <c r="JRC141" s="104"/>
      <c r="JRD141" s="104"/>
      <c r="JRE141" s="104"/>
      <c r="JRF141" s="104"/>
      <c r="JRG141" s="104"/>
      <c r="JRH141" s="104"/>
      <c r="JRI141" s="104"/>
      <c r="JRJ141" s="104"/>
      <c r="JRK141" s="104"/>
      <c r="JRL141" s="104"/>
      <c r="JRM141" s="104"/>
      <c r="JRN141" s="104"/>
      <c r="JRO141" s="104"/>
      <c r="JRP141" s="104"/>
      <c r="JRQ141" s="104"/>
      <c r="JRR141" s="104"/>
      <c r="JRS141" s="104"/>
      <c r="JRT141" s="104"/>
      <c r="JRU141" s="104"/>
      <c r="JRV141" s="104"/>
      <c r="JRW141" s="104"/>
      <c r="JRX141" s="104"/>
      <c r="JRY141" s="104"/>
      <c r="JRZ141" s="104"/>
      <c r="JSA141" s="104"/>
      <c r="JSB141" s="104"/>
      <c r="JSC141" s="104"/>
      <c r="JSD141" s="104"/>
      <c r="JSE141" s="104"/>
      <c r="JSF141" s="104"/>
      <c r="JSG141" s="104"/>
      <c r="JSH141" s="104"/>
      <c r="JSI141" s="104"/>
      <c r="JSJ141" s="104"/>
      <c r="JSK141" s="104"/>
      <c r="JSL141" s="104"/>
      <c r="JSM141" s="104"/>
      <c r="JSN141" s="104"/>
      <c r="JSO141" s="104"/>
      <c r="JSP141" s="104"/>
      <c r="JSQ141" s="104"/>
      <c r="JSR141" s="104"/>
      <c r="JSS141" s="104"/>
      <c r="JST141" s="104"/>
      <c r="JSU141" s="104"/>
      <c r="JSV141" s="104"/>
      <c r="JSW141" s="104"/>
      <c r="JSX141" s="104"/>
      <c r="JSY141" s="104"/>
      <c r="JSZ141" s="104"/>
      <c r="JTA141" s="104"/>
      <c r="JTB141" s="104"/>
      <c r="JTC141" s="104"/>
      <c r="JTD141" s="104"/>
      <c r="JTE141" s="104"/>
      <c r="JTF141" s="104"/>
      <c r="JTG141" s="104"/>
      <c r="JTH141" s="104"/>
      <c r="JTI141" s="104"/>
      <c r="JTJ141" s="104"/>
      <c r="JTK141" s="104"/>
      <c r="JTL141" s="104"/>
      <c r="JTM141" s="104"/>
      <c r="JTN141" s="104"/>
      <c r="JTO141" s="104"/>
      <c r="JTP141" s="104"/>
      <c r="JTQ141" s="104"/>
      <c r="JTR141" s="104"/>
      <c r="JTS141" s="104"/>
      <c r="JTT141" s="104"/>
      <c r="JTU141" s="104"/>
      <c r="JTV141" s="104"/>
      <c r="JTW141" s="104"/>
      <c r="JTX141" s="104"/>
      <c r="JTY141" s="104"/>
      <c r="JTZ141" s="104"/>
      <c r="JUA141" s="104"/>
      <c r="JUB141" s="104"/>
      <c r="JUC141" s="104"/>
      <c r="JUD141" s="104"/>
      <c r="JUE141" s="104"/>
      <c r="JUF141" s="104"/>
      <c r="JUG141" s="104"/>
      <c r="JUH141" s="104"/>
      <c r="JUI141" s="104"/>
      <c r="JUJ141" s="104"/>
      <c r="JUK141" s="104"/>
      <c r="JUL141" s="104"/>
      <c r="JUM141" s="104"/>
      <c r="JUN141" s="104"/>
      <c r="JUO141" s="104"/>
      <c r="JUP141" s="104"/>
      <c r="JUQ141" s="104"/>
      <c r="JUR141" s="104"/>
      <c r="JUS141" s="104"/>
      <c r="JUT141" s="104"/>
      <c r="JUU141" s="104"/>
      <c r="JUV141" s="104"/>
      <c r="JUW141" s="104"/>
      <c r="JUX141" s="104"/>
      <c r="JUY141" s="104"/>
      <c r="JUZ141" s="104"/>
      <c r="JVA141" s="104"/>
      <c r="JVB141" s="104"/>
      <c r="JVC141" s="104"/>
      <c r="JVD141" s="104"/>
      <c r="JVE141" s="104"/>
      <c r="JVF141" s="104"/>
      <c r="JVG141" s="104"/>
      <c r="JVH141" s="104"/>
      <c r="JVI141" s="104"/>
      <c r="JVJ141" s="104"/>
      <c r="JVK141" s="104"/>
      <c r="JVL141" s="104"/>
      <c r="JVM141" s="104"/>
      <c r="JVN141" s="104"/>
      <c r="JVO141" s="104"/>
      <c r="JVP141" s="104"/>
      <c r="JVQ141" s="104"/>
      <c r="JVR141" s="104"/>
      <c r="JVS141" s="104"/>
      <c r="JVT141" s="104"/>
      <c r="JVU141" s="104"/>
      <c r="JVV141" s="104"/>
      <c r="JVW141" s="104"/>
      <c r="JVX141" s="104"/>
      <c r="JVY141" s="104"/>
      <c r="JVZ141" s="104"/>
      <c r="JWA141" s="104"/>
      <c r="JWB141" s="104"/>
      <c r="JWC141" s="104"/>
      <c r="JWD141" s="104"/>
      <c r="JWE141" s="104"/>
      <c r="JWF141" s="104"/>
      <c r="JWG141" s="104"/>
      <c r="JWH141" s="104"/>
      <c r="JWI141" s="104"/>
      <c r="JWJ141" s="104"/>
      <c r="JWK141" s="104"/>
      <c r="JWL141" s="104"/>
      <c r="JWM141" s="104"/>
      <c r="JWN141" s="104"/>
      <c r="JWO141" s="104"/>
      <c r="JWP141" s="104"/>
      <c r="JWQ141" s="104"/>
      <c r="JWR141" s="104"/>
      <c r="JWS141" s="104"/>
      <c r="JWT141" s="104"/>
      <c r="JWU141" s="104"/>
      <c r="JWV141" s="104"/>
      <c r="JWW141" s="104"/>
      <c r="JWX141" s="104"/>
      <c r="JWY141" s="104"/>
      <c r="JWZ141" s="104"/>
      <c r="JXA141" s="104"/>
      <c r="JXB141" s="104"/>
      <c r="JXC141" s="104"/>
      <c r="JXD141" s="104"/>
      <c r="JXE141" s="104"/>
      <c r="JXF141" s="104"/>
      <c r="JXG141" s="104"/>
      <c r="JXH141" s="104"/>
      <c r="JXI141" s="104"/>
      <c r="JXJ141" s="104"/>
      <c r="JXK141" s="104"/>
      <c r="JXL141" s="104"/>
      <c r="JXM141" s="104"/>
      <c r="JXN141" s="104"/>
      <c r="JXO141" s="104"/>
      <c r="JXP141" s="104"/>
      <c r="JXQ141" s="104"/>
      <c r="JXR141" s="104"/>
      <c r="JXS141" s="104"/>
      <c r="JXT141" s="104"/>
      <c r="JXU141" s="104"/>
      <c r="JXV141" s="104"/>
      <c r="JXW141" s="104"/>
      <c r="JXX141" s="104"/>
      <c r="JXY141" s="104"/>
      <c r="JXZ141" s="104"/>
      <c r="JYA141" s="104"/>
      <c r="JYB141" s="104"/>
      <c r="JYC141" s="104"/>
      <c r="JYD141" s="104"/>
      <c r="JYE141" s="104"/>
      <c r="JYF141" s="104"/>
      <c r="JYG141" s="104"/>
      <c r="JYH141" s="104"/>
      <c r="JYI141" s="104"/>
      <c r="JYJ141" s="104"/>
      <c r="JYK141" s="104"/>
      <c r="JYL141" s="104"/>
      <c r="JYM141" s="104"/>
      <c r="JYN141" s="104"/>
      <c r="JYO141" s="104"/>
      <c r="JYP141" s="104"/>
      <c r="JYQ141" s="104"/>
      <c r="JYR141" s="104"/>
      <c r="JYS141" s="104"/>
      <c r="JYT141" s="104"/>
      <c r="JYU141" s="104"/>
      <c r="JYV141" s="104"/>
      <c r="JYW141" s="104"/>
      <c r="JYX141" s="104"/>
      <c r="JYY141" s="104"/>
      <c r="JYZ141" s="104"/>
      <c r="JZA141" s="104"/>
      <c r="JZB141" s="104"/>
      <c r="JZC141" s="104"/>
      <c r="JZD141" s="104"/>
      <c r="JZE141" s="104"/>
      <c r="JZF141" s="104"/>
      <c r="JZG141" s="104"/>
      <c r="JZH141" s="104"/>
      <c r="JZI141" s="104"/>
      <c r="JZJ141" s="104"/>
      <c r="JZK141" s="104"/>
      <c r="JZL141" s="104"/>
      <c r="JZM141" s="104"/>
      <c r="JZN141" s="104"/>
      <c r="JZO141" s="104"/>
      <c r="JZP141" s="104"/>
      <c r="JZQ141" s="104"/>
      <c r="JZR141" s="104"/>
      <c r="JZS141" s="104"/>
      <c r="JZT141" s="104"/>
      <c r="JZU141" s="104"/>
      <c r="JZV141" s="104"/>
      <c r="JZW141" s="104"/>
      <c r="JZX141" s="104"/>
      <c r="JZY141" s="104"/>
      <c r="JZZ141" s="104"/>
      <c r="KAA141" s="104"/>
      <c r="KAB141" s="104"/>
      <c r="KAC141" s="104"/>
      <c r="KAD141" s="104"/>
      <c r="KAE141" s="104"/>
      <c r="KAF141" s="104"/>
      <c r="KAG141" s="104"/>
      <c r="KAH141" s="104"/>
      <c r="KAI141" s="104"/>
      <c r="KAJ141" s="104"/>
      <c r="KAK141" s="104"/>
      <c r="KAL141" s="104"/>
      <c r="KAM141" s="104"/>
      <c r="KAN141" s="104"/>
      <c r="KAO141" s="104"/>
      <c r="KAP141" s="104"/>
      <c r="KAQ141" s="104"/>
      <c r="KAR141" s="104"/>
      <c r="KAS141" s="104"/>
      <c r="KAT141" s="104"/>
      <c r="KAU141" s="104"/>
      <c r="KAV141" s="104"/>
      <c r="KAW141" s="104"/>
      <c r="KAX141" s="104"/>
      <c r="KAY141" s="104"/>
      <c r="KAZ141" s="104"/>
      <c r="KBA141" s="104"/>
      <c r="KBB141" s="104"/>
      <c r="KBC141" s="104"/>
      <c r="KBD141" s="104"/>
      <c r="KBE141" s="104"/>
      <c r="KBF141" s="104"/>
      <c r="KBG141" s="104"/>
      <c r="KBH141" s="104"/>
      <c r="KBI141" s="104"/>
      <c r="KBJ141" s="104"/>
      <c r="KBK141" s="104"/>
      <c r="KBL141" s="104"/>
      <c r="KBM141" s="104"/>
      <c r="KBN141" s="104"/>
      <c r="KBO141" s="104"/>
      <c r="KBP141" s="104"/>
      <c r="KBQ141" s="104"/>
      <c r="KBR141" s="104"/>
      <c r="KBS141" s="104"/>
      <c r="KBT141" s="104"/>
      <c r="KBU141" s="104"/>
      <c r="KBV141" s="104"/>
      <c r="KBW141" s="104"/>
      <c r="KBX141" s="104"/>
      <c r="KBY141" s="104"/>
      <c r="KBZ141" s="104"/>
      <c r="KCA141" s="104"/>
      <c r="KCB141" s="104"/>
      <c r="KCC141" s="104"/>
      <c r="KCD141" s="104"/>
      <c r="KCE141" s="104"/>
      <c r="KCF141" s="104"/>
      <c r="KCG141" s="104"/>
      <c r="KCH141" s="104"/>
      <c r="KCI141" s="104"/>
      <c r="KCJ141" s="104"/>
      <c r="KCK141" s="104"/>
      <c r="KCL141" s="104"/>
      <c r="KCM141" s="104"/>
      <c r="KCN141" s="104"/>
      <c r="KCO141" s="104"/>
      <c r="KCP141" s="104"/>
      <c r="KCQ141" s="104"/>
      <c r="KCR141" s="104"/>
      <c r="KCS141" s="104"/>
      <c r="KCT141" s="104"/>
      <c r="KCU141" s="104"/>
      <c r="KCV141" s="104"/>
      <c r="KCW141" s="104"/>
      <c r="KCX141" s="104"/>
      <c r="KCY141" s="104"/>
      <c r="KCZ141" s="104"/>
      <c r="KDA141" s="104"/>
      <c r="KDB141" s="104"/>
      <c r="KDC141" s="104"/>
      <c r="KDD141" s="104"/>
      <c r="KDE141" s="104"/>
      <c r="KDF141" s="104"/>
      <c r="KDG141" s="104"/>
      <c r="KDH141" s="104"/>
      <c r="KDI141" s="104"/>
      <c r="KDJ141" s="104"/>
      <c r="KDK141" s="104"/>
      <c r="KDL141" s="104"/>
      <c r="KDM141" s="104"/>
      <c r="KDN141" s="104"/>
      <c r="KDO141" s="104"/>
      <c r="KDP141" s="104"/>
      <c r="KDQ141" s="104"/>
      <c r="KDR141" s="104"/>
      <c r="KDS141" s="104"/>
      <c r="KDT141" s="104"/>
      <c r="KDU141" s="104"/>
      <c r="KDV141" s="104"/>
      <c r="KDW141" s="104"/>
      <c r="KDX141" s="104"/>
      <c r="KDY141" s="104"/>
      <c r="KDZ141" s="104"/>
      <c r="KEA141" s="104"/>
      <c r="KEB141" s="104"/>
      <c r="KEC141" s="104"/>
      <c r="KED141" s="104"/>
      <c r="KEE141" s="104"/>
      <c r="KEF141" s="104"/>
      <c r="KEG141" s="104"/>
      <c r="KEH141" s="104"/>
      <c r="KEI141" s="104"/>
      <c r="KEJ141" s="104"/>
      <c r="KEK141" s="104"/>
      <c r="KEL141" s="104"/>
      <c r="KEM141" s="104"/>
      <c r="KEN141" s="104"/>
      <c r="KEO141" s="104"/>
      <c r="KEP141" s="104"/>
      <c r="KEQ141" s="104"/>
      <c r="KER141" s="104"/>
      <c r="KES141" s="104"/>
      <c r="KET141" s="104"/>
      <c r="KEU141" s="104"/>
      <c r="KEV141" s="104"/>
      <c r="KEW141" s="104"/>
      <c r="KEX141" s="104"/>
      <c r="KEY141" s="104"/>
      <c r="KEZ141" s="104"/>
      <c r="KFA141" s="104"/>
      <c r="KFB141" s="104"/>
      <c r="KFC141" s="104"/>
      <c r="KFD141" s="104"/>
      <c r="KFE141" s="104"/>
      <c r="KFF141" s="104"/>
      <c r="KFG141" s="104"/>
      <c r="KFH141" s="104"/>
      <c r="KFI141" s="104"/>
      <c r="KFJ141" s="104"/>
      <c r="KFK141" s="104"/>
      <c r="KFL141" s="104"/>
      <c r="KFM141" s="104"/>
      <c r="KFN141" s="104"/>
      <c r="KFO141" s="104"/>
      <c r="KFP141" s="104"/>
      <c r="KFQ141" s="104"/>
      <c r="KFR141" s="104"/>
      <c r="KFS141" s="104"/>
      <c r="KFT141" s="104"/>
      <c r="KFU141" s="104"/>
      <c r="KFV141" s="104"/>
      <c r="KFW141" s="104"/>
      <c r="KFX141" s="104"/>
      <c r="KFY141" s="104"/>
      <c r="KFZ141" s="104"/>
      <c r="KGA141" s="104"/>
      <c r="KGB141" s="104"/>
      <c r="KGC141" s="104"/>
      <c r="KGD141" s="104"/>
      <c r="KGE141" s="104"/>
      <c r="KGF141" s="104"/>
      <c r="KGG141" s="104"/>
      <c r="KGH141" s="104"/>
      <c r="KGI141" s="104"/>
      <c r="KGJ141" s="104"/>
      <c r="KGK141" s="104"/>
      <c r="KGL141" s="104"/>
      <c r="KGM141" s="104"/>
      <c r="KGN141" s="104"/>
      <c r="KGO141" s="104"/>
      <c r="KGP141" s="104"/>
      <c r="KGQ141" s="104"/>
      <c r="KGR141" s="104"/>
      <c r="KGS141" s="104"/>
      <c r="KGT141" s="104"/>
      <c r="KGU141" s="104"/>
      <c r="KGV141" s="104"/>
      <c r="KGW141" s="104"/>
      <c r="KGX141" s="104"/>
      <c r="KGY141" s="104"/>
      <c r="KGZ141" s="104"/>
      <c r="KHA141" s="104"/>
      <c r="KHB141" s="104"/>
      <c r="KHC141" s="104"/>
      <c r="KHD141" s="104"/>
      <c r="KHE141" s="104"/>
      <c r="KHF141" s="104"/>
      <c r="KHG141" s="104"/>
      <c r="KHH141" s="104"/>
      <c r="KHI141" s="104"/>
      <c r="KHJ141" s="104"/>
      <c r="KHK141" s="104"/>
      <c r="KHL141" s="104"/>
      <c r="KHM141" s="104"/>
      <c r="KHN141" s="104"/>
      <c r="KHO141" s="104"/>
      <c r="KHP141" s="104"/>
      <c r="KHQ141" s="104"/>
      <c r="KHR141" s="104"/>
      <c r="KHS141" s="104"/>
      <c r="KHT141" s="104"/>
      <c r="KHU141" s="104"/>
      <c r="KHV141" s="104"/>
      <c r="KHW141" s="104"/>
      <c r="KHX141" s="104"/>
      <c r="KHY141" s="104"/>
      <c r="KHZ141" s="104"/>
      <c r="KIA141" s="104"/>
      <c r="KIB141" s="104"/>
      <c r="KIC141" s="104"/>
      <c r="KID141" s="104"/>
      <c r="KIE141" s="104"/>
      <c r="KIF141" s="104"/>
      <c r="KIG141" s="104"/>
      <c r="KIH141" s="104"/>
      <c r="KII141" s="104"/>
      <c r="KIJ141" s="104"/>
      <c r="KIK141" s="104"/>
      <c r="KIL141" s="104"/>
      <c r="KIM141" s="104"/>
      <c r="KIN141" s="104"/>
      <c r="KIO141" s="104"/>
      <c r="KIP141" s="104"/>
      <c r="KIQ141" s="104"/>
      <c r="KIR141" s="104"/>
      <c r="KIS141" s="104"/>
      <c r="KIT141" s="104"/>
      <c r="KIU141" s="104"/>
      <c r="KIV141" s="104"/>
      <c r="KIW141" s="104"/>
      <c r="KIX141" s="104"/>
      <c r="KIY141" s="104"/>
      <c r="KIZ141" s="104"/>
      <c r="KJA141" s="104"/>
      <c r="KJB141" s="104"/>
      <c r="KJC141" s="104"/>
      <c r="KJD141" s="104"/>
      <c r="KJE141" s="104"/>
      <c r="KJF141" s="104"/>
      <c r="KJG141" s="104"/>
      <c r="KJH141" s="104"/>
      <c r="KJI141" s="104"/>
      <c r="KJJ141" s="104"/>
      <c r="KJK141" s="104"/>
      <c r="KJL141" s="104"/>
      <c r="KJM141" s="104"/>
      <c r="KJN141" s="104"/>
      <c r="KJO141" s="104"/>
      <c r="KJP141" s="104"/>
      <c r="KJQ141" s="104"/>
      <c r="KJR141" s="104"/>
      <c r="KJS141" s="104"/>
      <c r="KJT141" s="104"/>
      <c r="KJU141" s="104"/>
      <c r="KJV141" s="104"/>
      <c r="KJW141" s="104"/>
      <c r="KJX141" s="104"/>
      <c r="KJY141" s="104"/>
      <c r="KJZ141" s="104"/>
      <c r="KKA141" s="104"/>
      <c r="KKB141" s="104"/>
      <c r="KKC141" s="104"/>
      <c r="KKD141" s="104"/>
      <c r="KKE141" s="104"/>
      <c r="KKF141" s="104"/>
      <c r="KKG141" s="104"/>
      <c r="KKH141" s="104"/>
      <c r="KKI141" s="104"/>
      <c r="KKJ141" s="104"/>
      <c r="KKK141" s="104"/>
      <c r="KKL141" s="104"/>
      <c r="KKM141" s="104"/>
      <c r="KKN141" s="104"/>
      <c r="KKO141" s="104"/>
      <c r="KKP141" s="104"/>
      <c r="KKQ141" s="104"/>
      <c r="KKR141" s="104"/>
      <c r="KKS141" s="104"/>
      <c r="KKT141" s="104"/>
      <c r="KKU141" s="104"/>
      <c r="KKV141" s="104"/>
      <c r="KKW141" s="104"/>
      <c r="KKX141" s="104"/>
      <c r="KKY141" s="104"/>
      <c r="KKZ141" s="104"/>
      <c r="KLA141" s="104"/>
      <c r="KLB141" s="104"/>
      <c r="KLC141" s="104"/>
      <c r="KLD141" s="104"/>
      <c r="KLE141" s="104"/>
      <c r="KLF141" s="104"/>
      <c r="KLG141" s="104"/>
      <c r="KLH141" s="104"/>
      <c r="KLI141" s="104"/>
      <c r="KLJ141" s="104"/>
      <c r="KLK141" s="104"/>
      <c r="KLL141" s="104"/>
      <c r="KLM141" s="104"/>
      <c r="KLN141" s="104"/>
      <c r="KLO141" s="104"/>
      <c r="KLP141" s="104"/>
      <c r="KLQ141" s="104"/>
      <c r="KLR141" s="104"/>
      <c r="KLS141" s="104"/>
      <c r="KLT141" s="104"/>
      <c r="KLU141" s="104"/>
      <c r="KLV141" s="104"/>
      <c r="KLW141" s="104"/>
      <c r="KLX141" s="104"/>
      <c r="KLY141" s="104"/>
      <c r="KLZ141" s="104"/>
      <c r="KMA141" s="104"/>
      <c r="KMB141" s="104"/>
      <c r="KMC141" s="104"/>
      <c r="KMD141" s="104"/>
      <c r="KME141" s="104"/>
      <c r="KMF141" s="104"/>
      <c r="KMG141" s="104"/>
      <c r="KMH141" s="104"/>
      <c r="KMI141" s="104"/>
      <c r="KMJ141" s="104"/>
      <c r="KMK141" s="104"/>
      <c r="KML141" s="104"/>
      <c r="KMM141" s="104"/>
      <c r="KMN141" s="104"/>
      <c r="KMO141" s="104"/>
      <c r="KMP141" s="104"/>
      <c r="KMQ141" s="104"/>
      <c r="KMR141" s="104"/>
      <c r="KMS141" s="104"/>
      <c r="KMT141" s="104"/>
      <c r="KMU141" s="104"/>
      <c r="KMV141" s="104"/>
      <c r="KMW141" s="104"/>
      <c r="KMX141" s="104"/>
      <c r="KMY141" s="104"/>
      <c r="KMZ141" s="104"/>
      <c r="KNA141" s="104"/>
      <c r="KNB141" s="104"/>
      <c r="KNC141" s="104"/>
      <c r="KND141" s="104"/>
      <c r="KNE141" s="104"/>
      <c r="KNF141" s="104"/>
      <c r="KNG141" s="104"/>
      <c r="KNH141" s="104"/>
      <c r="KNI141" s="104"/>
      <c r="KNJ141" s="104"/>
      <c r="KNK141" s="104"/>
      <c r="KNL141" s="104"/>
      <c r="KNM141" s="104"/>
      <c r="KNN141" s="104"/>
      <c r="KNO141" s="104"/>
      <c r="KNP141" s="104"/>
      <c r="KNQ141" s="104"/>
      <c r="KNR141" s="104"/>
      <c r="KNS141" s="104"/>
      <c r="KNT141" s="104"/>
      <c r="KNU141" s="104"/>
      <c r="KNV141" s="104"/>
      <c r="KNW141" s="104"/>
      <c r="KNX141" s="104"/>
      <c r="KNY141" s="104"/>
      <c r="KNZ141" s="104"/>
      <c r="KOA141" s="104"/>
      <c r="KOB141" s="104"/>
      <c r="KOC141" s="104"/>
      <c r="KOD141" s="104"/>
      <c r="KOE141" s="104"/>
      <c r="KOF141" s="104"/>
      <c r="KOG141" s="104"/>
      <c r="KOH141" s="104"/>
      <c r="KOI141" s="104"/>
      <c r="KOJ141" s="104"/>
      <c r="KOK141" s="104"/>
      <c r="KOL141" s="104"/>
      <c r="KOM141" s="104"/>
      <c r="KON141" s="104"/>
      <c r="KOO141" s="104"/>
      <c r="KOP141" s="104"/>
      <c r="KOQ141" s="104"/>
      <c r="KOR141" s="104"/>
      <c r="KOS141" s="104"/>
      <c r="KOT141" s="104"/>
      <c r="KOU141" s="104"/>
      <c r="KOV141" s="104"/>
      <c r="KOW141" s="104"/>
      <c r="KOX141" s="104"/>
      <c r="KOY141" s="104"/>
      <c r="KOZ141" s="104"/>
      <c r="KPA141" s="104"/>
      <c r="KPB141" s="104"/>
      <c r="KPC141" s="104"/>
      <c r="KPD141" s="104"/>
      <c r="KPE141" s="104"/>
      <c r="KPF141" s="104"/>
      <c r="KPG141" s="104"/>
      <c r="KPH141" s="104"/>
      <c r="KPI141" s="104"/>
      <c r="KPJ141" s="104"/>
      <c r="KPK141" s="104"/>
      <c r="KPL141" s="104"/>
      <c r="KPM141" s="104"/>
      <c r="KPN141" s="104"/>
      <c r="KPO141" s="104"/>
      <c r="KPP141" s="104"/>
      <c r="KPQ141" s="104"/>
      <c r="KPR141" s="104"/>
      <c r="KPS141" s="104"/>
      <c r="KPT141" s="104"/>
      <c r="KPU141" s="104"/>
      <c r="KPV141" s="104"/>
      <c r="KPW141" s="104"/>
      <c r="KPX141" s="104"/>
      <c r="KPY141" s="104"/>
      <c r="KPZ141" s="104"/>
      <c r="KQA141" s="104"/>
      <c r="KQB141" s="104"/>
      <c r="KQC141" s="104"/>
      <c r="KQD141" s="104"/>
      <c r="KQE141" s="104"/>
      <c r="KQF141" s="104"/>
      <c r="KQG141" s="104"/>
      <c r="KQH141" s="104"/>
      <c r="KQI141" s="104"/>
      <c r="KQJ141" s="104"/>
      <c r="KQK141" s="104"/>
      <c r="KQL141" s="104"/>
      <c r="KQM141" s="104"/>
      <c r="KQN141" s="104"/>
      <c r="KQO141" s="104"/>
      <c r="KQP141" s="104"/>
      <c r="KQQ141" s="104"/>
      <c r="KQR141" s="104"/>
      <c r="KQS141" s="104"/>
      <c r="KQT141" s="104"/>
      <c r="KQU141" s="104"/>
      <c r="KQV141" s="104"/>
      <c r="KQW141" s="104"/>
      <c r="KQX141" s="104"/>
      <c r="KQY141" s="104"/>
      <c r="KQZ141" s="104"/>
      <c r="KRA141" s="104"/>
      <c r="KRB141" s="104"/>
      <c r="KRC141" s="104"/>
      <c r="KRD141" s="104"/>
      <c r="KRE141" s="104"/>
      <c r="KRF141" s="104"/>
      <c r="KRG141" s="104"/>
      <c r="KRH141" s="104"/>
      <c r="KRI141" s="104"/>
      <c r="KRJ141" s="104"/>
      <c r="KRK141" s="104"/>
      <c r="KRL141" s="104"/>
      <c r="KRM141" s="104"/>
      <c r="KRN141" s="104"/>
      <c r="KRO141" s="104"/>
      <c r="KRP141" s="104"/>
      <c r="KRQ141" s="104"/>
      <c r="KRR141" s="104"/>
      <c r="KRS141" s="104"/>
      <c r="KRT141" s="104"/>
      <c r="KRU141" s="104"/>
      <c r="KRV141" s="104"/>
      <c r="KRW141" s="104"/>
      <c r="KRX141" s="104"/>
      <c r="KRY141" s="104"/>
      <c r="KRZ141" s="104"/>
      <c r="KSA141" s="104"/>
      <c r="KSB141" s="104"/>
      <c r="KSC141" s="104"/>
      <c r="KSD141" s="104"/>
      <c r="KSE141" s="104"/>
      <c r="KSF141" s="104"/>
      <c r="KSG141" s="104"/>
      <c r="KSH141" s="104"/>
      <c r="KSI141" s="104"/>
      <c r="KSJ141" s="104"/>
      <c r="KSK141" s="104"/>
      <c r="KSL141" s="104"/>
      <c r="KSM141" s="104"/>
      <c r="KSN141" s="104"/>
      <c r="KSO141" s="104"/>
      <c r="KSP141" s="104"/>
      <c r="KSQ141" s="104"/>
      <c r="KSR141" s="104"/>
      <c r="KSS141" s="104"/>
      <c r="KST141" s="104"/>
      <c r="KSU141" s="104"/>
      <c r="KSV141" s="104"/>
      <c r="KSW141" s="104"/>
      <c r="KSX141" s="104"/>
      <c r="KSY141" s="104"/>
      <c r="KSZ141" s="104"/>
      <c r="KTA141" s="104"/>
      <c r="KTB141" s="104"/>
      <c r="KTC141" s="104"/>
      <c r="KTD141" s="104"/>
      <c r="KTE141" s="104"/>
      <c r="KTF141" s="104"/>
      <c r="KTG141" s="104"/>
      <c r="KTH141" s="104"/>
      <c r="KTI141" s="104"/>
      <c r="KTJ141" s="104"/>
      <c r="KTK141" s="104"/>
      <c r="KTL141" s="104"/>
      <c r="KTM141" s="104"/>
      <c r="KTN141" s="104"/>
      <c r="KTO141" s="104"/>
      <c r="KTP141" s="104"/>
      <c r="KTQ141" s="104"/>
      <c r="KTR141" s="104"/>
      <c r="KTS141" s="104"/>
      <c r="KTT141" s="104"/>
      <c r="KTU141" s="104"/>
      <c r="KTV141" s="104"/>
      <c r="KTW141" s="104"/>
      <c r="KTX141" s="104"/>
      <c r="KTY141" s="104"/>
      <c r="KTZ141" s="104"/>
      <c r="KUA141" s="104"/>
      <c r="KUB141" s="104"/>
      <c r="KUC141" s="104"/>
      <c r="KUD141" s="104"/>
      <c r="KUE141" s="104"/>
      <c r="KUF141" s="104"/>
      <c r="KUG141" s="104"/>
      <c r="KUH141" s="104"/>
      <c r="KUI141" s="104"/>
      <c r="KUJ141" s="104"/>
      <c r="KUK141" s="104"/>
      <c r="KUL141" s="104"/>
      <c r="KUM141" s="104"/>
      <c r="KUN141" s="104"/>
      <c r="KUO141" s="104"/>
      <c r="KUP141" s="104"/>
      <c r="KUQ141" s="104"/>
      <c r="KUR141" s="104"/>
      <c r="KUS141" s="104"/>
      <c r="KUT141" s="104"/>
      <c r="KUU141" s="104"/>
      <c r="KUV141" s="104"/>
      <c r="KUW141" s="104"/>
      <c r="KUX141" s="104"/>
      <c r="KUY141" s="104"/>
      <c r="KUZ141" s="104"/>
      <c r="KVA141" s="104"/>
      <c r="KVB141" s="104"/>
      <c r="KVC141" s="104"/>
      <c r="KVD141" s="104"/>
      <c r="KVE141" s="104"/>
      <c r="KVF141" s="104"/>
      <c r="KVG141" s="104"/>
      <c r="KVH141" s="104"/>
      <c r="KVI141" s="104"/>
      <c r="KVJ141" s="104"/>
      <c r="KVK141" s="104"/>
      <c r="KVL141" s="104"/>
      <c r="KVM141" s="104"/>
      <c r="KVN141" s="104"/>
      <c r="KVO141" s="104"/>
      <c r="KVP141" s="104"/>
      <c r="KVQ141" s="104"/>
      <c r="KVR141" s="104"/>
      <c r="KVS141" s="104"/>
      <c r="KVT141" s="104"/>
      <c r="KVU141" s="104"/>
      <c r="KVV141" s="104"/>
      <c r="KVW141" s="104"/>
      <c r="KVX141" s="104"/>
      <c r="KVY141" s="104"/>
      <c r="KVZ141" s="104"/>
      <c r="KWA141" s="104"/>
      <c r="KWB141" s="104"/>
      <c r="KWC141" s="104"/>
      <c r="KWD141" s="104"/>
      <c r="KWE141" s="104"/>
      <c r="KWF141" s="104"/>
      <c r="KWG141" s="104"/>
      <c r="KWH141" s="104"/>
      <c r="KWI141" s="104"/>
      <c r="KWJ141" s="104"/>
      <c r="KWK141" s="104"/>
      <c r="KWL141" s="104"/>
      <c r="KWM141" s="104"/>
      <c r="KWN141" s="104"/>
      <c r="KWO141" s="104"/>
      <c r="KWP141" s="104"/>
      <c r="KWQ141" s="104"/>
      <c r="KWR141" s="104"/>
      <c r="KWS141" s="104"/>
      <c r="KWT141" s="104"/>
      <c r="KWU141" s="104"/>
      <c r="KWV141" s="104"/>
      <c r="KWW141" s="104"/>
      <c r="KWX141" s="104"/>
      <c r="KWY141" s="104"/>
      <c r="KWZ141" s="104"/>
      <c r="KXA141" s="104"/>
      <c r="KXB141" s="104"/>
      <c r="KXC141" s="104"/>
      <c r="KXD141" s="104"/>
      <c r="KXE141" s="104"/>
      <c r="KXF141" s="104"/>
      <c r="KXG141" s="104"/>
      <c r="KXH141" s="104"/>
      <c r="KXI141" s="104"/>
      <c r="KXJ141" s="104"/>
      <c r="KXK141" s="104"/>
      <c r="KXL141" s="104"/>
      <c r="KXM141" s="104"/>
      <c r="KXN141" s="104"/>
      <c r="KXO141" s="104"/>
      <c r="KXP141" s="104"/>
      <c r="KXQ141" s="104"/>
      <c r="KXR141" s="104"/>
      <c r="KXS141" s="104"/>
      <c r="KXT141" s="104"/>
      <c r="KXU141" s="104"/>
      <c r="KXV141" s="104"/>
      <c r="KXW141" s="104"/>
      <c r="KXX141" s="104"/>
      <c r="KXY141" s="104"/>
      <c r="KXZ141" s="104"/>
      <c r="KYA141" s="104"/>
      <c r="KYB141" s="104"/>
      <c r="KYC141" s="104"/>
      <c r="KYD141" s="104"/>
      <c r="KYE141" s="104"/>
      <c r="KYF141" s="104"/>
      <c r="KYG141" s="104"/>
      <c r="KYH141" s="104"/>
      <c r="KYI141" s="104"/>
      <c r="KYJ141" s="104"/>
      <c r="KYK141" s="104"/>
      <c r="KYL141" s="104"/>
      <c r="KYM141" s="104"/>
      <c r="KYN141" s="104"/>
      <c r="KYO141" s="104"/>
      <c r="KYP141" s="104"/>
      <c r="KYQ141" s="104"/>
      <c r="KYR141" s="104"/>
      <c r="KYS141" s="104"/>
      <c r="KYT141" s="104"/>
      <c r="KYU141" s="104"/>
      <c r="KYV141" s="104"/>
      <c r="KYW141" s="104"/>
      <c r="KYX141" s="104"/>
      <c r="KYY141" s="104"/>
      <c r="KYZ141" s="104"/>
      <c r="KZA141" s="104"/>
      <c r="KZB141" s="104"/>
      <c r="KZC141" s="104"/>
      <c r="KZD141" s="104"/>
      <c r="KZE141" s="104"/>
      <c r="KZF141" s="104"/>
      <c r="KZG141" s="104"/>
      <c r="KZH141" s="104"/>
      <c r="KZI141" s="104"/>
      <c r="KZJ141" s="104"/>
      <c r="KZK141" s="104"/>
      <c r="KZL141" s="104"/>
      <c r="KZM141" s="104"/>
      <c r="KZN141" s="104"/>
      <c r="KZO141" s="104"/>
      <c r="KZP141" s="104"/>
      <c r="KZQ141" s="104"/>
      <c r="KZR141" s="104"/>
      <c r="KZS141" s="104"/>
      <c r="KZT141" s="104"/>
      <c r="KZU141" s="104"/>
      <c r="KZV141" s="104"/>
      <c r="KZW141" s="104"/>
      <c r="KZX141" s="104"/>
      <c r="KZY141" s="104"/>
      <c r="KZZ141" s="104"/>
      <c r="LAA141" s="104"/>
      <c r="LAB141" s="104"/>
      <c r="LAC141" s="104"/>
      <c r="LAD141" s="104"/>
      <c r="LAE141" s="104"/>
      <c r="LAF141" s="104"/>
      <c r="LAG141" s="104"/>
      <c r="LAH141" s="104"/>
      <c r="LAI141" s="104"/>
      <c r="LAJ141" s="104"/>
      <c r="LAK141" s="104"/>
      <c r="LAL141" s="104"/>
      <c r="LAM141" s="104"/>
      <c r="LAN141" s="104"/>
      <c r="LAO141" s="104"/>
      <c r="LAP141" s="104"/>
      <c r="LAQ141" s="104"/>
      <c r="LAR141" s="104"/>
      <c r="LAS141" s="104"/>
      <c r="LAT141" s="104"/>
      <c r="LAU141" s="104"/>
      <c r="LAV141" s="104"/>
      <c r="LAW141" s="104"/>
      <c r="LAX141" s="104"/>
      <c r="LAY141" s="104"/>
      <c r="LAZ141" s="104"/>
      <c r="LBA141" s="104"/>
      <c r="LBB141" s="104"/>
      <c r="LBC141" s="104"/>
      <c r="LBD141" s="104"/>
      <c r="LBE141" s="104"/>
      <c r="LBF141" s="104"/>
      <c r="LBG141" s="104"/>
      <c r="LBH141" s="104"/>
      <c r="LBI141" s="104"/>
      <c r="LBJ141" s="104"/>
      <c r="LBK141" s="104"/>
      <c r="LBL141" s="104"/>
      <c r="LBM141" s="104"/>
      <c r="LBN141" s="104"/>
      <c r="LBO141" s="104"/>
      <c r="LBP141" s="104"/>
      <c r="LBQ141" s="104"/>
      <c r="LBR141" s="104"/>
      <c r="LBS141" s="104"/>
      <c r="LBT141" s="104"/>
      <c r="LBU141" s="104"/>
      <c r="LBV141" s="104"/>
      <c r="LBW141" s="104"/>
      <c r="LBX141" s="104"/>
      <c r="LBY141" s="104"/>
      <c r="LBZ141" s="104"/>
      <c r="LCA141" s="104"/>
      <c r="LCB141" s="104"/>
      <c r="LCC141" s="104"/>
      <c r="LCD141" s="104"/>
      <c r="LCE141" s="104"/>
      <c r="LCF141" s="104"/>
      <c r="LCG141" s="104"/>
      <c r="LCH141" s="104"/>
      <c r="LCI141" s="104"/>
      <c r="LCJ141" s="104"/>
      <c r="LCK141" s="104"/>
      <c r="LCL141" s="104"/>
      <c r="LCM141" s="104"/>
      <c r="LCN141" s="104"/>
      <c r="LCO141" s="104"/>
      <c r="LCP141" s="104"/>
      <c r="LCQ141" s="104"/>
      <c r="LCR141" s="104"/>
      <c r="LCS141" s="104"/>
      <c r="LCT141" s="104"/>
      <c r="LCU141" s="104"/>
      <c r="LCV141" s="104"/>
      <c r="LCW141" s="104"/>
      <c r="LCX141" s="104"/>
      <c r="LCY141" s="104"/>
      <c r="LCZ141" s="104"/>
      <c r="LDA141" s="104"/>
      <c r="LDB141" s="104"/>
      <c r="LDC141" s="104"/>
      <c r="LDD141" s="104"/>
      <c r="LDE141" s="104"/>
      <c r="LDF141" s="104"/>
      <c r="LDG141" s="104"/>
      <c r="LDH141" s="104"/>
      <c r="LDI141" s="104"/>
      <c r="LDJ141" s="104"/>
      <c r="LDK141" s="104"/>
      <c r="LDL141" s="104"/>
      <c r="LDM141" s="104"/>
      <c r="LDN141" s="104"/>
      <c r="LDO141" s="104"/>
      <c r="LDP141" s="104"/>
      <c r="LDQ141" s="104"/>
      <c r="LDR141" s="104"/>
      <c r="LDS141" s="104"/>
      <c r="LDT141" s="104"/>
      <c r="LDU141" s="104"/>
      <c r="LDV141" s="104"/>
      <c r="LDW141" s="104"/>
      <c r="LDX141" s="104"/>
      <c r="LDY141" s="104"/>
      <c r="LDZ141" s="104"/>
      <c r="LEA141" s="104"/>
      <c r="LEB141" s="104"/>
      <c r="LEC141" s="104"/>
      <c r="LED141" s="104"/>
      <c r="LEE141" s="104"/>
      <c r="LEF141" s="104"/>
      <c r="LEG141" s="104"/>
      <c r="LEH141" s="104"/>
      <c r="LEI141" s="104"/>
      <c r="LEJ141" s="104"/>
      <c r="LEK141" s="104"/>
      <c r="LEL141" s="104"/>
      <c r="LEM141" s="104"/>
      <c r="LEN141" s="104"/>
      <c r="LEO141" s="104"/>
      <c r="LEP141" s="104"/>
      <c r="LEQ141" s="104"/>
      <c r="LER141" s="104"/>
      <c r="LES141" s="104"/>
      <c r="LET141" s="104"/>
      <c r="LEU141" s="104"/>
      <c r="LEV141" s="104"/>
      <c r="LEW141" s="104"/>
      <c r="LEX141" s="104"/>
      <c r="LEY141" s="104"/>
      <c r="LEZ141" s="104"/>
      <c r="LFA141" s="104"/>
      <c r="LFB141" s="104"/>
      <c r="LFC141" s="104"/>
      <c r="LFD141" s="104"/>
      <c r="LFE141" s="104"/>
      <c r="LFF141" s="104"/>
      <c r="LFG141" s="104"/>
      <c r="LFH141" s="104"/>
      <c r="LFI141" s="104"/>
      <c r="LFJ141" s="104"/>
      <c r="LFK141" s="104"/>
      <c r="LFL141" s="104"/>
      <c r="LFM141" s="104"/>
      <c r="LFN141" s="104"/>
      <c r="LFO141" s="104"/>
      <c r="LFP141" s="104"/>
      <c r="LFQ141" s="104"/>
      <c r="LFR141" s="104"/>
      <c r="LFS141" s="104"/>
      <c r="LFT141" s="104"/>
      <c r="LFU141" s="104"/>
      <c r="LFV141" s="104"/>
      <c r="LFW141" s="104"/>
      <c r="LFX141" s="104"/>
      <c r="LFY141" s="104"/>
      <c r="LFZ141" s="104"/>
      <c r="LGA141" s="104"/>
      <c r="LGB141" s="104"/>
      <c r="LGC141" s="104"/>
      <c r="LGD141" s="104"/>
      <c r="LGE141" s="104"/>
      <c r="LGF141" s="104"/>
      <c r="LGG141" s="104"/>
      <c r="LGH141" s="104"/>
      <c r="LGI141" s="104"/>
      <c r="LGJ141" s="104"/>
      <c r="LGK141" s="104"/>
      <c r="LGL141" s="104"/>
      <c r="LGM141" s="104"/>
      <c r="LGN141" s="104"/>
      <c r="LGO141" s="104"/>
      <c r="LGP141" s="104"/>
      <c r="LGQ141" s="104"/>
      <c r="LGR141" s="104"/>
      <c r="LGS141" s="104"/>
      <c r="LGT141" s="104"/>
      <c r="LGU141" s="104"/>
      <c r="LGV141" s="104"/>
      <c r="LGW141" s="104"/>
      <c r="LGX141" s="104"/>
      <c r="LGY141" s="104"/>
      <c r="LGZ141" s="104"/>
      <c r="LHA141" s="104"/>
      <c r="LHB141" s="104"/>
      <c r="LHC141" s="104"/>
      <c r="LHD141" s="104"/>
      <c r="LHE141" s="104"/>
      <c r="LHF141" s="104"/>
      <c r="LHG141" s="104"/>
      <c r="LHH141" s="104"/>
      <c r="LHI141" s="104"/>
      <c r="LHJ141" s="104"/>
      <c r="LHK141" s="104"/>
      <c r="LHL141" s="104"/>
      <c r="LHM141" s="104"/>
      <c r="LHN141" s="104"/>
      <c r="LHO141" s="104"/>
      <c r="LHP141" s="104"/>
      <c r="LHQ141" s="104"/>
      <c r="LHR141" s="104"/>
      <c r="LHS141" s="104"/>
      <c r="LHT141" s="104"/>
      <c r="LHU141" s="104"/>
      <c r="LHV141" s="104"/>
      <c r="LHW141" s="104"/>
      <c r="LHX141" s="104"/>
      <c r="LHY141" s="104"/>
      <c r="LHZ141" s="104"/>
      <c r="LIA141" s="104"/>
      <c r="LIB141" s="104"/>
      <c r="LIC141" s="104"/>
      <c r="LID141" s="104"/>
      <c r="LIE141" s="104"/>
      <c r="LIF141" s="104"/>
      <c r="LIG141" s="104"/>
      <c r="LIH141" s="104"/>
      <c r="LII141" s="104"/>
      <c r="LIJ141" s="104"/>
      <c r="LIK141" s="104"/>
      <c r="LIL141" s="104"/>
      <c r="LIM141" s="104"/>
      <c r="LIN141" s="104"/>
      <c r="LIO141" s="104"/>
      <c r="LIP141" s="104"/>
      <c r="LIQ141" s="104"/>
      <c r="LIR141" s="104"/>
      <c r="LIS141" s="104"/>
      <c r="LIT141" s="104"/>
      <c r="LIU141" s="104"/>
      <c r="LIV141" s="104"/>
      <c r="LIW141" s="104"/>
      <c r="LIX141" s="104"/>
      <c r="LIY141" s="104"/>
      <c r="LIZ141" s="104"/>
      <c r="LJA141" s="104"/>
      <c r="LJB141" s="104"/>
      <c r="LJC141" s="104"/>
      <c r="LJD141" s="104"/>
      <c r="LJE141" s="104"/>
      <c r="LJF141" s="104"/>
      <c r="LJG141" s="104"/>
      <c r="LJH141" s="104"/>
      <c r="LJI141" s="104"/>
      <c r="LJJ141" s="104"/>
      <c r="LJK141" s="104"/>
      <c r="LJL141" s="104"/>
      <c r="LJM141" s="104"/>
      <c r="LJN141" s="104"/>
      <c r="LJO141" s="104"/>
      <c r="LJP141" s="104"/>
      <c r="LJQ141" s="104"/>
      <c r="LJR141" s="104"/>
      <c r="LJS141" s="104"/>
      <c r="LJT141" s="104"/>
      <c r="LJU141" s="104"/>
      <c r="LJV141" s="104"/>
      <c r="LJW141" s="104"/>
      <c r="LJX141" s="104"/>
      <c r="LJY141" s="104"/>
      <c r="LJZ141" s="104"/>
      <c r="LKA141" s="104"/>
      <c r="LKB141" s="104"/>
      <c r="LKC141" s="104"/>
      <c r="LKD141" s="104"/>
      <c r="LKE141" s="104"/>
      <c r="LKF141" s="104"/>
      <c r="LKG141" s="104"/>
      <c r="LKH141" s="104"/>
      <c r="LKI141" s="104"/>
      <c r="LKJ141" s="104"/>
      <c r="LKK141" s="104"/>
      <c r="LKL141" s="104"/>
      <c r="LKM141" s="104"/>
      <c r="LKN141" s="104"/>
      <c r="LKO141" s="104"/>
      <c r="LKP141" s="104"/>
      <c r="LKQ141" s="104"/>
      <c r="LKR141" s="104"/>
      <c r="LKS141" s="104"/>
      <c r="LKT141" s="104"/>
      <c r="LKU141" s="104"/>
      <c r="LKV141" s="104"/>
      <c r="LKW141" s="104"/>
      <c r="LKX141" s="104"/>
      <c r="LKY141" s="104"/>
      <c r="LKZ141" s="104"/>
      <c r="LLA141" s="104"/>
      <c r="LLB141" s="104"/>
      <c r="LLC141" s="104"/>
      <c r="LLD141" s="104"/>
      <c r="LLE141" s="104"/>
      <c r="LLF141" s="104"/>
      <c r="LLG141" s="104"/>
      <c r="LLH141" s="104"/>
      <c r="LLI141" s="104"/>
      <c r="LLJ141" s="104"/>
      <c r="LLK141" s="104"/>
      <c r="LLL141" s="104"/>
      <c r="LLM141" s="104"/>
      <c r="LLN141" s="104"/>
      <c r="LLO141" s="104"/>
      <c r="LLP141" s="104"/>
      <c r="LLQ141" s="104"/>
      <c r="LLR141" s="104"/>
      <c r="LLS141" s="104"/>
      <c r="LLT141" s="104"/>
      <c r="LLU141" s="104"/>
      <c r="LLV141" s="104"/>
      <c r="LLW141" s="104"/>
      <c r="LLX141" s="104"/>
      <c r="LLY141" s="104"/>
      <c r="LLZ141" s="104"/>
      <c r="LMA141" s="104"/>
      <c r="LMB141" s="104"/>
      <c r="LMC141" s="104"/>
      <c r="LMD141" s="104"/>
      <c r="LME141" s="104"/>
      <c r="LMF141" s="104"/>
      <c r="LMG141" s="104"/>
      <c r="LMH141" s="104"/>
      <c r="LMI141" s="104"/>
      <c r="LMJ141" s="104"/>
      <c r="LMK141" s="104"/>
      <c r="LML141" s="104"/>
      <c r="LMM141" s="104"/>
      <c r="LMN141" s="104"/>
      <c r="LMO141" s="104"/>
      <c r="LMP141" s="104"/>
      <c r="LMQ141" s="104"/>
      <c r="LMR141" s="104"/>
      <c r="LMS141" s="104"/>
      <c r="LMT141" s="104"/>
      <c r="LMU141" s="104"/>
      <c r="LMV141" s="104"/>
      <c r="LMW141" s="104"/>
      <c r="LMX141" s="104"/>
      <c r="LMY141" s="104"/>
      <c r="LMZ141" s="104"/>
      <c r="LNA141" s="104"/>
      <c r="LNB141" s="104"/>
      <c r="LNC141" s="104"/>
      <c r="LND141" s="104"/>
      <c r="LNE141" s="104"/>
      <c r="LNF141" s="104"/>
      <c r="LNG141" s="104"/>
      <c r="LNH141" s="104"/>
      <c r="LNI141" s="104"/>
      <c r="LNJ141" s="104"/>
      <c r="LNK141" s="104"/>
      <c r="LNL141" s="104"/>
      <c r="LNM141" s="104"/>
      <c r="LNN141" s="104"/>
      <c r="LNO141" s="104"/>
      <c r="LNP141" s="104"/>
      <c r="LNQ141" s="104"/>
      <c r="LNR141" s="104"/>
      <c r="LNS141" s="104"/>
      <c r="LNT141" s="104"/>
      <c r="LNU141" s="104"/>
      <c r="LNV141" s="104"/>
      <c r="LNW141" s="104"/>
      <c r="LNX141" s="104"/>
      <c r="LNY141" s="104"/>
      <c r="LNZ141" s="104"/>
      <c r="LOA141" s="104"/>
      <c r="LOB141" s="104"/>
      <c r="LOC141" s="104"/>
      <c r="LOD141" s="104"/>
      <c r="LOE141" s="104"/>
      <c r="LOF141" s="104"/>
      <c r="LOG141" s="104"/>
      <c r="LOH141" s="104"/>
      <c r="LOI141" s="104"/>
      <c r="LOJ141" s="104"/>
      <c r="LOK141" s="104"/>
      <c r="LOL141" s="104"/>
      <c r="LOM141" s="104"/>
      <c r="LON141" s="104"/>
      <c r="LOO141" s="104"/>
      <c r="LOP141" s="104"/>
      <c r="LOQ141" s="104"/>
      <c r="LOR141" s="104"/>
      <c r="LOS141" s="104"/>
      <c r="LOT141" s="104"/>
      <c r="LOU141" s="104"/>
      <c r="LOV141" s="104"/>
      <c r="LOW141" s="104"/>
      <c r="LOX141" s="104"/>
      <c r="LOY141" s="104"/>
      <c r="LOZ141" s="104"/>
      <c r="LPA141" s="104"/>
      <c r="LPB141" s="104"/>
      <c r="LPC141" s="104"/>
      <c r="LPD141" s="104"/>
      <c r="LPE141" s="104"/>
      <c r="LPF141" s="104"/>
      <c r="LPG141" s="104"/>
      <c r="LPH141" s="104"/>
      <c r="LPI141" s="104"/>
      <c r="LPJ141" s="104"/>
      <c r="LPK141" s="104"/>
      <c r="LPL141" s="104"/>
      <c r="LPM141" s="104"/>
      <c r="LPN141" s="104"/>
      <c r="LPO141" s="104"/>
      <c r="LPP141" s="104"/>
      <c r="LPQ141" s="104"/>
      <c r="LPR141" s="104"/>
      <c r="LPS141" s="104"/>
      <c r="LPT141" s="104"/>
      <c r="LPU141" s="104"/>
      <c r="LPV141" s="104"/>
      <c r="LPW141" s="104"/>
      <c r="LPX141" s="104"/>
      <c r="LPY141" s="104"/>
      <c r="LPZ141" s="104"/>
      <c r="LQA141" s="104"/>
      <c r="LQB141" s="104"/>
      <c r="LQC141" s="104"/>
      <c r="LQD141" s="104"/>
      <c r="LQE141" s="104"/>
      <c r="LQF141" s="104"/>
      <c r="LQG141" s="104"/>
      <c r="LQH141" s="104"/>
      <c r="LQI141" s="104"/>
      <c r="LQJ141" s="104"/>
      <c r="LQK141" s="104"/>
      <c r="LQL141" s="104"/>
      <c r="LQM141" s="104"/>
      <c r="LQN141" s="104"/>
      <c r="LQO141" s="104"/>
      <c r="LQP141" s="104"/>
      <c r="LQQ141" s="104"/>
      <c r="LQR141" s="104"/>
      <c r="LQS141" s="104"/>
      <c r="LQT141" s="104"/>
      <c r="LQU141" s="104"/>
      <c r="LQV141" s="104"/>
      <c r="LQW141" s="104"/>
      <c r="LQX141" s="104"/>
      <c r="LQY141" s="104"/>
      <c r="LQZ141" s="104"/>
      <c r="LRA141" s="104"/>
      <c r="LRB141" s="104"/>
      <c r="LRC141" s="104"/>
      <c r="LRD141" s="104"/>
      <c r="LRE141" s="104"/>
      <c r="LRF141" s="104"/>
      <c r="LRG141" s="104"/>
      <c r="LRH141" s="104"/>
      <c r="LRI141" s="104"/>
      <c r="LRJ141" s="104"/>
      <c r="LRK141" s="104"/>
      <c r="LRL141" s="104"/>
      <c r="LRM141" s="104"/>
      <c r="LRN141" s="104"/>
      <c r="LRO141" s="104"/>
      <c r="LRP141" s="104"/>
      <c r="LRQ141" s="104"/>
      <c r="LRR141" s="104"/>
      <c r="LRS141" s="104"/>
      <c r="LRT141" s="104"/>
      <c r="LRU141" s="104"/>
      <c r="LRV141" s="104"/>
      <c r="LRW141" s="104"/>
      <c r="LRX141" s="104"/>
      <c r="LRY141" s="104"/>
      <c r="LRZ141" s="104"/>
      <c r="LSA141" s="104"/>
      <c r="LSB141" s="104"/>
      <c r="LSC141" s="104"/>
      <c r="LSD141" s="104"/>
      <c r="LSE141" s="104"/>
      <c r="LSF141" s="104"/>
      <c r="LSG141" s="104"/>
      <c r="LSH141" s="104"/>
      <c r="LSI141" s="104"/>
      <c r="LSJ141" s="104"/>
      <c r="LSK141" s="104"/>
      <c r="LSL141" s="104"/>
      <c r="LSM141" s="104"/>
      <c r="LSN141" s="104"/>
      <c r="LSO141" s="104"/>
      <c r="LSP141" s="104"/>
      <c r="LSQ141" s="104"/>
      <c r="LSR141" s="104"/>
      <c r="LSS141" s="104"/>
      <c r="LST141" s="104"/>
      <c r="LSU141" s="104"/>
      <c r="LSV141" s="104"/>
      <c r="LSW141" s="104"/>
      <c r="LSX141" s="104"/>
      <c r="LSY141" s="104"/>
      <c r="LSZ141" s="104"/>
      <c r="LTA141" s="104"/>
      <c r="LTB141" s="104"/>
      <c r="LTC141" s="104"/>
      <c r="LTD141" s="104"/>
      <c r="LTE141" s="104"/>
      <c r="LTF141" s="104"/>
      <c r="LTG141" s="104"/>
      <c r="LTH141" s="104"/>
      <c r="LTI141" s="104"/>
      <c r="LTJ141" s="104"/>
      <c r="LTK141" s="104"/>
      <c r="LTL141" s="104"/>
      <c r="LTM141" s="104"/>
      <c r="LTN141" s="104"/>
      <c r="LTO141" s="104"/>
      <c r="LTP141" s="104"/>
      <c r="LTQ141" s="104"/>
      <c r="LTR141" s="104"/>
      <c r="LTS141" s="104"/>
      <c r="LTT141" s="104"/>
      <c r="LTU141" s="104"/>
      <c r="LTV141" s="104"/>
      <c r="LTW141" s="104"/>
      <c r="LTX141" s="104"/>
      <c r="LTY141" s="104"/>
      <c r="LTZ141" s="104"/>
      <c r="LUA141" s="104"/>
      <c r="LUB141" s="104"/>
      <c r="LUC141" s="104"/>
      <c r="LUD141" s="104"/>
      <c r="LUE141" s="104"/>
      <c r="LUF141" s="104"/>
      <c r="LUG141" s="104"/>
      <c r="LUH141" s="104"/>
      <c r="LUI141" s="104"/>
      <c r="LUJ141" s="104"/>
      <c r="LUK141" s="104"/>
      <c r="LUL141" s="104"/>
      <c r="LUM141" s="104"/>
      <c r="LUN141" s="104"/>
      <c r="LUO141" s="104"/>
      <c r="LUP141" s="104"/>
      <c r="LUQ141" s="104"/>
      <c r="LUR141" s="104"/>
      <c r="LUS141" s="104"/>
      <c r="LUT141" s="104"/>
      <c r="LUU141" s="104"/>
      <c r="LUV141" s="104"/>
      <c r="LUW141" s="104"/>
      <c r="LUX141" s="104"/>
      <c r="LUY141" s="104"/>
      <c r="LUZ141" s="104"/>
      <c r="LVA141" s="104"/>
      <c r="LVB141" s="104"/>
      <c r="LVC141" s="104"/>
      <c r="LVD141" s="104"/>
      <c r="LVE141" s="104"/>
      <c r="LVF141" s="104"/>
      <c r="LVG141" s="104"/>
      <c r="LVH141" s="104"/>
      <c r="LVI141" s="104"/>
      <c r="LVJ141" s="104"/>
      <c r="LVK141" s="104"/>
      <c r="LVL141" s="104"/>
      <c r="LVM141" s="104"/>
      <c r="LVN141" s="104"/>
      <c r="LVO141" s="104"/>
      <c r="LVP141" s="104"/>
      <c r="LVQ141" s="104"/>
      <c r="LVR141" s="104"/>
      <c r="LVS141" s="104"/>
      <c r="LVT141" s="104"/>
      <c r="LVU141" s="104"/>
      <c r="LVV141" s="104"/>
      <c r="LVW141" s="104"/>
      <c r="LVX141" s="104"/>
      <c r="LVY141" s="104"/>
      <c r="LVZ141" s="104"/>
      <c r="LWA141" s="104"/>
      <c r="LWB141" s="104"/>
      <c r="LWC141" s="104"/>
      <c r="LWD141" s="104"/>
      <c r="LWE141" s="104"/>
      <c r="LWF141" s="104"/>
      <c r="LWG141" s="104"/>
      <c r="LWH141" s="104"/>
      <c r="LWI141" s="104"/>
      <c r="LWJ141" s="104"/>
      <c r="LWK141" s="104"/>
      <c r="LWL141" s="104"/>
      <c r="LWM141" s="104"/>
      <c r="LWN141" s="104"/>
      <c r="LWO141" s="104"/>
      <c r="LWP141" s="104"/>
      <c r="LWQ141" s="104"/>
      <c r="LWR141" s="104"/>
      <c r="LWS141" s="104"/>
      <c r="LWT141" s="104"/>
      <c r="LWU141" s="104"/>
      <c r="LWV141" s="104"/>
      <c r="LWW141" s="104"/>
      <c r="LWX141" s="104"/>
      <c r="LWY141" s="104"/>
      <c r="LWZ141" s="104"/>
      <c r="LXA141" s="104"/>
      <c r="LXB141" s="104"/>
      <c r="LXC141" s="104"/>
      <c r="LXD141" s="104"/>
      <c r="LXE141" s="104"/>
      <c r="LXF141" s="104"/>
      <c r="LXG141" s="104"/>
      <c r="LXH141" s="104"/>
      <c r="LXI141" s="104"/>
      <c r="LXJ141" s="104"/>
      <c r="LXK141" s="104"/>
      <c r="LXL141" s="104"/>
      <c r="LXM141" s="104"/>
      <c r="LXN141" s="104"/>
      <c r="LXO141" s="104"/>
      <c r="LXP141" s="104"/>
      <c r="LXQ141" s="104"/>
      <c r="LXR141" s="104"/>
      <c r="LXS141" s="104"/>
      <c r="LXT141" s="104"/>
      <c r="LXU141" s="104"/>
      <c r="LXV141" s="104"/>
      <c r="LXW141" s="104"/>
      <c r="LXX141" s="104"/>
      <c r="LXY141" s="104"/>
      <c r="LXZ141" s="104"/>
      <c r="LYA141" s="104"/>
      <c r="LYB141" s="104"/>
      <c r="LYC141" s="104"/>
      <c r="LYD141" s="104"/>
      <c r="LYE141" s="104"/>
      <c r="LYF141" s="104"/>
      <c r="LYG141" s="104"/>
      <c r="LYH141" s="104"/>
      <c r="LYI141" s="104"/>
      <c r="LYJ141" s="104"/>
      <c r="LYK141" s="104"/>
      <c r="LYL141" s="104"/>
      <c r="LYM141" s="104"/>
      <c r="LYN141" s="104"/>
      <c r="LYO141" s="104"/>
      <c r="LYP141" s="104"/>
      <c r="LYQ141" s="104"/>
      <c r="LYR141" s="104"/>
      <c r="LYS141" s="104"/>
      <c r="LYT141" s="104"/>
      <c r="LYU141" s="104"/>
      <c r="LYV141" s="104"/>
      <c r="LYW141" s="104"/>
      <c r="LYX141" s="104"/>
      <c r="LYY141" s="104"/>
      <c r="LYZ141" s="104"/>
      <c r="LZA141" s="104"/>
      <c r="LZB141" s="104"/>
      <c r="LZC141" s="104"/>
      <c r="LZD141" s="104"/>
      <c r="LZE141" s="104"/>
      <c r="LZF141" s="104"/>
      <c r="LZG141" s="104"/>
      <c r="LZH141" s="104"/>
      <c r="LZI141" s="104"/>
      <c r="LZJ141" s="104"/>
      <c r="LZK141" s="104"/>
      <c r="LZL141" s="104"/>
      <c r="LZM141" s="104"/>
      <c r="LZN141" s="104"/>
      <c r="LZO141" s="104"/>
      <c r="LZP141" s="104"/>
      <c r="LZQ141" s="104"/>
      <c r="LZR141" s="104"/>
      <c r="LZS141" s="104"/>
      <c r="LZT141" s="104"/>
      <c r="LZU141" s="104"/>
      <c r="LZV141" s="104"/>
      <c r="LZW141" s="104"/>
      <c r="LZX141" s="104"/>
      <c r="LZY141" s="104"/>
      <c r="LZZ141" s="104"/>
      <c r="MAA141" s="104"/>
      <c r="MAB141" s="104"/>
      <c r="MAC141" s="104"/>
      <c r="MAD141" s="104"/>
      <c r="MAE141" s="104"/>
      <c r="MAF141" s="104"/>
      <c r="MAG141" s="104"/>
      <c r="MAH141" s="104"/>
      <c r="MAI141" s="104"/>
      <c r="MAJ141" s="104"/>
      <c r="MAK141" s="104"/>
      <c r="MAL141" s="104"/>
      <c r="MAM141" s="104"/>
      <c r="MAN141" s="104"/>
      <c r="MAO141" s="104"/>
      <c r="MAP141" s="104"/>
      <c r="MAQ141" s="104"/>
      <c r="MAR141" s="104"/>
      <c r="MAS141" s="104"/>
      <c r="MAT141" s="104"/>
      <c r="MAU141" s="104"/>
      <c r="MAV141" s="104"/>
      <c r="MAW141" s="104"/>
      <c r="MAX141" s="104"/>
      <c r="MAY141" s="104"/>
      <c r="MAZ141" s="104"/>
      <c r="MBA141" s="104"/>
      <c r="MBB141" s="104"/>
      <c r="MBC141" s="104"/>
      <c r="MBD141" s="104"/>
      <c r="MBE141" s="104"/>
      <c r="MBF141" s="104"/>
      <c r="MBG141" s="104"/>
      <c r="MBH141" s="104"/>
      <c r="MBI141" s="104"/>
      <c r="MBJ141" s="104"/>
      <c r="MBK141" s="104"/>
      <c r="MBL141" s="104"/>
      <c r="MBM141" s="104"/>
      <c r="MBN141" s="104"/>
      <c r="MBO141" s="104"/>
      <c r="MBP141" s="104"/>
      <c r="MBQ141" s="104"/>
      <c r="MBR141" s="104"/>
      <c r="MBS141" s="104"/>
      <c r="MBT141" s="104"/>
      <c r="MBU141" s="104"/>
      <c r="MBV141" s="104"/>
      <c r="MBW141" s="104"/>
      <c r="MBX141" s="104"/>
      <c r="MBY141" s="104"/>
      <c r="MBZ141" s="104"/>
      <c r="MCA141" s="104"/>
      <c r="MCB141" s="104"/>
      <c r="MCC141" s="104"/>
      <c r="MCD141" s="104"/>
      <c r="MCE141" s="104"/>
      <c r="MCF141" s="104"/>
      <c r="MCG141" s="104"/>
      <c r="MCH141" s="104"/>
      <c r="MCI141" s="104"/>
      <c r="MCJ141" s="104"/>
      <c r="MCK141" s="104"/>
      <c r="MCL141" s="104"/>
      <c r="MCM141" s="104"/>
      <c r="MCN141" s="104"/>
      <c r="MCO141" s="104"/>
      <c r="MCP141" s="104"/>
      <c r="MCQ141" s="104"/>
      <c r="MCR141" s="104"/>
      <c r="MCS141" s="104"/>
      <c r="MCT141" s="104"/>
      <c r="MCU141" s="104"/>
      <c r="MCV141" s="104"/>
      <c r="MCW141" s="104"/>
      <c r="MCX141" s="104"/>
      <c r="MCY141" s="104"/>
      <c r="MCZ141" s="104"/>
      <c r="MDA141" s="104"/>
      <c r="MDB141" s="104"/>
      <c r="MDC141" s="104"/>
      <c r="MDD141" s="104"/>
      <c r="MDE141" s="104"/>
      <c r="MDF141" s="104"/>
      <c r="MDG141" s="104"/>
      <c r="MDH141" s="104"/>
      <c r="MDI141" s="104"/>
      <c r="MDJ141" s="104"/>
      <c r="MDK141" s="104"/>
      <c r="MDL141" s="104"/>
      <c r="MDM141" s="104"/>
      <c r="MDN141" s="104"/>
      <c r="MDO141" s="104"/>
      <c r="MDP141" s="104"/>
      <c r="MDQ141" s="104"/>
      <c r="MDR141" s="104"/>
      <c r="MDS141" s="104"/>
      <c r="MDT141" s="104"/>
      <c r="MDU141" s="104"/>
      <c r="MDV141" s="104"/>
      <c r="MDW141" s="104"/>
      <c r="MDX141" s="104"/>
      <c r="MDY141" s="104"/>
      <c r="MDZ141" s="104"/>
      <c r="MEA141" s="104"/>
      <c r="MEB141" s="104"/>
      <c r="MEC141" s="104"/>
      <c r="MED141" s="104"/>
      <c r="MEE141" s="104"/>
      <c r="MEF141" s="104"/>
      <c r="MEG141" s="104"/>
      <c r="MEH141" s="104"/>
      <c r="MEI141" s="104"/>
      <c r="MEJ141" s="104"/>
      <c r="MEK141" s="104"/>
      <c r="MEL141" s="104"/>
      <c r="MEM141" s="104"/>
      <c r="MEN141" s="104"/>
      <c r="MEO141" s="104"/>
      <c r="MEP141" s="104"/>
      <c r="MEQ141" s="104"/>
      <c r="MER141" s="104"/>
      <c r="MES141" s="104"/>
      <c r="MET141" s="104"/>
      <c r="MEU141" s="104"/>
      <c r="MEV141" s="104"/>
      <c r="MEW141" s="104"/>
      <c r="MEX141" s="104"/>
      <c r="MEY141" s="104"/>
      <c r="MEZ141" s="104"/>
      <c r="MFA141" s="104"/>
      <c r="MFB141" s="104"/>
      <c r="MFC141" s="104"/>
      <c r="MFD141" s="104"/>
      <c r="MFE141" s="104"/>
      <c r="MFF141" s="104"/>
      <c r="MFG141" s="104"/>
      <c r="MFH141" s="104"/>
      <c r="MFI141" s="104"/>
      <c r="MFJ141" s="104"/>
      <c r="MFK141" s="104"/>
      <c r="MFL141" s="104"/>
      <c r="MFM141" s="104"/>
      <c r="MFN141" s="104"/>
      <c r="MFO141" s="104"/>
      <c r="MFP141" s="104"/>
      <c r="MFQ141" s="104"/>
      <c r="MFR141" s="104"/>
      <c r="MFS141" s="104"/>
      <c r="MFT141" s="104"/>
      <c r="MFU141" s="104"/>
      <c r="MFV141" s="104"/>
      <c r="MFW141" s="104"/>
      <c r="MFX141" s="104"/>
      <c r="MFY141" s="104"/>
      <c r="MFZ141" s="104"/>
      <c r="MGA141" s="104"/>
      <c r="MGB141" s="104"/>
      <c r="MGC141" s="104"/>
      <c r="MGD141" s="104"/>
      <c r="MGE141" s="104"/>
      <c r="MGF141" s="104"/>
      <c r="MGG141" s="104"/>
      <c r="MGH141" s="104"/>
      <c r="MGI141" s="104"/>
      <c r="MGJ141" s="104"/>
      <c r="MGK141" s="104"/>
      <c r="MGL141" s="104"/>
      <c r="MGM141" s="104"/>
      <c r="MGN141" s="104"/>
      <c r="MGO141" s="104"/>
      <c r="MGP141" s="104"/>
      <c r="MGQ141" s="104"/>
      <c r="MGR141" s="104"/>
      <c r="MGS141" s="104"/>
      <c r="MGT141" s="104"/>
      <c r="MGU141" s="104"/>
      <c r="MGV141" s="104"/>
      <c r="MGW141" s="104"/>
      <c r="MGX141" s="104"/>
      <c r="MGY141" s="104"/>
      <c r="MGZ141" s="104"/>
      <c r="MHA141" s="104"/>
      <c r="MHB141" s="104"/>
      <c r="MHC141" s="104"/>
      <c r="MHD141" s="104"/>
      <c r="MHE141" s="104"/>
      <c r="MHF141" s="104"/>
      <c r="MHG141" s="104"/>
      <c r="MHH141" s="104"/>
      <c r="MHI141" s="104"/>
      <c r="MHJ141" s="104"/>
      <c r="MHK141" s="104"/>
      <c r="MHL141" s="104"/>
      <c r="MHM141" s="104"/>
      <c r="MHN141" s="104"/>
      <c r="MHO141" s="104"/>
      <c r="MHP141" s="104"/>
      <c r="MHQ141" s="104"/>
      <c r="MHR141" s="104"/>
      <c r="MHS141" s="104"/>
      <c r="MHT141" s="104"/>
      <c r="MHU141" s="104"/>
      <c r="MHV141" s="104"/>
      <c r="MHW141" s="104"/>
      <c r="MHX141" s="104"/>
      <c r="MHY141" s="104"/>
      <c r="MHZ141" s="104"/>
      <c r="MIA141" s="104"/>
      <c r="MIB141" s="104"/>
      <c r="MIC141" s="104"/>
      <c r="MID141" s="104"/>
      <c r="MIE141" s="104"/>
      <c r="MIF141" s="104"/>
      <c r="MIG141" s="104"/>
      <c r="MIH141" s="104"/>
      <c r="MII141" s="104"/>
      <c r="MIJ141" s="104"/>
      <c r="MIK141" s="104"/>
      <c r="MIL141" s="104"/>
      <c r="MIM141" s="104"/>
      <c r="MIN141" s="104"/>
      <c r="MIO141" s="104"/>
      <c r="MIP141" s="104"/>
      <c r="MIQ141" s="104"/>
      <c r="MIR141" s="104"/>
      <c r="MIS141" s="104"/>
      <c r="MIT141" s="104"/>
      <c r="MIU141" s="104"/>
      <c r="MIV141" s="104"/>
      <c r="MIW141" s="104"/>
      <c r="MIX141" s="104"/>
      <c r="MIY141" s="104"/>
      <c r="MIZ141" s="104"/>
      <c r="MJA141" s="104"/>
      <c r="MJB141" s="104"/>
      <c r="MJC141" s="104"/>
      <c r="MJD141" s="104"/>
      <c r="MJE141" s="104"/>
      <c r="MJF141" s="104"/>
      <c r="MJG141" s="104"/>
      <c r="MJH141" s="104"/>
      <c r="MJI141" s="104"/>
      <c r="MJJ141" s="104"/>
      <c r="MJK141" s="104"/>
      <c r="MJL141" s="104"/>
      <c r="MJM141" s="104"/>
      <c r="MJN141" s="104"/>
      <c r="MJO141" s="104"/>
      <c r="MJP141" s="104"/>
      <c r="MJQ141" s="104"/>
      <c r="MJR141" s="104"/>
      <c r="MJS141" s="104"/>
      <c r="MJT141" s="104"/>
      <c r="MJU141" s="104"/>
      <c r="MJV141" s="104"/>
      <c r="MJW141" s="104"/>
      <c r="MJX141" s="104"/>
      <c r="MJY141" s="104"/>
      <c r="MJZ141" s="104"/>
      <c r="MKA141" s="104"/>
      <c r="MKB141" s="104"/>
      <c r="MKC141" s="104"/>
      <c r="MKD141" s="104"/>
      <c r="MKE141" s="104"/>
      <c r="MKF141" s="104"/>
      <c r="MKG141" s="104"/>
      <c r="MKH141" s="104"/>
      <c r="MKI141" s="104"/>
      <c r="MKJ141" s="104"/>
      <c r="MKK141" s="104"/>
      <c r="MKL141" s="104"/>
      <c r="MKM141" s="104"/>
      <c r="MKN141" s="104"/>
      <c r="MKO141" s="104"/>
      <c r="MKP141" s="104"/>
      <c r="MKQ141" s="104"/>
      <c r="MKR141" s="104"/>
      <c r="MKS141" s="104"/>
      <c r="MKT141" s="104"/>
      <c r="MKU141" s="104"/>
      <c r="MKV141" s="104"/>
      <c r="MKW141" s="104"/>
      <c r="MKX141" s="104"/>
      <c r="MKY141" s="104"/>
      <c r="MKZ141" s="104"/>
      <c r="MLA141" s="104"/>
      <c r="MLB141" s="104"/>
      <c r="MLC141" s="104"/>
      <c r="MLD141" s="104"/>
      <c r="MLE141" s="104"/>
      <c r="MLF141" s="104"/>
      <c r="MLG141" s="104"/>
      <c r="MLH141" s="104"/>
      <c r="MLI141" s="104"/>
      <c r="MLJ141" s="104"/>
      <c r="MLK141" s="104"/>
      <c r="MLL141" s="104"/>
      <c r="MLM141" s="104"/>
      <c r="MLN141" s="104"/>
      <c r="MLO141" s="104"/>
      <c r="MLP141" s="104"/>
      <c r="MLQ141" s="104"/>
      <c r="MLR141" s="104"/>
      <c r="MLS141" s="104"/>
      <c r="MLT141" s="104"/>
      <c r="MLU141" s="104"/>
      <c r="MLV141" s="104"/>
      <c r="MLW141" s="104"/>
      <c r="MLX141" s="104"/>
      <c r="MLY141" s="104"/>
      <c r="MLZ141" s="104"/>
      <c r="MMA141" s="104"/>
      <c r="MMB141" s="104"/>
      <c r="MMC141" s="104"/>
      <c r="MMD141" s="104"/>
      <c r="MME141" s="104"/>
      <c r="MMF141" s="104"/>
      <c r="MMG141" s="104"/>
      <c r="MMH141" s="104"/>
      <c r="MMI141" s="104"/>
      <c r="MMJ141" s="104"/>
      <c r="MMK141" s="104"/>
      <c r="MML141" s="104"/>
      <c r="MMM141" s="104"/>
      <c r="MMN141" s="104"/>
      <c r="MMO141" s="104"/>
      <c r="MMP141" s="104"/>
      <c r="MMQ141" s="104"/>
      <c r="MMR141" s="104"/>
      <c r="MMS141" s="104"/>
      <c r="MMT141" s="104"/>
      <c r="MMU141" s="104"/>
      <c r="MMV141" s="104"/>
      <c r="MMW141" s="104"/>
      <c r="MMX141" s="104"/>
      <c r="MMY141" s="104"/>
      <c r="MMZ141" s="104"/>
      <c r="MNA141" s="104"/>
      <c r="MNB141" s="104"/>
      <c r="MNC141" s="104"/>
      <c r="MND141" s="104"/>
      <c r="MNE141" s="104"/>
      <c r="MNF141" s="104"/>
      <c r="MNG141" s="104"/>
      <c r="MNH141" s="104"/>
      <c r="MNI141" s="104"/>
      <c r="MNJ141" s="104"/>
      <c r="MNK141" s="104"/>
      <c r="MNL141" s="104"/>
      <c r="MNM141" s="104"/>
      <c r="MNN141" s="104"/>
      <c r="MNO141" s="104"/>
      <c r="MNP141" s="104"/>
      <c r="MNQ141" s="104"/>
      <c r="MNR141" s="104"/>
      <c r="MNS141" s="104"/>
      <c r="MNT141" s="104"/>
      <c r="MNU141" s="104"/>
      <c r="MNV141" s="104"/>
      <c r="MNW141" s="104"/>
      <c r="MNX141" s="104"/>
      <c r="MNY141" s="104"/>
      <c r="MNZ141" s="104"/>
      <c r="MOA141" s="104"/>
      <c r="MOB141" s="104"/>
      <c r="MOC141" s="104"/>
      <c r="MOD141" s="104"/>
      <c r="MOE141" s="104"/>
      <c r="MOF141" s="104"/>
      <c r="MOG141" s="104"/>
      <c r="MOH141" s="104"/>
      <c r="MOI141" s="104"/>
      <c r="MOJ141" s="104"/>
      <c r="MOK141" s="104"/>
      <c r="MOL141" s="104"/>
      <c r="MOM141" s="104"/>
      <c r="MON141" s="104"/>
      <c r="MOO141" s="104"/>
      <c r="MOP141" s="104"/>
      <c r="MOQ141" s="104"/>
      <c r="MOR141" s="104"/>
      <c r="MOS141" s="104"/>
      <c r="MOT141" s="104"/>
      <c r="MOU141" s="104"/>
      <c r="MOV141" s="104"/>
      <c r="MOW141" s="104"/>
      <c r="MOX141" s="104"/>
      <c r="MOY141" s="104"/>
      <c r="MOZ141" s="104"/>
      <c r="MPA141" s="104"/>
      <c r="MPB141" s="104"/>
      <c r="MPC141" s="104"/>
      <c r="MPD141" s="104"/>
      <c r="MPE141" s="104"/>
      <c r="MPF141" s="104"/>
      <c r="MPG141" s="104"/>
      <c r="MPH141" s="104"/>
      <c r="MPI141" s="104"/>
      <c r="MPJ141" s="104"/>
      <c r="MPK141" s="104"/>
      <c r="MPL141" s="104"/>
      <c r="MPM141" s="104"/>
      <c r="MPN141" s="104"/>
      <c r="MPO141" s="104"/>
      <c r="MPP141" s="104"/>
      <c r="MPQ141" s="104"/>
      <c r="MPR141" s="104"/>
      <c r="MPS141" s="104"/>
      <c r="MPT141" s="104"/>
      <c r="MPU141" s="104"/>
      <c r="MPV141" s="104"/>
      <c r="MPW141" s="104"/>
      <c r="MPX141" s="104"/>
      <c r="MPY141" s="104"/>
      <c r="MPZ141" s="104"/>
      <c r="MQA141" s="104"/>
      <c r="MQB141" s="104"/>
      <c r="MQC141" s="104"/>
      <c r="MQD141" s="104"/>
      <c r="MQE141" s="104"/>
      <c r="MQF141" s="104"/>
      <c r="MQG141" s="104"/>
      <c r="MQH141" s="104"/>
      <c r="MQI141" s="104"/>
      <c r="MQJ141" s="104"/>
      <c r="MQK141" s="104"/>
      <c r="MQL141" s="104"/>
      <c r="MQM141" s="104"/>
      <c r="MQN141" s="104"/>
      <c r="MQO141" s="104"/>
      <c r="MQP141" s="104"/>
      <c r="MQQ141" s="104"/>
      <c r="MQR141" s="104"/>
      <c r="MQS141" s="104"/>
      <c r="MQT141" s="104"/>
      <c r="MQU141" s="104"/>
      <c r="MQV141" s="104"/>
      <c r="MQW141" s="104"/>
      <c r="MQX141" s="104"/>
      <c r="MQY141" s="104"/>
      <c r="MQZ141" s="104"/>
      <c r="MRA141" s="104"/>
      <c r="MRB141" s="104"/>
      <c r="MRC141" s="104"/>
      <c r="MRD141" s="104"/>
      <c r="MRE141" s="104"/>
      <c r="MRF141" s="104"/>
      <c r="MRG141" s="104"/>
      <c r="MRH141" s="104"/>
      <c r="MRI141" s="104"/>
      <c r="MRJ141" s="104"/>
      <c r="MRK141" s="104"/>
      <c r="MRL141" s="104"/>
      <c r="MRM141" s="104"/>
      <c r="MRN141" s="104"/>
      <c r="MRO141" s="104"/>
      <c r="MRP141" s="104"/>
      <c r="MRQ141" s="104"/>
      <c r="MRR141" s="104"/>
      <c r="MRS141" s="104"/>
      <c r="MRT141" s="104"/>
      <c r="MRU141" s="104"/>
      <c r="MRV141" s="104"/>
      <c r="MRW141" s="104"/>
      <c r="MRX141" s="104"/>
      <c r="MRY141" s="104"/>
      <c r="MRZ141" s="104"/>
      <c r="MSA141" s="104"/>
      <c r="MSB141" s="104"/>
      <c r="MSC141" s="104"/>
      <c r="MSD141" s="104"/>
      <c r="MSE141" s="104"/>
      <c r="MSF141" s="104"/>
      <c r="MSG141" s="104"/>
      <c r="MSH141" s="104"/>
      <c r="MSI141" s="104"/>
      <c r="MSJ141" s="104"/>
      <c r="MSK141" s="104"/>
      <c r="MSL141" s="104"/>
      <c r="MSM141" s="104"/>
      <c r="MSN141" s="104"/>
      <c r="MSO141" s="104"/>
      <c r="MSP141" s="104"/>
      <c r="MSQ141" s="104"/>
      <c r="MSR141" s="104"/>
      <c r="MSS141" s="104"/>
      <c r="MST141" s="104"/>
      <c r="MSU141" s="104"/>
      <c r="MSV141" s="104"/>
      <c r="MSW141" s="104"/>
      <c r="MSX141" s="104"/>
      <c r="MSY141" s="104"/>
      <c r="MSZ141" s="104"/>
      <c r="MTA141" s="104"/>
      <c r="MTB141" s="104"/>
      <c r="MTC141" s="104"/>
      <c r="MTD141" s="104"/>
      <c r="MTE141" s="104"/>
      <c r="MTF141" s="104"/>
      <c r="MTG141" s="104"/>
      <c r="MTH141" s="104"/>
      <c r="MTI141" s="104"/>
      <c r="MTJ141" s="104"/>
      <c r="MTK141" s="104"/>
      <c r="MTL141" s="104"/>
      <c r="MTM141" s="104"/>
      <c r="MTN141" s="104"/>
      <c r="MTO141" s="104"/>
      <c r="MTP141" s="104"/>
      <c r="MTQ141" s="104"/>
      <c r="MTR141" s="104"/>
      <c r="MTS141" s="104"/>
      <c r="MTT141" s="104"/>
      <c r="MTU141" s="104"/>
      <c r="MTV141" s="104"/>
      <c r="MTW141" s="104"/>
      <c r="MTX141" s="104"/>
      <c r="MTY141" s="104"/>
      <c r="MTZ141" s="104"/>
      <c r="MUA141" s="104"/>
      <c r="MUB141" s="104"/>
      <c r="MUC141" s="104"/>
      <c r="MUD141" s="104"/>
      <c r="MUE141" s="104"/>
      <c r="MUF141" s="104"/>
      <c r="MUG141" s="104"/>
      <c r="MUH141" s="104"/>
      <c r="MUI141" s="104"/>
      <c r="MUJ141" s="104"/>
      <c r="MUK141" s="104"/>
      <c r="MUL141" s="104"/>
      <c r="MUM141" s="104"/>
      <c r="MUN141" s="104"/>
      <c r="MUO141" s="104"/>
      <c r="MUP141" s="104"/>
      <c r="MUQ141" s="104"/>
      <c r="MUR141" s="104"/>
      <c r="MUS141" s="104"/>
      <c r="MUT141" s="104"/>
      <c r="MUU141" s="104"/>
      <c r="MUV141" s="104"/>
      <c r="MUW141" s="104"/>
      <c r="MUX141" s="104"/>
      <c r="MUY141" s="104"/>
      <c r="MUZ141" s="104"/>
      <c r="MVA141" s="104"/>
      <c r="MVB141" s="104"/>
      <c r="MVC141" s="104"/>
      <c r="MVD141" s="104"/>
      <c r="MVE141" s="104"/>
      <c r="MVF141" s="104"/>
      <c r="MVG141" s="104"/>
      <c r="MVH141" s="104"/>
      <c r="MVI141" s="104"/>
      <c r="MVJ141" s="104"/>
      <c r="MVK141" s="104"/>
      <c r="MVL141" s="104"/>
      <c r="MVM141" s="104"/>
      <c r="MVN141" s="104"/>
      <c r="MVO141" s="104"/>
      <c r="MVP141" s="104"/>
      <c r="MVQ141" s="104"/>
      <c r="MVR141" s="104"/>
      <c r="MVS141" s="104"/>
      <c r="MVT141" s="104"/>
      <c r="MVU141" s="104"/>
      <c r="MVV141" s="104"/>
      <c r="MVW141" s="104"/>
      <c r="MVX141" s="104"/>
      <c r="MVY141" s="104"/>
      <c r="MVZ141" s="104"/>
      <c r="MWA141" s="104"/>
      <c r="MWB141" s="104"/>
      <c r="MWC141" s="104"/>
      <c r="MWD141" s="104"/>
      <c r="MWE141" s="104"/>
      <c r="MWF141" s="104"/>
      <c r="MWG141" s="104"/>
      <c r="MWH141" s="104"/>
      <c r="MWI141" s="104"/>
      <c r="MWJ141" s="104"/>
      <c r="MWK141" s="104"/>
      <c r="MWL141" s="104"/>
      <c r="MWM141" s="104"/>
      <c r="MWN141" s="104"/>
      <c r="MWO141" s="104"/>
      <c r="MWP141" s="104"/>
      <c r="MWQ141" s="104"/>
      <c r="MWR141" s="104"/>
      <c r="MWS141" s="104"/>
      <c r="MWT141" s="104"/>
      <c r="MWU141" s="104"/>
      <c r="MWV141" s="104"/>
      <c r="MWW141" s="104"/>
      <c r="MWX141" s="104"/>
      <c r="MWY141" s="104"/>
      <c r="MWZ141" s="104"/>
      <c r="MXA141" s="104"/>
      <c r="MXB141" s="104"/>
      <c r="MXC141" s="104"/>
      <c r="MXD141" s="104"/>
      <c r="MXE141" s="104"/>
      <c r="MXF141" s="104"/>
      <c r="MXG141" s="104"/>
      <c r="MXH141" s="104"/>
      <c r="MXI141" s="104"/>
      <c r="MXJ141" s="104"/>
      <c r="MXK141" s="104"/>
      <c r="MXL141" s="104"/>
      <c r="MXM141" s="104"/>
      <c r="MXN141" s="104"/>
      <c r="MXO141" s="104"/>
      <c r="MXP141" s="104"/>
      <c r="MXQ141" s="104"/>
      <c r="MXR141" s="104"/>
      <c r="MXS141" s="104"/>
      <c r="MXT141" s="104"/>
      <c r="MXU141" s="104"/>
      <c r="MXV141" s="104"/>
      <c r="MXW141" s="104"/>
      <c r="MXX141" s="104"/>
      <c r="MXY141" s="104"/>
      <c r="MXZ141" s="104"/>
      <c r="MYA141" s="104"/>
      <c r="MYB141" s="104"/>
      <c r="MYC141" s="104"/>
      <c r="MYD141" s="104"/>
      <c r="MYE141" s="104"/>
      <c r="MYF141" s="104"/>
      <c r="MYG141" s="104"/>
      <c r="MYH141" s="104"/>
      <c r="MYI141" s="104"/>
      <c r="MYJ141" s="104"/>
      <c r="MYK141" s="104"/>
      <c r="MYL141" s="104"/>
      <c r="MYM141" s="104"/>
      <c r="MYN141" s="104"/>
      <c r="MYO141" s="104"/>
      <c r="MYP141" s="104"/>
      <c r="MYQ141" s="104"/>
      <c r="MYR141" s="104"/>
      <c r="MYS141" s="104"/>
      <c r="MYT141" s="104"/>
      <c r="MYU141" s="104"/>
      <c r="MYV141" s="104"/>
      <c r="MYW141" s="104"/>
      <c r="MYX141" s="104"/>
      <c r="MYY141" s="104"/>
      <c r="MYZ141" s="104"/>
      <c r="MZA141" s="104"/>
      <c r="MZB141" s="104"/>
      <c r="MZC141" s="104"/>
      <c r="MZD141" s="104"/>
      <c r="MZE141" s="104"/>
      <c r="MZF141" s="104"/>
      <c r="MZG141" s="104"/>
      <c r="MZH141" s="104"/>
      <c r="MZI141" s="104"/>
      <c r="MZJ141" s="104"/>
      <c r="MZK141" s="104"/>
      <c r="MZL141" s="104"/>
      <c r="MZM141" s="104"/>
      <c r="MZN141" s="104"/>
      <c r="MZO141" s="104"/>
      <c r="MZP141" s="104"/>
      <c r="MZQ141" s="104"/>
      <c r="MZR141" s="104"/>
      <c r="MZS141" s="104"/>
      <c r="MZT141" s="104"/>
      <c r="MZU141" s="104"/>
      <c r="MZV141" s="104"/>
      <c r="MZW141" s="104"/>
      <c r="MZX141" s="104"/>
      <c r="MZY141" s="104"/>
      <c r="MZZ141" s="104"/>
      <c r="NAA141" s="104"/>
      <c r="NAB141" s="104"/>
      <c r="NAC141" s="104"/>
      <c r="NAD141" s="104"/>
      <c r="NAE141" s="104"/>
      <c r="NAF141" s="104"/>
      <c r="NAG141" s="104"/>
      <c r="NAH141" s="104"/>
      <c r="NAI141" s="104"/>
      <c r="NAJ141" s="104"/>
      <c r="NAK141" s="104"/>
      <c r="NAL141" s="104"/>
      <c r="NAM141" s="104"/>
      <c r="NAN141" s="104"/>
      <c r="NAO141" s="104"/>
      <c r="NAP141" s="104"/>
      <c r="NAQ141" s="104"/>
      <c r="NAR141" s="104"/>
      <c r="NAS141" s="104"/>
      <c r="NAT141" s="104"/>
      <c r="NAU141" s="104"/>
      <c r="NAV141" s="104"/>
      <c r="NAW141" s="104"/>
      <c r="NAX141" s="104"/>
      <c r="NAY141" s="104"/>
      <c r="NAZ141" s="104"/>
      <c r="NBA141" s="104"/>
      <c r="NBB141" s="104"/>
      <c r="NBC141" s="104"/>
      <c r="NBD141" s="104"/>
      <c r="NBE141" s="104"/>
      <c r="NBF141" s="104"/>
      <c r="NBG141" s="104"/>
      <c r="NBH141" s="104"/>
      <c r="NBI141" s="104"/>
      <c r="NBJ141" s="104"/>
      <c r="NBK141" s="104"/>
      <c r="NBL141" s="104"/>
      <c r="NBM141" s="104"/>
      <c r="NBN141" s="104"/>
      <c r="NBO141" s="104"/>
      <c r="NBP141" s="104"/>
      <c r="NBQ141" s="104"/>
      <c r="NBR141" s="104"/>
      <c r="NBS141" s="104"/>
      <c r="NBT141" s="104"/>
      <c r="NBU141" s="104"/>
      <c r="NBV141" s="104"/>
      <c r="NBW141" s="104"/>
      <c r="NBX141" s="104"/>
      <c r="NBY141" s="104"/>
      <c r="NBZ141" s="104"/>
      <c r="NCA141" s="104"/>
      <c r="NCB141" s="104"/>
      <c r="NCC141" s="104"/>
      <c r="NCD141" s="104"/>
      <c r="NCE141" s="104"/>
      <c r="NCF141" s="104"/>
      <c r="NCG141" s="104"/>
      <c r="NCH141" s="104"/>
      <c r="NCI141" s="104"/>
      <c r="NCJ141" s="104"/>
      <c r="NCK141" s="104"/>
      <c r="NCL141" s="104"/>
      <c r="NCM141" s="104"/>
      <c r="NCN141" s="104"/>
      <c r="NCO141" s="104"/>
      <c r="NCP141" s="104"/>
      <c r="NCQ141" s="104"/>
      <c r="NCR141" s="104"/>
      <c r="NCS141" s="104"/>
      <c r="NCT141" s="104"/>
      <c r="NCU141" s="104"/>
      <c r="NCV141" s="104"/>
      <c r="NCW141" s="104"/>
      <c r="NCX141" s="104"/>
      <c r="NCY141" s="104"/>
      <c r="NCZ141" s="104"/>
      <c r="NDA141" s="104"/>
      <c r="NDB141" s="104"/>
      <c r="NDC141" s="104"/>
      <c r="NDD141" s="104"/>
      <c r="NDE141" s="104"/>
      <c r="NDF141" s="104"/>
      <c r="NDG141" s="104"/>
      <c r="NDH141" s="104"/>
      <c r="NDI141" s="104"/>
      <c r="NDJ141" s="104"/>
      <c r="NDK141" s="104"/>
      <c r="NDL141" s="104"/>
      <c r="NDM141" s="104"/>
      <c r="NDN141" s="104"/>
      <c r="NDO141" s="104"/>
      <c r="NDP141" s="104"/>
      <c r="NDQ141" s="104"/>
      <c r="NDR141" s="104"/>
      <c r="NDS141" s="104"/>
      <c r="NDT141" s="104"/>
      <c r="NDU141" s="104"/>
      <c r="NDV141" s="104"/>
      <c r="NDW141" s="104"/>
      <c r="NDX141" s="104"/>
      <c r="NDY141" s="104"/>
      <c r="NDZ141" s="104"/>
      <c r="NEA141" s="104"/>
      <c r="NEB141" s="104"/>
      <c r="NEC141" s="104"/>
      <c r="NED141" s="104"/>
      <c r="NEE141" s="104"/>
      <c r="NEF141" s="104"/>
      <c r="NEG141" s="104"/>
      <c r="NEH141" s="104"/>
      <c r="NEI141" s="104"/>
      <c r="NEJ141" s="104"/>
      <c r="NEK141" s="104"/>
      <c r="NEL141" s="104"/>
      <c r="NEM141" s="104"/>
      <c r="NEN141" s="104"/>
      <c r="NEO141" s="104"/>
      <c r="NEP141" s="104"/>
      <c r="NEQ141" s="104"/>
      <c r="NER141" s="104"/>
      <c r="NES141" s="104"/>
      <c r="NET141" s="104"/>
      <c r="NEU141" s="104"/>
      <c r="NEV141" s="104"/>
      <c r="NEW141" s="104"/>
      <c r="NEX141" s="104"/>
      <c r="NEY141" s="104"/>
      <c r="NEZ141" s="104"/>
      <c r="NFA141" s="104"/>
      <c r="NFB141" s="104"/>
      <c r="NFC141" s="104"/>
      <c r="NFD141" s="104"/>
      <c r="NFE141" s="104"/>
      <c r="NFF141" s="104"/>
      <c r="NFG141" s="104"/>
      <c r="NFH141" s="104"/>
      <c r="NFI141" s="104"/>
      <c r="NFJ141" s="104"/>
      <c r="NFK141" s="104"/>
      <c r="NFL141" s="104"/>
      <c r="NFM141" s="104"/>
      <c r="NFN141" s="104"/>
      <c r="NFO141" s="104"/>
      <c r="NFP141" s="104"/>
      <c r="NFQ141" s="104"/>
      <c r="NFR141" s="104"/>
      <c r="NFS141" s="104"/>
      <c r="NFT141" s="104"/>
      <c r="NFU141" s="104"/>
      <c r="NFV141" s="104"/>
      <c r="NFW141" s="104"/>
      <c r="NFX141" s="104"/>
      <c r="NFY141" s="104"/>
      <c r="NFZ141" s="104"/>
      <c r="NGA141" s="104"/>
      <c r="NGB141" s="104"/>
      <c r="NGC141" s="104"/>
      <c r="NGD141" s="104"/>
      <c r="NGE141" s="104"/>
      <c r="NGF141" s="104"/>
      <c r="NGG141" s="104"/>
      <c r="NGH141" s="104"/>
      <c r="NGI141" s="104"/>
      <c r="NGJ141" s="104"/>
      <c r="NGK141" s="104"/>
      <c r="NGL141" s="104"/>
      <c r="NGM141" s="104"/>
      <c r="NGN141" s="104"/>
      <c r="NGO141" s="104"/>
      <c r="NGP141" s="104"/>
      <c r="NGQ141" s="104"/>
      <c r="NGR141" s="104"/>
      <c r="NGS141" s="104"/>
      <c r="NGT141" s="104"/>
      <c r="NGU141" s="104"/>
      <c r="NGV141" s="104"/>
      <c r="NGW141" s="104"/>
      <c r="NGX141" s="104"/>
      <c r="NGY141" s="104"/>
      <c r="NGZ141" s="104"/>
      <c r="NHA141" s="104"/>
      <c r="NHB141" s="104"/>
      <c r="NHC141" s="104"/>
      <c r="NHD141" s="104"/>
      <c r="NHE141" s="104"/>
      <c r="NHF141" s="104"/>
      <c r="NHG141" s="104"/>
      <c r="NHH141" s="104"/>
      <c r="NHI141" s="104"/>
      <c r="NHJ141" s="104"/>
      <c r="NHK141" s="104"/>
      <c r="NHL141" s="104"/>
      <c r="NHM141" s="104"/>
      <c r="NHN141" s="104"/>
      <c r="NHO141" s="104"/>
      <c r="NHP141" s="104"/>
      <c r="NHQ141" s="104"/>
      <c r="NHR141" s="104"/>
      <c r="NHS141" s="104"/>
      <c r="NHT141" s="104"/>
      <c r="NHU141" s="104"/>
      <c r="NHV141" s="104"/>
      <c r="NHW141" s="104"/>
      <c r="NHX141" s="104"/>
      <c r="NHY141" s="104"/>
      <c r="NHZ141" s="104"/>
      <c r="NIA141" s="104"/>
      <c r="NIB141" s="104"/>
      <c r="NIC141" s="104"/>
      <c r="NID141" s="104"/>
      <c r="NIE141" s="104"/>
      <c r="NIF141" s="104"/>
      <c r="NIG141" s="104"/>
      <c r="NIH141" s="104"/>
      <c r="NII141" s="104"/>
      <c r="NIJ141" s="104"/>
      <c r="NIK141" s="104"/>
      <c r="NIL141" s="104"/>
      <c r="NIM141" s="104"/>
      <c r="NIN141" s="104"/>
      <c r="NIO141" s="104"/>
      <c r="NIP141" s="104"/>
      <c r="NIQ141" s="104"/>
      <c r="NIR141" s="104"/>
      <c r="NIS141" s="104"/>
      <c r="NIT141" s="104"/>
      <c r="NIU141" s="104"/>
      <c r="NIV141" s="104"/>
      <c r="NIW141" s="104"/>
      <c r="NIX141" s="104"/>
      <c r="NIY141" s="104"/>
      <c r="NIZ141" s="104"/>
      <c r="NJA141" s="104"/>
      <c r="NJB141" s="104"/>
      <c r="NJC141" s="104"/>
      <c r="NJD141" s="104"/>
      <c r="NJE141" s="104"/>
      <c r="NJF141" s="104"/>
      <c r="NJG141" s="104"/>
      <c r="NJH141" s="104"/>
      <c r="NJI141" s="104"/>
      <c r="NJJ141" s="104"/>
      <c r="NJK141" s="104"/>
      <c r="NJL141" s="104"/>
      <c r="NJM141" s="104"/>
      <c r="NJN141" s="104"/>
      <c r="NJO141" s="104"/>
      <c r="NJP141" s="104"/>
      <c r="NJQ141" s="104"/>
      <c r="NJR141" s="104"/>
      <c r="NJS141" s="104"/>
      <c r="NJT141" s="104"/>
      <c r="NJU141" s="104"/>
      <c r="NJV141" s="104"/>
      <c r="NJW141" s="104"/>
      <c r="NJX141" s="104"/>
      <c r="NJY141" s="104"/>
      <c r="NJZ141" s="104"/>
      <c r="NKA141" s="104"/>
      <c r="NKB141" s="104"/>
      <c r="NKC141" s="104"/>
      <c r="NKD141" s="104"/>
      <c r="NKE141" s="104"/>
      <c r="NKF141" s="104"/>
      <c r="NKG141" s="104"/>
      <c r="NKH141" s="104"/>
      <c r="NKI141" s="104"/>
      <c r="NKJ141" s="104"/>
      <c r="NKK141" s="104"/>
      <c r="NKL141" s="104"/>
      <c r="NKM141" s="104"/>
      <c r="NKN141" s="104"/>
      <c r="NKO141" s="104"/>
      <c r="NKP141" s="104"/>
      <c r="NKQ141" s="104"/>
      <c r="NKR141" s="104"/>
      <c r="NKS141" s="104"/>
      <c r="NKT141" s="104"/>
      <c r="NKU141" s="104"/>
      <c r="NKV141" s="104"/>
      <c r="NKW141" s="104"/>
      <c r="NKX141" s="104"/>
      <c r="NKY141" s="104"/>
      <c r="NKZ141" s="104"/>
      <c r="NLA141" s="104"/>
      <c r="NLB141" s="104"/>
      <c r="NLC141" s="104"/>
      <c r="NLD141" s="104"/>
      <c r="NLE141" s="104"/>
      <c r="NLF141" s="104"/>
      <c r="NLG141" s="104"/>
      <c r="NLH141" s="104"/>
      <c r="NLI141" s="104"/>
      <c r="NLJ141" s="104"/>
      <c r="NLK141" s="104"/>
      <c r="NLL141" s="104"/>
      <c r="NLM141" s="104"/>
      <c r="NLN141" s="104"/>
      <c r="NLO141" s="104"/>
      <c r="NLP141" s="104"/>
      <c r="NLQ141" s="104"/>
      <c r="NLR141" s="104"/>
      <c r="NLS141" s="104"/>
      <c r="NLT141" s="104"/>
      <c r="NLU141" s="104"/>
      <c r="NLV141" s="104"/>
      <c r="NLW141" s="104"/>
      <c r="NLX141" s="104"/>
      <c r="NLY141" s="104"/>
      <c r="NLZ141" s="104"/>
      <c r="NMA141" s="104"/>
      <c r="NMB141" s="104"/>
      <c r="NMC141" s="104"/>
      <c r="NMD141" s="104"/>
      <c r="NME141" s="104"/>
      <c r="NMF141" s="104"/>
      <c r="NMG141" s="104"/>
      <c r="NMH141" s="104"/>
      <c r="NMI141" s="104"/>
      <c r="NMJ141" s="104"/>
      <c r="NMK141" s="104"/>
      <c r="NML141" s="104"/>
      <c r="NMM141" s="104"/>
      <c r="NMN141" s="104"/>
      <c r="NMO141" s="104"/>
      <c r="NMP141" s="104"/>
      <c r="NMQ141" s="104"/>
      <c r="NMR141" s="104"/>
      <c r="NMS141" s="104"/>
      <c r="NMT141" s="104"/>
      <c r="NMU141" s="104"/>
      <c r="NMV141" s="104"/>
      <c r="NMW141" s="104"/>
      <c r="NMX141" s="104"/>
      <c r="NMY141" s="104"/>
      <c r="NMZ141" s="104"/>
      <c r="NNA141" s="104"/>
      <c r="NNB141" s="104"/>
      <c r="NNC141" s="104"/>
      <c r="NND141" s="104"/>
      <c r="NNE141" s="104"/>
      <c r="NNF141" s="104"/>
      <c r="NNG141" s="104"/>
      <c r="NNH141" s="104"/>
      <c r="NNI141" s="104"/>
      <c r="NNJ141" s="104"/>
      <c r="NNK141" s="104"/>
      <c r="NNL141" s="104"/>
      <c r="NNM141" s="104"/>
      <c r="NNN141" s="104"/>
      <c r="NNO141" s="104"/>
      <c r="NNP141" s="104"/>
      <c r="NNQ141" s="104"/>
      <c r="NNR141" s="104"/>
      <c r="NNS141" s="104"/>
      <c r="NNT141" s="104"/>
      <c r="NNU141" s="104"/>
      <c r="NNV141" s="104"/>
      <c r="NNW141" s="104"/>
      <c r="NNX141" s="104"/>
      <c r="NNY141" s="104"/>
      <c r="NNZ141" s="104"/>
      <c r="NOA141" s="104"/>
      <c r="NOB141" s="104"/>
      <c r="NOC141" s="104"/>
      <c r="NOD141" s="104"/>
      <c r="NOE141" s="104"/>
      <c r="NOF141" s="104"/>
      <c r="NOG141" s="104"/>
      <c r="NOH141" s="104"/>
      <c r="NOI141" s="104"/>
      <c r="NOJ141" s="104"/>
      <c r="NOK141" s="104"/>
      <c r="NOL141" s="104"/>
      <c r="NOM141" s="104"/>
      <c r="NON141" s="104"/>
      <c r="NOO141" s="104"/>
      <c r="NOP141" s="104"/>
      <c r="NOQ141" s="104"/>
      <c r="NOR141" s="104"/>
      <c r="NOS141" s="104"/>
      <c r="NOT141" s="104"/>
      <c r="NOU141" s="104"/>
      <c r="NOV141" s="104"/>
      <c r="NOW141" s="104"/>
      <c r="NOX141" s="104"/>
      <c r="NOY141" s="104"/>
      <c r="NOZ141" s="104"/>
      <c r="NPA141" s="104"/>
      <c r="NPB141" s="104"/>
      <c r="NPC141" s="104"/>
      <c r="NPD141" s="104"/>
      <c r="NPE141" s="104"/>
      <c r="NPF141" s="104"/>
      <c r="NPG141" s="104"/>
      <c r="NPH141" s="104"/>
      <c r="NPI141" s="104"/>
      <c r="NPJ141" s="104"/>
      <c r="NPK141" s="104"/>
      <c r="NPL141" s="104"/>
      <c r="NPM141" s="104"/>
      <c r="NPN141" s="104"/>
      <c r="NPO141" s="104"/>
      <c r="NPP141" s="104"/>
      <c r="NPQ141" s="104"/>
      <c r="NPR141" s="104"/>
      <c r="NPS141" s="104"/>
      <c r="NPT141" s="104"/>
      <c r="NPU141" s="104"/>
      <c r="NPV141" s="104"/>
      <c r="NPW141" s="104"/>
      <c r="NPX141" s="104"/>
      <c r="NPY141" s="104"/>
      <c r="NPZ141" s="104"/>
      <c r="NQA141" s="104"/>
      <c r="NQB141" s="104"/>
      <c r="NQC141" s="104"/>
      <c r="NQD141" s="104"/>
      <c r="NQE141" s="104"/>
      <c r="NQF141" s="104"/>
      <c r="NQG141" s="104"/>
      <c r="NQH141" s="104"/>
      <c r="NQI141" s="104"/>
      <c r="NQJ141" s="104"/>
      <c r="NQK141" s="104"/>
      <c r="NQL141" s="104"/>
      <c r="NQM141" s="104"/>
      <c r="NQN141" s="104"/>
      <c r="NQO141" s="104"/>
      <c r="NQP141" s="104"/>
      <c r="NQQ141" s="104"/>
      <c r="NQR141" s="104"/>
      <c r="NQS141" s="104"/>
      <c r="NQT141" s="104"/>
      <c r="NQU141" s="104"/>
      <c r="NQV141" s="104"/>
      <c r="NQW141" s="104"/>
      <c r="NQX141" s="104"/>
      <c r="NQY141" s="104"/>
      <c r="NQZ141" s="104"/>
      <c r="NRA141" s="104"/>
      <c r="NRB141" s="104"/>
      <c r="NRC141" s="104"/>
      <c r="NRD141" s="104"/>
      <c r="NRE141" s="104"/>
      <c r="NRF141" s="104"/>
      <c r="NRG141" s="104"/>
      <c r="NRH141" s="104"/>
      <c r="NRI141" s="104"/>
      <c r="NRJ141" s="104"/>
      <c r="NRK141" s="104"/>
      <c r="NRL141" s="104"/>
      <c r="NRM141" s="104"/>
      <c r="NRN141" s="104"/>
      <c r="NRO141" s="104"/>
      <c r="NRP141" s="104"/>
      <c r="NRQ141" s="104"/>
      <c r="NRR141" s="104"/>
      <c r="NRS141" s="104"/>
      <c r="NRT141" s="104"/>
      <c r="NRU141" s="104"/>
      <c r="NRV141" s="104"/>
      <c r="NRW141" s="104"/>
      <c r="NRX141" s="104"/>
      <c r="NRY141" s="104"/>
      <c r="NRZ141" s="104"/>
      <c r="NSA141" s="104"/>
      <c r="NSB141" s="104"/>
      <c r="NSC141" s="104"/>
      <c r="NSD141" s="104"/>
      <c r="NSE141" s="104"/>
      <c r="NSF141" s="104"/>
      <c r="NSG141" s="104"/>
      <c r="NSH141" s="104"/>
      <c r="NSI141" s="104"/>
      <c r="NSJ141" s="104"/>
      <c r="NSK141" s="104"/>
      <c r="NSL141" s="104"/>
      <c r="NSM141" s="104"/>
      <c r="NSN141" s="104"/>
      <c r="NSO141" s="104"/>
      <c r="NSP141" s="104"/>
      <c r="NSQ141" s="104"/>
      <c r="NSR141" s="104"/>
      <c r="NSS141" s="104"/>
      <c r="NST141" s="104"/>
      <c r="NSU141" s="104"/>
      <c r="NSV141" s="104"/>
      <c r="NSW141" s="104"/>
      <c r="NSX141" s="104"/>
      <c r="NSY141" s="104"/>
      <c r="NSZ141" s="104"/>
      <c r="NTA141" s="104"/>
      <c r="NTB141" s="104"/>
      <c r="NTC141" s="104"/>
      <c r="NTD141" s="104"/>
      <c r="NTE141" s="104"/>
      <c r="NTF141" s="104"/>
      <c r="NTG141" s="104"/>
      <c r="NTH141" s="104"/>
      <c r="NTI141" s="104"/>
      <c r="NTJ141" s="104"/>
      <c r="NTK141" s="104"/>
      <c r="NTL141" s="104"/>
      <c r="NTM141" s="104"/>
      <c r="NTN141" s="104"/>
      <c r="NTO141" s="104"/>
      <c r="NTP141" s="104"/>
      <c r="NTQ141" s="104"/>
      <c r="NTR141" s="104"/>
      <c r="NTS141" s="104"/>
      <c r="NTT141" s="104"/>
      <c r="NTU141" s="104"/>
      <c r="NTV141" s="104"/>
      <c r="NTW141" s="104"/>
      <c r="NTX141" s="104"/>
      <c r="NTY141" s="104"/>
      <c r="NTZ141" s="104"/>
      <c r="NUA141" s="104"/>
      <c r="NUB141" s="104"/>
      <c r="NUC141" s="104"/>
      <c r="NUD141" s="104"/>
      <c r="NUE141" s="104"/>
      <c r="NUF141" s="104"/>
      <c r="NUG141" s="104"/>
      <c r="NUH141" s="104"/>
      <c r="NUI141" s="104"/>
      <c r="NUJ141" s="104"/>
      <c r="NUK141" s="104"/>
      <c r="NUL141" s="104"/>
      <c r="NUM141" s="104"/>
      <c r="NUN141" s="104"/>
      <c r="NUO141" s="104"/>
      <c r="NUP141" s="104"/>
      <c r="NUQ141" s="104"/>
      <c r="NUR141" s="104"/>
      <c r="NUS141" s="104"/>
      <c r="NUT141" s="104"/>
      <c r="NUU141" s="104"/>
      <c r="NUV141" s="104"/>
      <c r="NUW141" s="104"/>
      <c r="NUX141" s="104"/>
      <c r="NUY141" s="104"/>
      <c r="NUZ141" s="104"/>
      <c r="NVA141" s="104"/>
      <c r="NVB141" s="104"/>
      <c r="NVC141" s="104"/>
      <c r="NVD141" s="104"/>
      <c r="NVE141" s="104"/>
      <c r="NVF141" s="104"/>
      <c r="NVG141" s="104"/>
      <c r="NVH141" s="104"/>
      <c r="NVI141" s="104"/>
      <c r="NVJ141" s="104"/>
      <c r="NVK141" s="104"/>
      <c r="NVL141" s="104"/>
      <c r="NVM141" s="104"/>
      <c r="NVN141" s="104"/>
      <c r="NVO141" s="104"/>
      <c r="NVP141" s="104"/>
      <c r="NVQ141" s="104"/>
      <c r="NVR141" s="104"/>
      <c r="NVS141" s="104"/>
      <c r="NVT141" s="104"/>
      <c r="NVU141" s="104"/>
      <c r="NVV141" s="104"/>
      <c r="NVW141" s="104"/>
      <c r="NVX141" s="104"/>
      <c r="NVY141" s="104"/>
      <c r="NVZ141" s="104"/>
      <c r="NWA141" s="104"/>
      <c r="NWB141" s="104"/>
      <c r="NWC141" s="104"/>
      <c r="NWD141" s="104"/>
      <c r="NWE141" s="104"/>
      <c r="NWF141" s="104"/>
      <c r="NWG141" s="104"/>
      <c r="NWH141" s="104"/>
      <c r="NWI141" s="104"/>
      <c r="NWJ141" s="104"/>
      <c r="NWK141" s="104"/>
      <c r="NWL141" s="104"/>
      <c r="NWM141" s="104"/>
      <c r="NWN141" s="104"/>
      <c r="NWO141" s="104"/>
      <c r="NWP141" s="104"/>
      <c r="NWQ141" s="104"/>
      <c r="NWR141" s="104"/>
      <c r="NWS141" s="104"/>
      <c r="NWT141" s="104"/>
      <c r="NWU141" s="104"/>
      <c r="NWV141" s="104"/>
      <c r="NWW141" s="104"/>
      <c r="NWX141" s="104"/>
      <c r="NWY141" s="104"/>
      <c r="NWZ141" s="104"/>
      <c r="NXA141" s="104"/>
      <c r="NXB141" s="104"/>
      <c r="NXC141" s="104"/>
      <c r="NXD141" s="104"/>
      <c r="NXE141" s="104"/>
      <c r="NXF141" s="104"/>
      <c r="NXG141" s="104"/>
      <c r="NXH141" s="104"/>
      <c r="NXI141" s="104"/>
      <c r="NXJ141" s="104"/>
      <c r="NXK141" s="104"/>
      <c r="NXL141" s="104"/>
      <c r="NXM141" s="104"/>
      <c r="NXN141" s="104"/>
      <c r="NXO141" s="104"/>
      <c r="NXP141" s="104"/>
      <c r="NXQ141" s="104"/>
      <c r="NXR141" s="104"/>
      <c r="NXS141" s="104"/>
      <c r="NXT141" s="104"/>
      <c r="NXU141" s="104"/>
      <c r="NXV141" s="104"/>
      <c r="NXW141" s="104"/>
      <c r="NXX141" s="104"/>
      <c r="NXY141" s="104"/>
      <c r="NXZ141" s="104"/>
      <c r="NYA141" s="104"/>
      <c r="NYB141" s="104"/>
      <c r="NYC141" s="104"/>
      <c r="NYD141" s="104"/>
      <c r="NYE141" s="104"/>
      <c r="NYF141" s="104"/>
      <c r="NYG141" s="104"/>
      <c r="NYH141" s="104"/>
      <c r="NYI141" s="104"/>
      <c r="NYJ141" s="104"/>
      <c r="NYK141" s="104"/>
      <c r="NYL141" s="104"/>
      <c r="NYM141" s="104"/>
      <c r="NYN141" s="104"/>
      <c r="NYO141" s="104"/>
      <c r="NYP141" s="104"/>
      <c r="NYQ141" s="104"/>
      <c r="NYR141" s="104"/>
      <c r="NYS141" s="104"/>
      <c r="NYT141" s="104"/>
      <c r="NYU141" s="104"/>
      <c r="NYV141" s="104"/>
      <c r="NYW141" s="104"/>
      <c r="NYX141" s="104"/>
      <c r="NYY141" s="104"/>
      <c r="NYZ141" s="104"/>
      <c r="NZA141" s="104"/>
      <c r="NZB141" s="104"/>
      <c r="NZC141" s="104"/>
      <c r="NZD141" s="104"/>
      <c r="NZE141" s="104"/>
      <c r="NZF141" s="104"/>
      <c r="NZG141" s="104"/>
      <c r="NZH141" s="104"/>
      <c r="NZI141" s="104"/>
      <c r="NZJ141" s="104"/>
      <c r="NZK141" s="104"/>
      <c r="NZL141" s="104"/>
      <c r="NZM141" s="104"/>
      <c r="NZN141" s="104"/>
      <c r="NZO141" s="104"/>
      <c r="NZP141" s="104"/>
      <c r="NZQ141" s="104"/>
      <c r="NZR141" s="104"/>
      <c r="NZS141" s="104"/>
      <c r="NZT141" s="104"/>
      <c r="NZU141" s="104"/>
      <c r="NZV141" s="104"/>
      <c r="NZW141" s="104"/>
      <c r="NZX141" s="104"/>
      <c r="NZY141" s="104"/>
      <c r="NZZ141" s="104"/>
      <c r="OAA141" s="104"/>
      <c r="OAB141" s="104"/>
      <c r="OAC141" s="104"/>
      <c r="OAD141" s="104"/>
      <c r="OAE141" s="104"/>
      <c r="OAF141" s="104"/>
      <c r="OAG141" s="104"/>
      <c r="OAH141" s="104"/>
      <c r="OAI141" s="104"/>
      <c r="OAJ141" s="104"/>
      <c r="OAK141" s="104"/>
      <c r="OAL141" s="104"/>
      <c r="OAM141" s="104"/>
      <c r="OAN141" s="104"/>
      <c r="OAO141" s="104"/>
      <c r="OAP141" s="104"/>
      <c r="OAQ141" s="104"/>
      <c r="OAR141" s="104"/>
      <c r="OAS141" s="104"/>
      <c r="OAT141" s="104"/>
      <c r="OAU141" s="104"/>
      <c r="OAV141" s="104"/>
      <c r="OAW141" s="104"/>
      <c r="OAX141" s="104"/>
      <c r="OAY141" s="104"/>
      <c r="OAZ141" s="104"/>
      <c r="OBA141" s="104"/>
      <c r="OBB141" s="104"/>
      <c r="OBC141" s="104"/>
      <c r="OBD141" s="104"/>
      <c r="OBE141" s="104"/>
      <c r="OBF141" s="104"/>
      <c r="OBG141" s="104"/>
      <c r="OBH141" s="104"/>
      <c r="OBI141" s="104"/>
      <c r="OBJ141" s="104"/>
      <c r="OBK141" s="104"/>
      <c r="OBL141" s="104"/>
      <c r="OBM141" s="104"/>
      <c r="OBN141" s="104"/>
      <c r="OBO141" s="104"/>
      <c r="OBP141" s="104"/>
      <c r="OBQ141" s="104"/>
      <c r="OBR141" s="104"/>
      <c r="OBS141" s="104"/>
      <c r="OBT141" s="104"/>
      <c r="OBU141" s="104"/>
      <c r="OBV141" s="104"/>
      <c r="OBW141" s="104"/>
      <c r="OBX141" s="104"/>
      <c r="OBY141" s="104"/>
      <c r="OBZ141" s="104"/>
      <c r="OCA141" s="104"/>
      <c r="OCB141" s="104"/>
      <c r="OCC141" s="104"/>
      <c r="OCD141" s="104"/>
      <c r="OCE141" s="104"/>
      <c r="OCF141" s="104"/>
      <c r="OCG141" s="104"/>
      <c r="OCH141" s="104"/>
      <c r="OCI141" s="104"/>
      <c r="OCJ141" s="104"/>
      <c r="OCK141" s="104"/>
      <c r="OCL141" s="104"/>
      <c r="OCM141" s="104"/>
      <c r="OCN141" s="104"/>
      <c r="OCO141" s="104"/>
      <c r="OCP141" s="104"/>
      <c r="OCQ141" s="104"/>
      <c r="OCR141" s="104"/>
      <c r="OCS141" s="104"/>
      <c r="OCT141" s="104"/>
      <c r="OCU141" s="104"/>
      <c r="OCV141" s="104"/>
      <c r="OCW141" s="104"/>
      <c r="OCX141" s="104"/>
      <c r="OCY141" s="104"/>
      <c r="OCZ141" s="104"/>
      <c r="ODA141" s="104"/>
      <c r="ODB141" s="104"/>
      <c r="ODC141" s="104"/>
      <c r="ODD141" s="104"/>
      <c r="ODE141" s="104"/>
      <c r="ODF141" s="104"/>
      <c r="ODG141" s="104"/>
      <c r="ODH141" s="104"/>
      <c r="ODI141" s="104"/>
      <c r="ODJ141" s="104"/>
      <c r="ODK141" s="104"/>
      <c r="ODL141" s="104"/>
      <c r="ODM141" s="104"/>
      <c r="ODN141" s="104"/>
      <c r="ODO141" s="104"/>
      <c r="ODP141" s="104"/>
      <c r="ODQ141" s="104"/>
      <c r="ODR141" s="104"/>
      <c r="ODS141" s="104"/>
      <c r="ODT141" s="104"/>
      <c r="ODU141" s="104"/>
      <c r="ODV141" s="104"/>
      <c r="ODW141" s="104"/>
      <c r="ODX141" s="104"/>
      <c r="ODY141" s="104"/>
      <c r="ODZ141" s="104"/>
      <c r="OEA141" s="104"/>
      <c r="OEB141" s="104"/>
      <c r="OEC141" s="104"/>
      <c r="OED141" s="104"/>
      <c r="OEE141" s="104"/>
      <c r="OEF141" s="104"/>
      <c r="OEG141" s="104"/>
      <c r="OEH141" s="104"/>
      <c r="OEI141" s="104"/>
      <c r="OEJ141" s="104"/>
      <c r="OEK141" s="104"/>
      <c r="OEL141" s="104"/>
      <c r="OEM141" s="104"/>
      <c r="OEN141" s="104"/>
      <c r="OEO141" s="104"/>
      <c r="OEP141" s="104"/>
      <c r="OEQ141" s="104"/>
      <c r="OER141" s="104"/>
      <c r="OES141" s="104"/>
      <c r="OET141" s="104"/>
      <c r="OEU141" s="104"/>
      <c r="OEV141" s="104"/>
      <c r="OEW141" s="104"/>
      <c r="OEX141" s="104"/>
      <c r="OEY141" s="104"/>
      <c r="OEZ141" s="104"/>
      <c r="OFA141" s="104"/>
      <c r="OFB141" s="104"/>
      <c r="OFC141" s="104"/>
      <c r="OFD141" s="104"/>
      <c r="OFE141" s="104"/>
      <c r="OFF141" s="104"/>
      <c r="OFG141" s="104"/>
      <c r="OFH141" s="104"/>
      <c r="OFI141" s="104"/>
      <c r="OFJ141" s="104"/>
      <c r="OFK141" s="104"/>
      <c r="OFL141" s="104"/>
      <c r="OFM141" s="104"/>
      <c r="OFN141" s="104"/>
      <c r="OFO141" s="104"/>
      <c r="OFP141" s="104"/>
      <c r="OFQ141" s="104"/>
      <c r="OFR141" s="104"/>
      <c r="OFS141" s="104"/>
      <c r="OFT141" s="104"/>
      <c r="OFU141" s="104"/>
      <c r="OFV141" s="104"/>
      <c r="OFW141" s="104"/>
      <c r="OFX141" s="104"/>
      <c r="OFY141" s="104"/>
      <c r="OFZ141" s="104"/>
      <c r="OGA141" s="104"/>
      <c r="OGB141" s="104"/>
      <c r="OGC141" s="104"/>
      <c r="OGD141" s="104"/>
      <c r="OGE141" s="104"/>
      <c r="OGF141" s="104"/>
      <c r="OGG141" s="104"/>
      <c r="OGH141" s="104"/>
      <c r="OGI141" s="104"/>
      <c r="OGJ141" s="104"/>
      <c r="OGK141" s="104"/>
      <c r="OGL141" s="104"/>
      <c r="OGM141" s="104"/>
      <c r="OGN141" s="104"/>
      <c r="OGO141" s="104"/>
      <c r="OGP141" s="104"/>
      <c r="OGQ141" s="104"/>
      <c r="OGR141" s="104"/>
      <c r="OGS141" s="104"/>
      <c r="OGT141" s="104"/>
      <c r="OGU141" s="104"/>
      <c r="OGV141" s="104"/>
      <c r="OGW141" s="104"/>
      <c r="OGX141" s="104"/>
      <c r="OGY141" s="104"/>
      <c r="OGZ141" s="104"/>
      <c r="OHA141" s="104"/>
      <c r="OHB141" s="104"/>
      <c r="OHC141" s="104"/>
      <c r="OHD141" s="104"/>
      <c r="OHE141" s="104"/>
      <c r="OHF141" s="104"/>
      <c r="OHG141" s="104"/>
      <c r="OHH141" s="104"/>
      <c r="OHI141" s="104"/>
      <c r="OHJ141" s="104"/>
      <c r="OHK141" s="104"/>
      <c r="OHL141" s="104"/>
      <c r="OHM141" s="104"/>
      <c r="OHN141" s="104"/>
      <c r="OHO141" s="104"/>
      <c r="OHP141" s="104"/>
      <c r="OHQ141" s="104"/>
      <c r="OHR141" s="104"/>
      <c r="OHS141" s="104"/>
      <c r="OHT141" s="104"/>
      <c r="OHU141" s="104"/>
      <c r="OHV141" s="104"/>
      <c r="OHW141" s="104"/>
      <c r="OHX141" s="104"/>
      <c r="OHY141" s="104"/>
      <c r="OHZ141" s="104"/>
      <c r="OIA141" s="104"/>
      <c r="OIB141" s="104"/>
      <c r="OIC141" s="104"/>
      <c r="OID141" s="104"/>
      <c r="OIE141" s="104"/>
      <c r="OIF141" s="104"/>
      <c r="OIG141" s="104"/>
      <c r="OIH141" s="104"/>
      <c r="OII141" s="104"/>
      <c r="OIJ141" s="104"/>
      <c r="OIK141" s="104"/>
      <c r="OIL141" s="104"/>
      <c r="OIM141" s="104"/>
      <c r="OIN141" s="104"/>
      <c r="OIO141" s="104"/>
      <c r="OIP141" s="104"/>
      <c r="OIQ141" s="104"/>
      <c r="OIR141" s="104"/>
      <c r="OIS141" s="104"/>
      <c r="OIT141" s="104"/>
      <c r="OIU141" s="104"/>
      <c r="OIV141" s="104"/>
      <c r="OIW141" s="104"/>
      <c r="OIX141" s="104"/>
      <c r="OIY141" s="104"/>
      <c r="OIZ141" s="104"/>
      <c r="OJA141" s="104"/>
      <c r="OJB141" s="104"/>
      <c r="OJC141" s="104"/>
      <c r="OJD141" s="104"/>
      <c r="OJE141" s="104"/>
      <c r="OJF141" s="104"/>
      <c r="OJG141" s="104"/>
      <c r="OJH141" s="104"/>
      <c r="OJI141" s="104"/>
      <c r="OJJ141" s="104"/>
      <c r="OJK141" s="104"/>
      <c r="OJL141" s="104"/>
      <c r="OJM141" s="104"/>
      <c r="OJN141" s="104"/>
      <c r="OJO141" s="104"/>
      <c r="OJP141" s="104"/>
      <c r="OJQ141" s="104"/>
      <c r="OJR141" s="104"/>
      <c r="OJS141" s="104"/>
      <c r="OJT141" s="104"/>
      <c r="OJU141" s="104"/>
      <c r="OJV141" s="104"/>
      <c r="OJW141" s="104"/>
      <c r="OJX141" s="104"/>
      <c r="OJY141" s="104"/>
      <c r="OJZ141" s="104"/>
      <c r="OKA141" s="104"/>
      <c r="OKB141" s="104"/>
      <c r="OKC141" s="104"/>
      <c r="OKD141" s="104"/>
      <c r="OKE141" s="104"/>
      <c r="OKF141" s="104"/>
      <c r="OKG141" s="104"/>
      <c r="OKH141" s="104"/>
      <c r="OKI141" s="104"/>
      <c r="OKJ141" s="104"/>
      <c r="OKK141" s="104"/>
      <c r="OKL141" s="104"/>
      <c r="OKM141" s="104"/>
      <c r="OKN141" s="104"/>
      <c r="OKO141" s="104"/>
      <c r="OKP141" s="104"/>
      <c r="OKQ141" s="104"/>
      <c r="OKR141" s="104"/>
      <c r="OKS141" s="104"/>
      <c r="OKT141" s="104"/>
      <c r="OKU141" s="104"/>
      <c r="OKV141" s="104"/>
      <c r="OKW141" s="104"/>
      <c r="OKX141" s="104"/>
      <c r="OKY141" s="104"/>
      <c r="OKZ141" s="104"/>
      <c r="OLA141" s="104"/>
      <c r="OLB141" s="104"/>
      <c r="OLC141" s="104"/>
      <c r="OLD141" s="104"/>
      <c r="OLE141" s="104"/>
      <c r="OLF141" s="104"/>
      <c r="OLG141" s="104"/>
      <c r="OLH141" s="104"/>
      <c r="OLI141" s="104"/>
      <c r="OLJ141" s="104"/>
      <c r="OLK141" s="104"/>
      <c r="OLL141" s="104"/>
      <c r="OLM141" s="104"/>
      <c r="OLN141" s="104"/>
      <c r="OLO141" s="104"/>
      <c r="OLP141" s="104"/>
      <c r="OLQ141" s="104"/>
      <c r="OLR141" s="104"/>
      <c r="OLS141" s="104"/>
      <c r="OLT141" s="104"/>
      <c r="OLU141" s="104"/>
      <c r="OLV141" s="104"/>
      <c r="OLW141" s="104"/>
      <c r="OLX141" s="104"/>
      <c r="OLY141" s="104"/>
      <c r="OLZ141" s="104"/>
      <c r="OMA141" s="104"/>
      <c r="OMB141" s="104"/>
      <c r="OMC141" s="104"/>
      <c r="OMD141" s="104"/>
      <c r="OME141" s="104"/>
      <c r="OMF141" s="104"/>
      <c r="OMG141" s="104"/>
      <c r="OMH141" s="104"/>
      <c r="OMI141" s="104"/>
      <c r="OMJ141" s="104"/>
      <c r="OMK141" s="104"/>
      <c r="OML141" s="104"/>
      <c r="OMM141" s="104"/>
      <c r="OMN141" s="104"/>
      <c r="OMO141" s="104"/>
      <c r="OMP141" s="104"/>
      <c r="OMQ141" s="104"/>
      <c r="OMR141" s="104"/>
      <c r="OMS141" s="104"/>
      <c r="OMT141" s="104"/>
      <c r="OMU141" s="104"/>
      <c r="OMV141" s="104"/>
      <c r="OMW141" s="104"/>
      <c r="OMX141" s="104"/>
      <c r="OMY141" s="104"/>
      <c r="OMZ141" s="104"/>
      <c r="ONA141" s="104"/>
      <c r="ONB141" s="104"/>
      <c r="ONC141" s="104"/>
      <c r="OND141" s="104"/>
      <c r="ONE141" s="104"/>
      <c r="ONF141" s="104"/>
      <c r="ONG141" s="104"/>
      <c r="ONH141" s="104"/>
      <c r="ONI141" s="104"/>
      <c r="ONJ141" s="104"/>
      <c r="ONK141" s="104"/>
      <c r="ONL141" s="104"/>
      <c r="ONM141" s="104"/>
      <c r="ONN141" s="104"/>
      <c r="ONO141" s="104"/>
      <c r="ONP141" s="104"/>
      <c r="ONQ141" s="104"/>
      <c r="ONR141" s="104"/>
      <c r="ONS141" s="104"/>
      <c r="ONT141" s="104"/>
      <c r="ONU141" s="104"/>
      <c r="ONV141" s="104"/>
      <c r="ONW141" s="104"/>
      <c r="ONX141" s="104"/>
      <c r="ONY141" s="104"/>
      <c r="ONZ141" s="104"/>
      <c r="OOA141" s="104"/>
      <c r="OOB141" s="104"/>
      <c r="OOC141" s="104"/>
      <c r="OOD141" s="104"/>
      <c r="OOE141" s="104"/>
      <c r="OOF141" s="104"/>
      <c r="OOG141" s="104"/>
      <c r="OOH141" s="104"/>
      <c r="OOI141" s="104"/>
      <c r="OOJ141" s="104"/>
      <c r="OOK141" s="104"/>
      <c r="OOL141" s="104"/>
      <c r="OOM141" s="104"/>
      <c r="OON141" s="104"/>
      <c r="OOO141" s="104"/>
      <c r="OOP141" s="104"/>
      <c r="OOQ141" s="104"/>
      <c r="OOR141" s="104"/>
      <c r="OOS141" s="104"/>
      <c r="OOT141" s="104"/>
      <c r="OOU141" s="104"/>
      <c r="OOV141" s="104"/>
      <c r="OOW141" s="104"/>
      <c r="OOX141" s="104"/>
      <c r="OOY141" s="104"/>
      <c r="OOZ141" s="104"/>
      <c r="OPA141" s="104"/>
      <c r="OPB141" s="104"/>
      <c r="OPC141" s="104"/>
      <c r="OPD141" s="104"/>
      <c r="OPE141" s="104"/>
      <c r="OPF141" s="104"/>
      <c r="OPG141" s="104"/>
      <c r="OPH141" s="104"/>
      <c r="OPI141" s="104"/>
      <c r="OPJ141" s="104"/>
      <c r="OPK141" s="104"/>
      <c r="OPL141" s="104"/>
      <c r="OPM141" s="104"/>
      <c r="OPN141" s="104"/>
      <c r="OPO141" s="104"/>
      <c r="OPP141" s="104"/>
      <c r="OPQ141" s="104"/>
      <c r="OPR141" s="104"/>
      <c r="OPS141" s="104"/>
      <c r="OPT141" s="104"/>
      <c r="OPU141" s="104"/>
      <c r="OPV141" s="104"/>
      <c r="OPW141" s="104"/>
      <c r="OPX141" s="104"/>
      <c r="OPY141" s="104"/>
      <c r="OPZ141" s="104"/>
      <c r="OQA141" s="104"/>
      <c r="OQB141" s="104"/>
      <c r="OQC141" s="104"/>
      <c r="OQD141" s="104"/>
      <c r="OQE141" s="104"/>
      <c r="OQF141" s="104"/>
      <c r="OQG141" s="104"/>
      <c r="OQH141" s="104"/>
      <c r="OQI141" s="104"/>
      <c r="OQJ141" s="104"/>
      <c r="OQK141" s="104"/>
      <c r="OQL141" s="104"/>
      <c r="OQM141" s="104"/>
      <c r="OQN141" s="104"/>
      <c r="OQO141" s="104"/>
      <c r="OQP141" s="104"/>
      <c r="OQQ141" s="104"/>
      <c r="OQR141" s="104"/>
      <c r="OQS141" s="104"/>
      <c r="OQT141" s="104"/>
      <c r="OQU141" s="104"/>
      <c r="OQV141" s="104"/>
      <c r="OQW141" s="104"/>
      <c r="OQX141" s="104"/>
      <c r="OQY141" s="104"/>
      <c r="OQZ141" s="104"/>
      <c r="ORA141" s="104"/>
      <c r="ORB141" s="104"/>
      <c r="ORC141" s="104"/>
      <c r="ORD141" s="104"/>
      <c r="ORE141" s="104"/>
      <c r="ORF141" s="104"/>
      <c r="ORG141" s="104"/>
      <c r="ORH141" s="104"/>
      <c r="ORI141" s="104"/>
      <c r="ORJ141" s="104"/>
      <c r="ORK141" s="104"/>
      <c r="ORL141" s="104"/>
      <c r="ORM141" s="104"/>
      <c r="ORN141" s="104"/>
      <c r="ORO141" s="104"/>
      <c r="ORP141" s="104"/>
      <c r="ORQ141" s="104"/>
      <c r="ORR141" s="104"/>
      <c r="ORS141" s="104"/>
      <c r="ORT141" s="104"/>
      <c r="ORU141" s="104"/>
      <c r="ORV141" s="104"/>
      <c r="ORW141" s="104"/>
      <c r="ORX141" s="104"/>
      <c r="ORY141" s="104"/>
      <c r="ORZ141" s="104"/>
      <c r="OSA141" s="104"/>
      <c r="OSB141" s="104"/>
      <c r="OSC141" s="104"/>
      <c r="OSD141" s="104"/>
      <c r="OSE141" s="104"/>
      <c r="OSF141" s="104"/>
      <c r="OSG141" s="104"/>
      <c r="OSH141" s="104"/>
      <c r="OSI141" s="104"/>
      <c r="OSJ141" s="104"/>
      <c r="OSK141" s="104"/>
      <c r="OSL141" s="104"/>
      <c r="OSM141" s="104"/>
      <c r="OSN141" s="104"/>
      <c r="OSO141" s="104"/>
      <c r="OSP141" s="104"/>
      <c r="OSQ141" s="104"/>
      <c r="OSR141" s="104"/>
      <c r="OSS141" s="104"/>
      <c r="OST141" s="104"/>
      <c r="OSU141" s="104"/>
      <c r="OSV141" s="104"/>
      <c r="OSW141" s="104"/>
      <c r="OSX141" s="104"/>
      <c r="OSY141" s="104"/>
      <c r="OSZ141" s="104"/>
      <c r="OTA141" s="104"/>
      <c r="OTB141" s="104"/>
      <c r="OTC141" s="104"/>
      <c r="OTD141" s="104"/>
      <c r="OTE141" s="104"/>
      <c r="OTF141" s="104"/>
      <c r="OTG141" s="104"/>
      <c r="OTH141" s="104"/>
      <c r="OTI141" s="104"/>
      <c r="OTJ141" s="104"/>
      <c r="OTK141" s="104"/>
      <c r="OTL141" s="104"/>
      <c r="OTM141" s="104"/>
      <c r="OTN141" s="104"/>
      <c r="OTO141" s="104"/>
      <c r="OTP141" s="104"/>
      <c r="OTQ141" s="104"/>
      <c r="OTR141" s="104"/>
      <c r="OTS141" s="104"/>
      <c r="OTT141" s="104"/>
      <c r="OTU141" s="104"/>
      <c r="OTV141" s="104"/>
      <c r="OTW141" s="104"/>
      <c r="OTX141" s="104"/>
      <c r="OTY141" s="104"/>
      <c r="OTZ141" s="104"/>
      <c r="OUA141" s="104"/>
      <c r="OUB141" s="104"/>
      <c r="OUC141" s="104"/>
      <c r="OUD141" s="104"/>
      <c r="OUE141" s="104"/>
      <c r="OUF141" s="104"/>
      <c r="OUG141" s="104"/>
      <c r="OUH141" s="104"/>
      <c r="OUI141" s="104"/>
      <c r="OUJ141" s="104"/>
      <c r="OUK141" s="104"/>
      <c r="OUL141" s="104"/>
      <c r="OUM141" s="104"/>
      <c r="OUN141" s="104"/>
      <c r="OUO141" s="104"/>
      <c r="OUP141" s="104"/>
      <c r="OUQ141" s="104"/>
      <c r="OUR141" s="104"/>
      <c r="OUS141" s="104"/>
      <c r="OUT141" s="104"/>
      <c r="OUU141" s="104"/>
      <c r="OUV141" s="104"/>
      <c r="OUW141" s="104"/>
      <c r="OUX141" s="104"/>
      <c r="OUY141" s="104"/>
      <c r="OUZ141" s="104"/>
      <c r="OVA141" s="104"/>
      <c r="OVB141" s="104"/>
      <c r="OVC141" s="104"/>
      <c r="OVD141" s="104"/>
      <c r="OVE141" s="104"/>
      <c r="OVF141" s="104"/>
      <c r="OVG141" s="104"/>
      <c r="OVH141" s="104"/>
      <c r="OVI141" s="104"/>
      <c r="OVJ141" s="104"/>
      <c r="OVK141" s="104"/>
      <c r="OVL141" s="104"/>
      <c r="OVM141" s="104"/>
      <c r="OVN141" s="104"/>
      <c r="OVO141" s="104"/>
      <c r="OVP141" s="104"/>
      <c r="OVQ141" s="104"/>
      <c r="OVR141" s="104"/>
      <c r="OVS141" s="104"/>
      <c r="OVT141" s="104"/>
      <c r="OVU141" s="104"/>
      <c r="OVV141" s="104"/>
      <c r="OVW141" s="104"/>
      <c r="OVX141" s="104"/>
      <c r="OVY141" s="104"/>
      <c r="OVZ141" s="104"/>
      <c r="OWA141" s="104"/>
      <c r="OWB141" s="104"/>
      <c r="OWC141" s="104"/>
      <c r="OWD141" s="104"/>
      <c r="OWE141" s="104"/>
      <c r="OWF141" s="104"/>
      <c r="OWG141" s="104"/>
      <c r="OWH141" s="104"/>
      <c r="OWI141" s="104"/>
      <c r="OWJ141" s="104"/>
      <c r="OWK141" s="104"/>
      <c r="OWL141" s="104"/>
      <c r="OWM141" s="104"/>
      <c r="OWN141" s="104"/>
      <c r="OWO141" s="104"/>
      <c r="OWP141" s="104"/>
      <c r="OWQ141" s="104"/>
      <c r="OWR141" s="104"/>
      <c r="OWS141" s="104"/>
      <c r="OWT141" s="104"/>
      <c r="OWU141" s="104"/>
      <c r="OWV141" s="104"/>
      <c r="OWW141" s="104"/>
      <c r="OWX141" s="104"/>
      <c r="OWY141" s="104"/>
      <c r="OWZ141" s="104"/>
      <c r="OXA141" s="104"/>
      <c r="OXB141" s="104"/>
      <c r="OXC141" s="104"/>
      <c r="OXD141" s="104"/>
      <c r="OXE141" s="104"/>
      <c r="OXF141" s="104"/>
      <c r="OXG141" s="104"/>
      <c r="OXH141" s="104"/>
      <c r="OXI141" s="104"/>
      <c r="OXJ141" s="104"/>
      <c r="OXK141" s="104"/>
      <c r="OXL141" s="104"/>
      <c r="OXM141" s="104"/>
      <c r="OXN141" s="104"/>
      <c r="OXO141" s="104"/>
      <c r="OXP141" s="104"/>
      <c r="OXQ141" s="104"/>
      <c r="OXR141" s="104"/>
      <c r="OXS141" s="104"/>
      <c r="OXT141" s="104"/>
      <c r="OXU141" s="104"/>
      <c r="OXV141" s="104"/>
      <c r="OXW141" s="104"/>
      <c r="OXX141" s="104"/>
      <c r="OXY141" s="104"/>
      <c r="OXZ141" s="104"/>
      <c r="OYA141" s="104"/>
      <c r="OYB141" s="104"/>
      <c r="OYC141" s="104"/>
      <c r="OYD141" s="104"/>
      <c r="OYE141" s="104"/>
      <c r="OYF141" s="104"/>
      <c r="OYG141" s="104"/>
      <c r="OYH141" s="104"/>
      <c r="OYI141" s="104"/>
      <c r="OYJ141" s="104"/>
      <c r="OYK141" s="104"/>
      <c r="OYL141" s="104"/>
      <c r="OYM141" s="104"/>
      <c r="OYN141" s="104"/>
      <c r="OYO141" s="104"/>
      <c r="OYP141" s="104"/>
      <c r="OYQ141" s="104"/>
      <c r="OYR141" s="104"/>
      <c r="OYS141" s="104"/>
      <c r="OYT141" s="104"/>
      <c r="OYU141" s="104"/>
      <c r="OYV141" s="104"/>
      <c r="OYW141" s="104"/>
      <c r="OYX141" s="104"/>
      <c r="OYY141" s="104"/>
      <c r="OYZ141" s="104"/>
      <c r="OZA141" s="104"/>
      <c r="OZB141" s="104"/>
      <c r="OZC141" s="104"/>
      <c r="OZD141" s="104"/>
      <c r="OZE141" s="104"/>
      <c r="OZF141" s="104"/>
      <c r="OZG141" s="104"/>
      <c r="OZH141" s="104"/>
      <c r="OZI141" s="104"/>
      <c r="OZJ141" s="104"/>
      <c r="OZK141" s="104"/>
      <c r="OZL141" s="104"/>
      <c r="OZM141" s="104"/>
      <c r="OZN141" s="104"/>
      <c r="OZO141" s="104"/>
      <c r="OZP141" s="104"/>
      <c r="OZQ141" s="104"/>
      <c r="OZR141" s="104"/>
      <c r="OZS141" s="104"/>
      <c r="OZT141" s="104"/>
      <c r="OZU141" s="104"/>
      <c r="OZV141" s="104"/>
      <c r="OZW141" s="104"/>
      <c r="OZX141" s="104"/>
      <c r="OZY141" s="104"/>
      <c r="OZZ141" s="104"/>
      <c r="PAA141" s="104"/>
      <c r="PAB141" s="104"/>
      <c r="PAC141" s="104"/>
      <c r="PAD141" s="104"/>
      <c r="PAE141" s="104"/>
      <c r="PAF141" s="104"/>
      <c r="PAG141" s="104"/>
      <c r="PAH141" s="104"/>
      <c r="PAI141" s="104"/>
      <c r="PAJ141" s="104"/>
      <c r="PAK141" s="104"/>
      <c r="PAL141" s="104"/>
      <c r="PAM141" s="104"/>
      <c r="PAN141" s="104"/>
      <c r="PAO141" s="104"/>
      <c r="PAP141" s="104"/>
      <c r="PAQ141" s="104"/>
      <c r="PAR141" s="104"/>
      <c r="PAS141" s="104"/>
      <c r="PAT141" s="104"/>
      <c r="PAU141" s="104"/>
      <c r="PAV141" s="104"/>
      <c r="PAW141" s="104"/>
      <c r="PAX141" s="104"/>
      <c r="PAY141" s="104"/>
      <c r="PAZ141" s="104"/>
      <c r="PBA141" s="104"/>
      <c r="PBB141" s="104"/>
      <c r="PBC141" s="104"/>
      <c r="PBD141" s="104"/>
      <c r="PBE141" s="104"/>
      <c r="PBF141" s="104"/>
      <c r="PBG141" s="104"/>
      <c r="PBH141" s="104"/>
      <c r="PBI141" s="104"/>
      <c r="PBJ141" s="104"/>
      <c r="PBK141" s="104"/>
      <c r="PBL141" s="104"/>
      <c r="PBM141" s="104"/>
      <c r="PBN141" s="104"/>
      <c r="PBO141" s="104"/>
      <c r="PBP141" s="104"/>
      <c r="PBQ141" s="104"/>
      <c r="PBR141" s="104"/>
      <c r="PBS141" s="104"/>
      <c r="PBT141" s="104"/>
      <c r="PBU141" s="104"/>
      <c r="PBV141" s="104"/>
      <c r="PBW141" s="104"/>
      <c r="PBX141" s="104"/>
      <c r="PBY141" s="104"/>
      <c r="PBZ141" s="104"/>
      <c r="PCA141" s="104"/>
      <c r="PCB141" s="104"/>
      <c r="PCC141" s="104"/>
      <c r="PCD141" s="104"/>
      <c r="PCE141" s="104"/>
      <c r="PCF141" s="104"/>
      <c r="PCG141" s="104"/>
      <c r="PCH141" s="104"/>
      <c r="PCI141" s="104"/>
      <c r="PCJ141" s="104"/>
      <c r="PCK141" s="104"/>
      <c r="PCL141" s="104"/>
      <c r="PCM141" s="104"/>
      <c r="PCN141" s="104"/>
      <c r="PCO141" s="104"/>
      <c r="PCP141" s="104"/>
      <c r="PCQ141" s="104"/>
      <c r="PCR141" s="104"/>
      <c r="PCS141" s="104"/>
      <c r="PCT141" s="104"/>
      <c r="PCU141" s="104"/>
      <c r="PCV141" s="104"/>
      <c r="PCW141" s="104"/>
      <c r="PCX141" s="104"/>
      <c r="PCY141" s="104"/>
      <c r="PCZ141" s="104"/>
      <c r="PDA141" s="104"/>
      <c r="PDB141" s="104"/>
      <c r="PDC141" s="104"/>
      <c r="PDD141" s="104"/>
      <c r="PDE141" s="104"/>
      <c r="PDF141" s="104"/>
      <c r="PDG141" s="104"/>
      <c r="PDH141" s="104"/>
      <c r="PDI141" s="104"/>
      <c r="PDJ141" s="104"/>
      <c r="PDK141" s="104"/>
      <c r="PDL141" s="104"/>
      <c r="PDM141" s="104"/>
      <c r="PDN141" s="104"/>
      <c r="PDO141" s="104"/>
      <c r="PDP141" s="104"/>
      <c r="PDQ141" s="104"/>
      <c r="PDR141" s="104"/>
      <c r="PDS141" s="104"/>
      <c r="PDT141" s="104"/>
      <c r="PDU141" s="104"/>
      <c r="PDV141" s="104"/>
      <c r="PDW141" s="104"/>
      <c r="PDX141" s="104"/>
      <c r="PDY141" s="104"/>
      <c r="PDZ141" s="104"/>
      <c r="PEA141" s="104"/>
      <c r="PEB141" s="104"/>
      <c r="PEC141" s="104"/>
      <c r="PED141" s="104"/>
      <c r="PEE141" s="104"/>
      <c r="PEF141" s="104"/>
      <c r="PEG141" s="104"/>
      <c r="PEH141" s="104"/>
      <c r="PEI141" s="104"/>
      <c r="PEJ141" s="104"/>
      <c r="PEK141" s="104"/>
      <c r="PEL141" s="104"/>
      <c r="PEM141" s="104"/>
      <c r="PEN141" s="104"/>
      <c r="PEO141" s="104"/>
      <c r="PEP141" s="104"/>
      <c r="PEQ141" s="104"/>
      <c r="PER141" s="104"/>
      <c r="PES141" s="104"/>
      <c r="PET141" s="104"/>
      <c r="PEU141" s="104"/>
      <c r="PEV141" s="104"/>
      <c r="PEW141" s="104"/>
      <c r="PEX141" s="104"/>
      <c r="PEY141" s="104"/>
      <c r="PEZ141" s="104"/>
      <c r="PFA141" s="104"/>
      <c r="PFB141" s="104"/>
      <c r="PFC141" s="104"/>
      <c r="PFD141" s="104"/>
      <c r="PFE141" s="104"/>
      <c r="PFF141" s="104"/>
      <c r="PFG141" s="104"/>
      <c r="PFH141" s="104"/>
      <c r="PFI141" s="104"/>
      <c r="PFJ141" s="104"/>
      <c r="PFK141" s="104"/>
      <c r="PFL141" s="104"/>
      <c r="PFM141" s="104"/>
      <c r="PFN141" s="104"/>
      <c r="PFO141" s="104"/>
      <c r="PFP141" s="104"/>
      <c r="PFQ141" s="104"/>
      <c r="PFR141" s="104"/>
      <c r="PFS141" s="104"/>
      <c r="PFT141" s="104"/>
      <c r="PFU141" s="104"/>
      <c r="PFV141" s="104"/>
      <c r="PFW141" s="104"/>
      <c r="PFX141" s="104"/>
      <c r="PFY141" s="104"/>
      <c r="PFZ141" s="104"/>
      <c r="PGA141" s="104"/>
      <c r="PGB141" s="104"/>
      <c r="PGC141" s="104"/>
      <c r="PGD141" s="104"/>
      <c r="PGE141" s="104"/>
      <c r="PGF141" s="104"/>
      <c r="PGG141" s="104"/>
      <c r="PGH141" s="104"/>
      <c r="PGI141" s="104"/>
      <c r="PGJ141" s="104"/>
      <c r="PGK141" s="104"/>
      <c r="PGL141" s="104"/>
      <c r="PGM141" s="104"/>
      <c r="PGN141" s="104"/>
      <c r="PGO141" s="104"/>
      <c r="PGP141" s="104"/>
      <c r="PGQ141" s="104"/>
      <c r="PGR141" s="104"/>
      <c r="PGS141" s="104"/>
      <c r="PGT141" s="104"/>
      <c r="PGU141" s="104"/>
      <c r="PGV141" s="104"/>
      <c r="PGW141" s="104"/>
      <c r="PGX141" s="104"/>
      <c r="PGY141" s="104"/>
      <c r="PGZ141" s="104"/>
      <c r="PHA141" s="104"/>
      <c r="PHB141" s="104"/>
      <c r="PHC141" s="104"/>
      <c r="PHD141" s="104"/>
      <c r="PHE141" s="104"/>
      <c r="PHF141" s="104"/>
      <c r="PHG141" s="104"/>
      <c r="PHH141" s="104"/>
      <c r="PHI141" s="104"/>
      <c r="PHJ141" s="104"/>
      <c r="PHK141" s="104"/>
      <c r="PHL141" s="104"/>
      <c r="PHM141" s="104"/>
      <c r="PHN141" s="104"/>
      <c r="PHO141" s="104"/>
      <c r="PHP141" s="104"/>
      <c r="PHQ141" s="104"/>
      <c r="PHR141" s="104"/>
      <c r="PHS141" s="104"/>
      <c r="PHT141" s="104"/>
      <c r="PHU141" s="104"/>
      <c r="PHV141" s="104"/>
      <c r="PHW141" s="104"/>
      <c r="PHX141" s="104"/>
      <c r="PHY141" s="104"/>
      <c r="PHZ141" s="104"/>
      <c r="PIA141" s="104"/>
      <c r="PIB141" s="104"/>
      <c r="PIC141" s="104"/>
      <c r="PID141" s="104"/>
      <c r="PIE141" s="104"/>
      <c r="PIF141" s="104"/>
      <c r="PIG141" s="104"/>
      <c r="PIH141" s="104"/>
      <c r="PII141" s="104"/>
      <c r="PIJ141" s="104"/>
      <c r="PIK141" s="104"/>
      <c r="PIL141" s="104"/>
      <c r="PIM141" s="104"/>
      <c r="PIN141" s="104"/>
      <c r="PIO141" s="104"/>
      <c r="PIP141" s="104"/>
      <c r="PIQ141" s="104"/>
      <c r="PIR141" s="104"/>
      <c r="PIS141" s="104"/>
      <c r="PIT141" s="104"/>
      <c r="PIU141" s="104"/>
      <c r="PIV141" s="104"/>
      <c r="PIW141" s="104"/>
      <c r="PIX141" s="104"/>
      <c r="PIY141" s="104"/>
      <c r="PIZ141" s="104"/>
      <c r="PJA141" s="104"/>
      <c r="PJB141" s="104"/>
      <c r="PJC141" s="104"/>
      <c r="PJD141" s="104"/>
      <c r="PJE141" s="104"/>
      <c r="PJF141" s="104"/>
      <c r="PJG141" s="104"/>
      <c r="PJH141" s="104"/>
      <c r="PJI141" s="104"/>
      <c r="PJJ141" s="104"/>
      <c r="PJK141" s="104"/>
      <c r="PJL141" s="104"/>
      <c r="PJM141" s="104"/>
      <c r="PJN141" s="104"/>
      <c r="PJO141" s="104"/>
      <c r="PJP141" s="104"/>
      <c r="PJQ141" s="104"/>
      <c r="PJR141" s="104"/>
      <c r="PJS141" s="104"/>
      <c r="PJT141" s="104"/>
      <c r="PJU141" s="104"/>
      <c r="PJV141" s="104"/>
      <c r="PJW141" s="104"/>
      <c r="PJX141" s="104"/>
      <c r="PJY141" s="104"/>
      <c r="PJZ141" s="104"/>
      <c r="PKA141" s="104"/>
      <c r="PKB141" s="104"/>
      <c r="PKC141" s="104"/>
      <c r="PKD141" s="104"/>
      <c r="PKE141" s="104"/>
      <c r="PKF141" s="104"/>
      <c r="PKG141" s="104"/>
      <c r="PKH141" s="104"/>
      <c r="PKI141" s="104"/>
      <c r="PKJ141" s="104"/>
      <c r="PKK141" s="104"/>
      <c r="PKL141" s="104"/>
      <c r="PKM141" s="104"/>
      <c r="PKN141" s="104"/>
      <c r="PKO141" s="104"/>
      <c r="PKP141" s="104"/>
      <c r="PKQ141" s="104"/>
      <c r="PKR141" s="104"/>
      <c r="PKS141" s="104"/>
      <c r="PKT141" s="104"/>
      <c r="PKU141" s="104"/>
      <c r="PKV141" s="104"/>
      <c r="PKW141" s="104"/>
      <c r="PKX141" s="104"/>
      <c r="PKY141" s="104"/>
      <c r="PKZ141" s="104"/>
      <c r="PLA141" s="104"/>
      <c r="PLB141" s="104"/>
      <c r="PLC141" s="104"/>
      <c r="PLD141" s="104"/>
      <c r="PLE141" s="104"/>
      <c r="PLF141" s="104"/>
      <c r="PLG141" s="104"/>
      <c r="PLH141" s="104"/>
      <c r="PLI141" s="104"/>
      <c r="PLJ141" s="104"/>
      <c r="PLK141" s="104"/>
      <c r="PLL141" s="104"/>
      <c r="PLM141" s="104"/>
      <c r="PLN141" s="104"/>
      <c r="PLO141" s="104"/>
      <c r="PLP141" s="104"/>
      <c r="PLQ141" s="104"/>
      <c r="PLR141" s="104"/>
      <c r="PLS141" s="104"/>
      <c r="PLT141" s="104"/>
      <c r="PLU141" s="104"/>
      <c r="PLV141" s="104"/>
      <c r="PLW141" s="104"/>
      <c r="PLX141" s="104"/>
      <c r="PLY141" s="104"/>
      <c r="PLZ141" s="104"/>
      <c r="PMA141" s="104"/>
      <c r="PMB141" s="104"/>
      <c r="PMC141" s="104"/>
      <c r="PMD141" s="104"/>
      <c r="PME141" s="104"/>
      <c r="PMF141" s="104"/>
      <c r="PMG141" s="104"/>
      <c r="PMH141" s="104"/>
      <c r="PMI141" s="104"/>
      <c r="PMJ141" s="104"/>
      <c r="PMK141" s="104"/>
      <c r="PML141" s="104"/>
      <c r="PMM141" s="104"/>
      <c r="PMN141" s="104"/>
      <c r="PMO141" s="104"/>
      <c r="PMP141" s="104"/>
      <c r="PMQ141" s="104"/>
      <c r="PMR141" s="104"/>
      <c r="PMS141" s="104"/>
      <c r="PMT141" s="104"/>
      <c r="PMU141" s="104"/>
      <c r="PMV141" s="104"/>
      <c r="PMW141" s="104"/>
      <c r="PMX141" s="104"/>
      <c r="PMY141" s="104"/>
      <c r="PMZ141" s="104"/>
      <c r="PNA141" s="104"/>
      <c r="PNB141" s="104"/>
      <c r="PNC141" s="104"/>
      <c r="PND141" s="104"/>
      <c r="PNE141" s="104"/>
      <c r="PNF141" s="104"/>
      <c r="PNG141" s="104"/>
      <c r="PNH141" s="104"/>
      <c r="PNI141" s="104"/>
      <c r="PNJ141" s="104"/>
      <c r="PNK141" s="104"/>
      <c r="PNL141" s="104"/>
      <c r="PNM141" s="104"/>
      <c r="PNN141" s="104"/>
      <c r="PNO141" s="104"/>
      <c r="PNP141" s="104"/>
      <c r="PNQ141" s="104"/>
      <c r="PNR141" s="104"/>
      <c r="PNS141" s="104"/>
      <c r="PNT141" s="104"/>
      <c r="PNU141" s="104"/>
      <c r="PNV141" s="104"/>
      <c r="PNW141" s="104"/>
      <c r="PNX141" s="104"/>
      <c r="PNY141" s="104"/>
      <c r="PNZ141" s="104"/>
      <c r="POA141" s="104"/>
      <c r="POB141" s="104"/>
      <c r="POC141" s="104"/>
      <c r="POD141" s="104"/>
      <c r="POE141" s="104"/>
      <c r="POF141" s="104"/>
      <c r="POG141" s="104"/>
      <c r="POH141" s="104"/>
      <c r="POI141" s="104"/>
      <c r="POJ141" s="104"/>
      <c r="POK141" s="104"/>
      <c r="POL141" s="104"/>
      <c r="POM141" s="104"/>
      <c r="PON141" s="104"/>
      <c r="POO141" s="104"/>
      <c r="POP141" s="104"/>
      <c r="POQ141" s="104"/>
      <c r="POR141" s="104"/>
      <c r="POS141" s="104"/>
      <c r="POT141" s="104"/>
      <c r="POU141" s="104"/>
      <c r="POV141" s="104"/>
      <c r="POW141" s="104"/>
      <c r="POX141" s="104"/>
      <c r="POY141" s="104"/>
      <c r="POZ141" s="104"/>
      <c r="PPA141" s="104"/>
      <c r="PPB141" s="104"/>
      <c r="PPC141" s="104"/>
      <c r="PPD141" s="104"/>
      <c r="PPE141" s="104"/>
      <c r="PPF141" s="104"/>
      <c r="PPG141" s="104"/>
      <c r="PPH141" s="104"/>
      <c r="PPI141" s="104"/>
      <c r="PPJ141" s="104"/>
      <c r="PPK141" s="104"/>
      <c r="PPL141" s="104"/>
      <c r="PPM141" s="104"/>
      <c r="PPN141" s="104"/>
      <c r="PPO141" s="104"/>
      <c r="PPP141" s="104"/>
      <c r="PPQ141" s="104"/>
      <c r="PPR141" s="104"/>
      <c r="PPS141" s="104"/>
      <c r="PPT141" s="104"/>
      <c r="PPU141" s="104"/>
      <c r="PPV141" s="104"/>
      <c r="PPW141" s="104"/>
      <c r="PPX141" s="104"/>
      <c r="PPY141" s="104"/>
      <c r="PPZ141" s="104"/>
      <c r="PQA141" s="104"/>
      <c r="PQB141" s="104"/>
      <c r="PQC141" s="104"/>
      <c r="PQD141" s="104"/>
      <c r="PQE141" s="104"/>
      <c r="PQF141" s="104"/>
      <c r="PQG141" s="104"/>
      <c r="PQH141" s="104"/>
      <c r="PQI141" s="104"/>
      <c r="PQJ141" s="104"/>
      <c r="PQK141" s="104"/>
      <c r="PQL141" s="104"/>
      <c r="PQM141" s="104"/>
      <c r="PQN141" s="104"/>
      <c r="PQO141" s="104"/>
      <c r="PQP141" s="104"/>
      <c r="PQQ141" s="104"/>
      <c r="PQR141" s="104"/>
      <c r="PQS141" s="104"/>
      <c r="PQT141" s="104"/>
      <c r="PQU141" s="104"/>
      <c r="PQV141" s="104"/>
      <c r="PQW141" s="104"/>
      <c r="PQX141" s="104"/>
      <c r="PQY141" s="104"/>
      <c r="PQZ141" s="104"/>
      <c r="PRA141" s="104"/>
      <c r="PRB141" s="104"/>
      <c r="PRC141" s="104"/>
      <c r="PRD141" s="104"/>
      <c r="PRE141" s="104"/>
      <c r="PRF141" s="104"/>
      <c r="PRG141" s="104"/>
      <c r="PRH141" s="104"/>
      <c r="PRI141" s="104"/>
      <c r="PRJ141" s="104"/>
      <c r="PRK141" s="104"/>
      <c r="PRL141" s="104"/>
      <c r="PRM141" s="104"/>
      <c r="PRN141" s="104"/>
      <c r="PRO141" s="104"/>
      <c r="PRP141" s="104"/>
      <c r="PRQ141" s="104"/>
      <c r="PRR141" s="104"/>
      <c r="PRS141" s="104"/>
      <c r="PRT141" s="104"/>
      <c r="PRU141" s="104"/>
      <c r="PRV141" s="104"/>
      <c r="PRW141" s="104"/>
      <c r="PRX141" s="104"/>
      <c r="PRY141" s="104"/>
      <c r="PRZ141" s="104"/>
      <c r="PSA141" s="104"/>
      <c r="PSB141" s="104"/>
      <c r="PSC141" s="104"/>
      <c r="PSD141" s="104"/>
      <c r="PSE141" s="104"/>
      <c r="PSF141" s="104"/>
      <c r="PSG141" s="104"/>
      <c r="PSH141" s="104"/>
      <c r="PSI141" s="104"/>
      <c r="PSJ141" s="104"/>
      <c r="PSK141" s="104"/>
      <c r="PSL141" s="104"/>
      <c r="PSM141" s="104"/>
      <c r="PSN141" s="104"/>
      <c r="PSO141" s="104"/>
      <c r="PSP141" s="104"/>
      <c r="PSQ141" s="104"/>
      <c r="PSR141" s="104"/>
      <c r="PSS141" s="104"/>
      <c r="PST141" s="104"/>
      <c r="PSU141" s="104"/>
      <c r="PSV141" s="104"/>
      <c r="PSW141" s="104"/>
      <c r="PSX141" s="104"/>
      <c r="PSY141" s="104"/>
      <c r="PSZ141" s="104"/>
      <c r="PTA141" s="104"/>
      <c r="PTB141" s="104"/>
      <c r="PTC141" s="104"/>
      <c r="PTD141" s="104"/>
      <c r="PTE141" s="104"/>
      <c r="PTF141" s="104"/>
      <c r="PTG141" s="104"/>
      <c r="PTH141" s="104"/>
      <c r="PTI141" s="104"/>
      <c r="PTJ141" s="104"/>
      <c r="PTK141" s="104"/>
      <c r="PTL141" s="104"/>
      <c r="PTM141" s="104"/>
      <c r="PTN141" s="104"/>
      <c r="PTO141" s="104"/>
      <c r="PTP141" s="104"/>
      <c r="PTQ141" s="104"/>
      <c r="PTR141" s="104"/>
      <c r="PTS141" s="104"/>
      <c r="PTT141" s="104"/>
      <c r="PTU141" s="104"/>
      <c r="PTV141" s="104"/>
      <c r="PTW141" s="104"/>
      <c r="PTX141" s="104"/>
      <c r="PTY141" s="104"/>
      <c r="PTZ141" s="104"/>
      <c r="PUA141" s="104"/>
      <c r="PUB141" s="104"/>
      <c r="PUC141" s="104"/>
      <c r="PUD141" s="104"/>
      <c r="PUE141" s="104"/>
      <c r="PUF141" s="104"/>
      <c r="PUG141" s="104"/>
      <c r="PUH141" s="104"/>
      <c r="PUI141" s="104"/>
      <c r="PUJ141" s="104"/>
      <c r="PUK141" s="104"/>
      <c r="PUL141" s="104"/>
      <c r="PUM141" s="104"/>
      <c r="PUN141" s="104"/>
      <c r="PUO141" s="104"/>
      <c r="PUP141" s="104"/>
      <c r="PUQ141" s="104"/>
      <c r="PUR141" s="104"/>
      <c r="PUS141" s="104"/>
      <c r="PUT141" s="104"/>
      <c r="PUU141" s="104"/>
      <c r="PUV141" s="104"/>
      <c r="PUW141" s="104"/>
      <c r="PUX141" s="104"/>
      <c r="PUY141" s="104"/>
      <c r="PUZ141" s="104"/>
      <c r="PVA141" s="104"/>
      <c r="PVB141" s="104"/>
      <c r="PVC141" s="104"/>
      <c r="PVD141" s="104"/>
      <c r="PVE141" s="104"/>
      <c r="PVF141" s="104"/>
      <c r="PVG141" s="104"/>
      <c r="PVH141" s="104"/>
      <c r="PVI141" s="104"/>
      <c r="PVJ141" s="104"/>
      <c r="PVK141" s="104"/>
      <c r="PVL141" s="104"/>
      <c r="PVM141" s="104"/>
      <c r="PVN141" s="104"/>
      <c r="PVO141" s="104"/>
      <c r="PVP141" s="104"/>
      <c r="PVQ141" s="104"/>
      <c r="PVR141" s="104"/>
      <c r="PVS141" s="104"/>
      <c r="PVT141" s="104"/>
      <c r="PVU141" s="104"/>
      <c r="PVV141" s="104"/>
      <c r="PVW141" s="104"/>
      <c r="PVX141" s="104"/>
      <c r="PVY141" s="104"/>
      <c r="PVZ141" s="104"/>
      <c r="PWA141" s="104"/>
      <c r="PWB141" s="104"/>
      <c r="PWC141" s="104"/>
      <c r="PWD141" s="104"/>
      <c r="PWE141" s="104"/>
      <c r="PWF141" s="104"/>
      <c r="PWG141" s="104"/>
      <c r="PWH141" s="104"/>
      <c r="PWI141" s="104"/>
      <c r="PWJ141" s="104"/>
      <c r="PWK141" s="104"/>
      <c r="PWL141" s="104"/>
      <c r="PWM141" s="104"/>
      <c r="PWN141" s="104"/>
      <c r="PWO141" s="104"/>
      <c r="PWP141" s="104"/>
      <c r="PWQ141" s="104"/>
      <c r="PWR141" s="104"/>
      <c r="PWS141" s="104"/>
      <c r="PWT141" s="104"/>
      <c r="PWU141" s="104"/>
      <c r="PWV141" s="104"/>
      <c r="PWW141" s="104"/>
      <c r="PWX141" s="104"/>
      <c r="PWY141" s="104"/>
      <c r="PWZ141" s="104"/>
      <c r="PXA141" s="104"/>
      <c r="PXB141" s="104"/>
      <c r="PXC141" s="104"/>
      <c r="PXD141" s="104"/>
      <c r="PXE141" s="104"/>
      <c r="PXF141" s="104"/>
      <c r="PXG141" s="104"/>
      <c r="PXH141" s="104"/>
      <c r="PXI141" s="104"/>
      <c r="PXJ141" s="104"/>
      <c r="PXK141" s="104"/>
      <c r="PXL141" s="104"/>
      <c r="PXM141" s="104"/>
      <c r="PXN141" s="104"/>
      <c r="PXO141" s="104"/>
      <c r="PXP141" s="104"/>
      <c r="PXQ141" s="104"/>
      <c r="PXR141" s="104"/>
      <c r="PXS141" s="104"/>
      <c r="PXT141" s="104"/>
      <c r="PXU141" s="104"/>
      <c r="PXV141" s="104"/>
      <c r="PXW141" s="104"/>
      <c r="PXX141" s="104"/>
      <c r="PXY141" s="104"/>
      <c r="PXZ141" s="104"/>
      <c r="PYA141" s="104"/>
      <c r="PYB141" s="104"/>
      <c r="PYC141" s="104"/>
      <c r="PYD141" s="104"/>
      <c r="PYE141" s="104"/>
      <c r="PYF141" s="104"/>
      <c r="PYG141" s="104"/>
      <c r="PYH141" s="104"/>
      <c r="PYI141" s="104"/>
      <c r="PYJ141" s="104"/>
      <c r="PYK141" s="104"/>
      <c r="PYL141" s="104"/>
      <c r="PYM141" s="104"/>
      <c r="PYN141" s="104"/>
      <c r="PYO141" s="104"/>
      <c r="PYP141" s="104"/>
      <c r="PYQ141" s="104"/>
      <c r="PYR141" s="104"/>
      <c r="PYS141" s="104"/>
      <c r="PYT141" s="104"/>
      <c r="PYU141" s="104"/>
      <c r="PYV141" s="104"/>
      <c r="PYW141" s="104"/>
      <c r="PYX141" s="104"/>
      <c r="PYY141" s="104"/>
      <c r="PYZ141" s="104"/>
      <c r="PZA141" s="104"/>
      <c r="PZB141" s="104"/>
      <c r="PZC141" s="104"/>
      <c r="PZD141" s="104"/>
      <c r="PZE141" s="104"/>
      <c r="PZF141" s="104"/>
      <c r="PZG141" s="104"/>
      <c r="PZH141" s="104"/>
      <c r="PZI141" s="104"/>
      <c r="PZJ141" s="104"/>
      <c r="PZK141" s="104"/>
      <c r="PZL141" s="104"/>
      <c r="PZM141" s="104"/>
      <c r="PZN141" s="104"/>
      <c r="PZO141" s="104"/>
      <c r="PZP141" s="104"/>
      <c r="PZQ141" s="104"/>
      <c r="PZR141" s="104"/>
      <c r="PZS141" s="104"/>
      <c r="PZT141" s="104"/>
      <c r="PZU141" s="104"/>
      <c r="PZV141" s="104"/>
      <c r="PZW141" s="104"/>
      <c r="PZX141" s="104"/>
      <c r="PZY141" s="104"/>
      <c r="PZZ141" s="104"/>
      <c r="QAA141" s="104"/>
      <c r="QAB141" s="104"/>
      <c r="QAC141" s="104"/>
      <c r="QAD141" s="104"/>
      <c r="QAE141" s="104"/>
      <c r="QAF141" s="104"/>
      <c r="QAG141" s="104"/>
      <c r="QAH141" s="104"/>
      <c r="QAI141" s="104"/>
      <c r="QAJ141" s="104"/>
      <c r="QAK141" s="104"/>
      <c r="QAL141" s="104"/>
      <c r="QAM141" s="104"/>
      <c r="QAN141" s="104"/>
      <c r="QAO141" s="104"/>
      <c r="QAP141" s="104"/>
      <c r="QAQ141" s="104"/>
      <c r="QAR141" s="104"/>
      <c r="QAS141" s="104"/>
      <c r="QAT141" s="104"/>
      <c r="QAU141" s="104"/>
      <c r="QAV141" s="104"/>
      <c r="QAW141" s="104"/>
      <c r="QAX141" s="104"/>
      <c r="QAY141" s="104"/>
      <c r="QAZ141" s="104"/>
      <c r="QBA141" s="104"/>
      <c r="QBB141" s="104"/>
      <c r="QBC141" s="104"/>
      <c r="QBD141" s="104"/>
      <c r="QBE141" s="104"/>
      <c r="QBF141" s="104"/>
      <c r="QBG141" s="104"/>
      <c r="QBH141" s="104"/>
      <c r="QBI141" s="104"/>
      <c r="QBJ141" s="104"/>
      <c r="QBK141" s="104"/>
      <c r="QBL141" s="104"/>
      <c r="QBM141" s="104"/>
      <c r="QBN141" s="104"/>
      <c r="QBO141" s="104"/>
      <c r="QBP141" s="104"/>
      <c r="QBQ141" s="104"/>
      <c r="QBR141" s="104"/>
      <c r="QBS141" s="104"/>
      <c r="QBT141" s="104"/>
      <c r="QBU141" s="104"/>
      <c r="QBV141" s="104"/>
      <c r="QBW141" s="104"/>
      <c r="QBX141" s="104"/>
      <c r="QBY141" s="104"/>
      <c r="QBZ141" s="104"/>
      <c r="QCA141" s="104"/>
      <c r="QCB141" s="104"/>
      <c r="QCC141" s="104"/>
      <c r="QCD141" s="104"/>
      <c r="QCE141" s="104"/>
      <c r="QCF141" s="104"/>
      <c r="QCG141" s="104"/>
      <c r="QCH141" s="104"/>
      <c r="QCI141" s="104"/>
      <c r="QCJ141" s="104"/>
      <c r="QCK141" s="104"/>
      <c r="QCL141" s="104"/>
      <c r="QCM141" s="104"/>
      <c r="QCN141" s="104"/>
      <c r="QCO141" s="104"/>
      <c r="QCP141" s="104"/>
      <c r="QCQ141" s="104"/>
      <c r="QCR141" s="104"/>
      <c r="QCS141" s="104"/>
      <c r="QCT141" s="104"/>
      <c r="QCU141" s="104"/>
      <c r="QCV141" s="104"/>
      <c r="QCW141" s="104"/>
      <c r="QCX141" s="104"/>
      <c r="QCY141" s="104"/>
      <c r="QCZ141" s="104"/>
      <c r="QDA141" s="104"/>
      <c r="QDB141" s="104"/>
      <c r="QDC141" s="104"/>
      <c r="QDD141" s="104"/>
      <c r="QDE141" s="104"/>
      <c r="QDF141" s="104"/>
      <c r="QDG141" s="104"/>
      <c r="QDH141" s="104"/>
      <c r="QDI141" s="104"/>
      <c r="QDJ141" s="104"/>
      <c r="QDK141" s="104"/>
      <c r="QDL141" s="104"/>
      <c r="QDM141" s="104"/>
      <c r="QDN141" s="104"/>
      <c r="QDO141" s="104"/>
      <c r="QDP141" s="104"/>
      <c r="QDQ141" s="104"/>
      <c r="QDR141" s="104"/>
      <c r="QDS141" s="104"/>
      <c r="QDT141" s="104"/>
      <c r="QDU141" s="104"/>
      <c r="QDV141" s="104"/>
      <c r="QDW141" s="104"/>
      <c r="QDX141" s="104"/>
      <c r="QDY141" s="104"/>
      <c r="QDZ141" s="104"/>
      <c r="QEA141" s="104"/>
      <c r="QEB141" s="104"/>
      <c r="QEC141" s="104"/>
      <c r="QED141" s="104"/>
      <c r="QEE141" s="104"/>
      <c r="QEF141" s="104"/>
      <c r="QEG141" s="104"/>
      <c r="QEH141" s="104"/>
      <c r="QEI141" s="104"/>
      <c r="QEJ141" s="104"/>
      <c r="QEK141" s="104"/>
      <c r="QEL141" s="104"/>
      <c r="QEM141" s="104"/>
      <c r="QEN141" s="104"/>
      <c r="QEO141" s="104"/>
      <c r="QEP141" s="104"/>
      <c r="QEQ141" s="104"/>
      <c r="QER141" s="104"/>
      <c r="QES141" s="104"/>
      <c r="QET141" s="104"/>
      <c r="QEU141" s="104"/>
      <c r="QEV141" s="104"/>
      <c r="QEW141" s="104"/>
      <c r="QEX141" s="104"/>
      <c r="QEY141" s="104"/>
      <c r="QEZ141" s="104"/>
      <c r="QFA141" s="104"/>
      <c r="QFB141" s="104"/>
      <c r="QFC141" s="104"/>
      <c r="QFD141" s="104"/>
      <c r="QFE141" s="104"/>
      <c r="QFF141" s="104"/>
      <c r="QFG141" s="104"/>
      <c r="QFH141" s="104"/>
      <c r="QFI141" s="104"/>
      <c r="QFJ141" s="104"/>
      <c r="QFK141" s="104"/>
      <c r="QFL141" s="104"/>
      <c r="QFM141" s="104"/>
      <c r="QFN141" s="104"/>
      <c r="QFO141" s="104"/>
      <c r="QFP141" s="104"/>
      <c r="QFQ141" s="104"/>
      <c r="QFR141" s="104"/>
      <c r="QFS141" s="104"/>
      <c r="QFT141" s="104"/>
      <c r="QFU141" s="104"/>
      <c r="QFV141" s="104"/>
      <c r="QFW141" s="104"/>
      <c r="QFX141" s="104"/>
      <c r="QFY141" s="104"/>
      <c r="QFZ141" s="104"/>
      <c r="QGA141" s="104"/>
      <c r="QGB141" s="104"/>
      <c r="QGC141" s="104"/>
      <c r="QGD141" s="104"/>
      <c r="QGE141" s="104"/>
      <c r="QGF141" s="104"/>
      <c r="QGG141" s="104"/>
      <c r="QGH141" s="104"/>
      <c r="QGI141" s="104"/>
      <c r="QGJ141" s="104"/>
      <c r="QGK141" s="104"/>
      <c r="QGL141" s="104"/>
      <c r="QGM141" s="104"/>
      <c r="QGN141" s="104"/>
      <c r="QGO141" s="104"/>
      <c r="QGP141" s="104"/>
      <c r="QGQ141" s="104"/>
      <c r="QGR141" s="104"/>
      <c r="QGS141" s="104"/>
      <c r="QGT141" s="104"/>
      <c r="QGU141" s="104"/>
      <c r="QGV141" s="104"/>
      <c r="QGW141" s="104"/>
      <c r="QGX141" s="104"/>
      <c r="QGY141" s="104"/>
      <c r="QGZ141" s="104"/>
      <c r="QHA141" s="104"/>
      <c r="QHB141" s="104"/>
      <c r="QHC141" s="104"/>
      <c r="QHD141" s="104"/>
      <c r="QHE141" s="104"/>
      <c r="QHF141" s="104"/>
      <c r="QHG141" s="104"/>
      <c r="QHH141" s="104"/>
      <c r="QHI141" s="104"/>
      <c r="QHJ141" s="104"/>
      <c r="QHK141" s="104"/>
      <c r="QHL141" s="104"/>
      <c r="QHM141" s="104"/>
      <c r="QHN141" s="104"/>
      <c r="QHO141" s="104"/>
      <c r="QHP141" s="104"/>
      <c r="QHQ141" s="104"/>
      <c r="QHR141" s="104"/>
      <c r="QHS141" s="104"/>
      <c r="QHT141" s="104"/>
      <c r="QHU141" s="104"/>
      <c r="QHV141" s="104"/>
      <c r="QHW141" s="104"/>
      <c r="QHX141" s="104"/>
      <c r="QHY141" s="104"/>
      <c r="QHZ141" s="104"/>
      <c r="QIA141" s="104"/>
      <c r="QIB141" s="104"/>
      <c r="QIC141" s="104"/>
      <c r="QID141" s="104"/>
      <c r="QIE141" s="104"/>
      <c r="QIF141" s="104"/>
      <c r="QIG141" s="104"/>
      <c r="QIH141" s="104"/>
      <c r="QII141" s="104"/>
      <c r="QIJ141" s="104"/>
      <c r="QIK141" s="104"/>
      <c r="QIL141" s="104"/>
      <c r="QIM141" s="104"/>
      <c r="QIN141" s="104"/>
      <c r="QIO141" s="104"/>
      <c r="QIP141" s="104"/>
      <c r="QIQ141" s="104"/>
      <c r="QIR141" s="104"/>
      <c r="QIS141" s="104"/>
      <c r="QIT141" s="104"/>
      <c r="QIU141" s="104"/>
      <c r="QIV141" s="104"/>
      <c r="QIW141" s="104"/>
      <c r="QIX141" s="104"/>
      <c r="QIY141" s="104"/>
      <c r="QIZ141" s="104"/>
      <c r="QJA141" s="104"/>
      <c r="QJB141" s="104"/>
      <c r="QJC141" s="104"/>
      <c r="QJD141" s="104"/>
      <c r="QJE141" s="104"/>
      <c r="QJF141" s="104"/>
      <c r="QJG141" s="104"/>
      <c r="QJH141" s="104"/>
      <c r="QJI141" s="104"/>
      <c r="QJJ141" s="104"/>
      <c r="QJK141" s="104"/>
      <c r="QJL141" s="104"/>
      <c r="QJM141" s="104"/>
      <c r="QJN141" s="104"/>
      <c r="QJO141" s="104"/>
      <c r="QJP141" s="104"/>
      <c r="QJQ141" s="104"/>
      <c r="QJR141" s="104"/>
      <c r="QJS141" s="104"/>
      <c r="QJT141" s="104"/>
      <c r="QJU141" s="104"/>
      <c r="QJV141" s="104"/>
      <c r="QJW141" s="104"/>
      <c r="QJX141" s="104"/>
      <c r="QJY141" s="104"/>
      <c r="QJZ141" s="104"/>
      <c r="QKA141" s="104"/>
      <c r="QKB141" s="104"/>
      <c r="QKC141" s="104"/>
      <c r="QKD141" s="104"/>
      <c r="QKE141" s="104"/>
      <c r="QKF141" s="104"/>
      <c r="QKG141" s="104"/>
      <c r="QKH141" s="104"/>
      <c r="QKI141" s="104"/>
      <c r="QKJ141" s="104"/>
      <c r="QKK141" s="104"/>
      <c r="QKL141" s="104"/>
      <c r="QKM141" s="104"/>
      <c r="QKN141" s="104"/>
      <c r="QKO141" s="104"/>
      <c r="QKP141" s="104"/>
      <c r="QKQ141" s="104"/>
      <c r="QKR141" s="104"/>
      <c r="QKS141" s="104"/>
      <c r="QKT141" s="104"/>
      <c r="QKU141" s="104"/>
      <c r="QKV141" s="104"/>
      <c r="QKW141" s="104"/>
      <c r="QKX141" s="104"/>
      <c r="QKY141" s="104"/>
      <c r="QKZ141" s="104"/>
      <c r="QLA141" s="104"/>
      <c r="QLB141" s="104"/>
      <c r="QLC141" s="104"/>
      <c r="QLD141" s="104"/>
      <c r="QLE141" s="104"/>
      <c r="QLF141" s="104"/>
      <c r="QLG141" s="104"/>
      <c r="QLH141" s="104"/>
      <c r="QLI141" s="104"/>
      <c r="QLJ141" s="104"/>
      <c r="QLK141" s="104"/>
      <c r="QLL141" s="104"/>
      <c r="QLM141" s="104"/>
      <c r="QLN141" s="104"/>
      <c r="QLO141" s="104"/>
      <c r="QLP141" s="104"/>
      <c r="QLQ141" s="104"/>
      <c r="QLR141" s="104"/>
      <c r="QLS141" s="104"/>
      <c r="QLT141" s="104"/>
      <c r="QLU141" s="104"/>
      <c r="QLV141" s="104"/>
      <c r="QLW141" s="104"/>
      <c r="QLX141" s="104"/>
      <c r="QLY141" s="104"/>
      <c r="QLZ141" s="104"/>
      <c r="QMA141" s="104"/>
      <c r="QMB141" s="104"/>
      <c r="QMC141" s="104"/>
      <c r="QMD141" s="104"/>
      <c r="QME141" s="104"/>
      <c r="QMF141" s="104"/>
      <c r="QMG141" s="104"/>
      <c r="QMH141" s="104"/>
      <c r="QMI141" s="104"/>
      <c r="QMJ141" s="104"/>
      <c r="QMK141" s="104"/>
      <c r="QML141" s="104"/>
      <c r="QMM141" s="104"/>
      <c r="QMN141" s="104"/>
      <c r="QMO141" s="104"/>
      <c r="QMP141" s="104"/>
      <c r="QMQ141" s="104"/>
      <c r="QMR141" s="104"/>
      <c r="QMS141" s="104"/>
      <c r="QMT141" s="104"/>
      <c r="QMU141" s="104"/>
      <c r="QMV141" s="104"/>
      <c r="QMW141" s="104"/>
      <c r="QMX141" s="104"/>
      <c r="QMY141" s="104"/>
      <c r="QMZ141" s="104"/>
      <c r="QNA141" s="104"/>
      <c r="QNB141" s="104"/>
      <c r="QNC141" s="104"/>
      <c r="QND141" s="104"/>
      <c r="QNE141" s="104"/>
      <c r="QNF141" s="104"/>
      <c r="QNG141" s="104"/>
      <c r="QNH141" s="104"/>
      <c r="QNI141" s="104"/>
      <c r="QNJ141" s="104"/>
      <c r="QNK141" s="104"/>
      <c r="QNL141" s="104"/>
      <c r="QNM141" s="104"/>
      <c r="QNN141" s="104"/>
      <c r="QNO141" s="104"/>
      <c r="QNP141" s="104"/>
      <c r="QNQ141" s="104"/>
      <c r="QNR141" s="104"/>
      <c r="QNS141" s="104"/>
      <c r="QNT141" s="104"/>
      <c r="QNU141" s="104"/>
      <c r="QNV141" s="104"/>
      <c r="QNW141" s="104"/>
      <c r="QNX141" s="104"/>
      <c r="QNY141" s="104"/>
      <c r="QNZ141" s="104"/>
      <c r="QOA141" s="104"/>
      <c r="QOB141" s="104"/>
      <c r="QOC141" s="104"/>
      <c r="QOD141" s="104"/>
      <c r="QOE141" s="104"/>
      <c r="QOF141" s="104"/>
      <c r="QOG141" s="104"/>
      <c r="QOH141" s="104"/>
      <c r="QOI141" s="104"/>
      <c r="QOJ141" s="104"/>
      <c r="QOK141" s="104"/>
      <c r="QOL141" s="104"/>
      <c r="QOM141" s="104"/>
      <c r="QON141" s="104"/>
      <c r="QOO141" s="104"/>
      <c r="QOP141" s="104"/>
      <c r="QOQ141" s="104"/>
      <c r="QOR141" s="104"/>
      <c r="QOS141" s="104"/>
      <c r="QOT141" s="104"/>
      <c r="QOU141" s="104"/>
      <c r="QOV141" s="104"/>
      <c r="QOW141" s="104"/>
      <c r="QOX141" s="104"/>
      <c r="QOY141" s="104"/>
      <c r="QOZ141" s="104"/>
      <c r="QPA141" s="104"/>
      <c r="QPB141" s="104"/>
      <c r="QPC141" s="104"/>
      <c r="QPD141" s="104"/>
      <c r="QPE141" s="104"/>
      <c r="QPF141" s="104"/>
      <c r="QPG141" s="104"/>
      <c r="QPH141" s="104"/>
      <c r="QPI141" s="104"/>
      <c r="QPJ141" s="104"/>
      <c r="QPK141" s="104"/>
      <c r="QPL141" s="104"/>
      <c r="QPM141" s="104"/>
      <c r="QPN141" s="104"/>
      <c r="QPO141" s="104"/>
      <c r="QPP141" s="104"/>
      <c r="QPQ141" s="104"/>
      <c r="QPR141" s="104"/>
      <c r="QPS141" s="104"/>
      <c r="QPT141" s="104"/>
      <c r="QPU141" s="104"/>
      <c r="QPV141" s="104"/>
      <c r="QPW141" s="104"/>
      <c r="QPX141" s="104"/>
      <c r="QPY141" s="104"/>
      <c r="QPZ141" s="104"/>
      <c r="QQA141" s="104"/>
      <c r="QQB141" s="104"/>
      <c r="QQC141" s="104"/>
      <c r="QQD141" s="104"/>
      <c r="QQE141" s="104"/>
      <c r="QQF141" s="104"/>
      <c r="QQG141" s="104"/>
      <c r="QQH141" s="104"/>
      <c r="QQI141" s="104"/>
      <c r="QQJ141" s="104"/>
      <c r="QQK141" s="104"/>
      <c r="QQL141" s="104"/>
      <c r="QQM141" s="104"/>
      <c r="QQN141" s="104"/>
      <c r="QQO141" s="104"/>
      <c r="QQP141" s="104"/>
      <c r="QQQ141" s="104"/>
      <c r="QQR141" s="104"/>
      <c r="QQS141" s="104"/>
      <c r="QQT141" s="104"/>
      <c r="QQU141" s="104"/>
      <c r="QQV141" s="104"/>
      <c r="QQW141" s="104"/>
      <c r="QQX141" s="104"/>
      <c r="QQY141" s="104"/>
      <c r="QQZ141" s="104"/>
      <c r="QRA141" s="104"/>
      <c r="QRB141" s="104"/>
      <c r="QRC141" s="104"/>
      <c r="QRD141" s="104"/>
      <c r="QRE141" s="104"/>
      <c r="QRF141" s="104"/>
      <c r="QRG141" s="104"/>
      <c r="QRH141" s="104"/>
      <c r="QRI141" s="104"/>
      <c r="QRJ141" s="104"/>
      <c r="QRK141" s="104"/>
      <c r="QRL141" s="104"/>
      <c r="QRM141" s="104"/>
      <c r="QRN141" s="104"/>
      <c r="QRO141" s="104"/>
      <c r="QRP141" s="104"/>
      <c r="QRQ141" s="104"/>
      <c r="QRR141" s="104"/>
      <c r="QRS141" s="104"/>
      <c r="QRT141" s="104"/>
      <c r="QRU141" s="104"/>
      <c r="QRV141" s="104"/>
      <c r="QRW141" s="104"/>
      <c r="QRX141" s="104"/>
      <c r="QRY141" s="104"/>
      <c r="QRZ141" s="104"/>
      <c r="QSA141" s="104"/>
      <c r="QSB141" s="104"/>
      <c r="QSC141" s="104"/>
      <c r="QSD141" s="104"/>
      <c r="QSE141" s="104"/>
      <c r="QSF141" s="104"/>
      <c r="QSG141" s="104"/>
      <c r="QSH141" s="104"/>
      <c r="QSI141" s="104"/>
      <c r="QSJ141" s="104"/>
      <c r="QSK141" s="104"/>
      <c r="QSL141" s="104"/>
      <c r="QSM141" s="104"/>
      <c r="QSN141" s="104"/>
      <c r="QSO141" s="104"/>
      <c r="QSP141" s="104"/>
      <c r="QSQ141" s="104"/>
      <c r="QSR141" s="104"/>
      <c r="QSS141" s="104"/>
      <c r="QST141" s="104"/>
      <c r="QSU141" s="104"/>
      <c r="QSV141" s="104"/>
      <c r="QSW141" s="104"/>
      <c r="QSX141" s="104"/>
      <c r="QSY141" s="104"/>
      <c r="QSZ141" s="104"/>
      <c r="QTA141" s="104"/>
      <c r="QTB141" s="104"/>
      <c r="QTC141" s="104"/>
      <c r="QTD141" s="104"/>
      <c r="QTE141" s="104"/>
      <c r="QTF141" s="104"/>
      <c r="QTG141" s="104"/>
      <c r="QTH141" s="104"/>
      <c r="QTI141" s="104"/>
      <c r="QTJ141" s="104"/>
      <c r="QTK141" s="104"/>
      <c r="QTL141" s="104"/>
      <c r="QTM141" s="104"/>
      <c r="QTN141" s="104"/>
      <c r="QTO141" s="104"/>
      <c r="QTP141" s="104"/>
      <c r="QTQ141" s="104"/>
      <c r="QTR141" s="104"/>
      <c r="QTS141" s="104"/>
      <c r="QTT141" s="104"/>
      <c r="QTU141" s="104"/>
      <c r="QTV141" s="104"/>
      <c r="QTW141" s="104"/>
      <c r="QTX141" s="104"/>
      <c r="QTY141" s="104"/>
      <c r="QTZ141" s="104"/>
      <c r="QUA141" s="104"/>
      <c r="QUB141" s="104"/>
      <c r="QUC141" s="104"/>
      <c r="QUD141" s="104"/>
      <c r="QUE141" s="104"/>
      <c r="QUF141" s="104"/>
      <c r="QUG141" s="104"/>
      <c r="QUH141" s="104"/>
      <c r="QUI141" s="104"/>
      <c r="QUJ141" s="104"/>
      <c r="QUK141" s="104"/>
      <c r="QUL141" s="104"/>
      <c r="QUM141" s="104"/>
      <c r="QUN141" s="104"/>
      <c r="QUO141" s="104"/>
      <c r="QUP141" s="104"/>
      <c r="QUQ141" s="104"/>
      <c r="QUR141" s="104"/>
      <c r="QUS141" s="104"/>
      <c r="QUT141" s="104"/>
      <c r="QUU141" s="104"/>
      <c r="QUV141" s="104"/>
      <c r="QUW141" s="104"/>
      <c r="QUX141" s="104"/>
      <c r="QUY141" s="104"/>
      <c r="QUZ141" s="104"/>
      <c r="QVA141" s="104"/>
      <c r="QVB141" s="104"/>
      <c r="QVC141" s="104"/>
      <c r="QVD141" s="104"/>
      <c r="QVE141" s="104"/>
      <c r="QVF141" s="104"/>
      <c r="QVG141" s="104"/>
      <c r="QVH141" s="104"/>
      <c r="QVI141" s="104"/>
      <c r="QVJ141" s="104"/>
      <c r="QVK141" s="104"/>
      <c r="QVL141" s="104"/>
      <c r="QVM141" s="104"/>
      <c r="QVN141" s="104"/>
      <c r="QVO141" s="104"/>
      <c r="QVP141" s="104"/>
      <c r="QVQ141" s="104"/>
      <c r="QVR141" s="104"/>
      <c r="QVS141" s="104"/>
      <c r="QVT141" s="104"/>
      <c r="QVU141" s="104"/>
      <c r="QVV141" s="104"/>
      <c r="QVW141" s="104"/>
      <c r="QVX141" s="104"/>
      <c r="QVY141" s="104"/>
      <c r="QVZ141" s="104"/>
      <c r="QWA141" s="104"/>
      <c r="QWB141" s="104"/>
      <c r="QWC141" s="104"/>
      <c r="QWD141" s="104"/>
      <c r="QWE141" s="104"/>
      <c r="QWF141" s="104"/>
      <c r="QWG141" s="104"/>
      <c r="QWH141" s="104"/>
      <c r="QWI141" s="104"/>
      <c r="QWJ141" s="104"/>
      <c r="QWK141" s="104"/>
      <c r="QWL141" s="104"/>
      <c r="QWM141" s="104"/>
      <c r="QWN141" s="104"/>
      <c r="QWO141" s="104"/>
      <c r="QWP141" s="104"/>
      <c r="QWQ141" s="104"/>
      <c r="QWR141" s="104"/>
      <c r="QWS141" s="104"/>
      <c r="QWT141" s="104"/>
      <c r="QWU141" s="104"/>
      <c r="QWV141" s="104"/>
      <c r="QWW141" s="104"/>
      <c r="QWX141" s="104"/>
      <c r="QWY141" s="104"/>
      <c r="QWZ141" s="104"/>
      <c r="QXA141" s="104"/>
      <c r="QXB141" s="104"/>
      <c r="QXC141" s="104"/>
      <c r="QXD141" s="104"/>
      <c r="QXE141" s="104"/>
      <c r="QXF141" s="104"/>
      <c r="QXG141" s="104"/>
      <c r="QXH141" s="104"/>
      <c r="QXI141" s="104"/>
      <c r="QXJ141" s="104"/>
      <c r="QXK141" s="104"/>
      <c r="QXL141" s="104"/>
      <c r="QXM141" s="104"/>
      <c r="QXN141" s="104"/>
      <c r="QXO141" s="104"/>
      <c r="QXP141" s="104"/>
      <c r="QXQ141" s="104"/>
      <c r="QXR141" s="104"/>
      <c r="QXS141" s="104"/>
      <c r="QXT141" s="104"/>
      <c r="QXU141" s="104"/>
      <c r="QXV141" s="104"/>
      <c r="QXW141" s="104"/>
      <c r="QXX141" s="104"/>
      <c r="QXY141" s="104"/>
      <c r="QXZ141" s="104"/>
      <c r="QYA141" s="104"/>
      <c r="QYB141" s="104"/>
      <c r="QYC141" s="104"/>
      <c r="QYD141" s="104"/>
      <c r="QYE141" s="104"/>
      <c r="QYF141" s="104"/>
      <c r="QYG141" s="104"/>
      <c r="QYH141" s="104"/>
      <c r="QYI141" s="104"/>
      <c r="QYJ141" s="104"/>
      <c r="QYK141" s="104"/>
      <c r="QYL141" s="104"/>
      <c r="QYM141" s="104"/>
      <c r="QYN141" s="104"/>
      <c r="QYO141" s="104"/>
      <c r="QYP141" s="104"/>
      <c r="QYQ141" s="104"/>
      <c r="QYR141" s="104"/>
      <c r="QYS141" s="104"/>
      <c r="QYT141" s="104"/>
      <c r="QYU141" s="104"/>
      <c r="QYV141" s="104"/>
      <c r="QYW141" s="104"/>
      <c r="QYX141" s="104"/>
      <c r="QYY141" s="104"/>
      <c r="QYZ141" s="104"/>
      <c r="QZA141" s="104"/>
      <c r="QZB141" s="104"/>
      <c r="QZC141" s="104"/>
      <c r="QZD141" s="104"/>
      <c r="QZE141" s="104"/>
      <c r="QZF141" s="104"/>
      <c r="QZG141" s="104"/>
      <c r="QZH141" s="104"/>
      <c r="QZI141" s="104"/>
      <c r="QZJ141" s="104"/>
      <c r="QZK141" s="104"/>
      <c r="QZL141" s="104"/>
      <c r="QZM141" s="104"/>
      <c r="QZN141" s="104"/>
      <c r="QZO141" s="104"/>
      <c r="QZP141" s="104"/>
      <c r="QZQ141" s="104"/>
      <c r="QZR141" s="104"/>
      <c r="QZS141" s="104"/>
      <c r="QZT141" s="104"/>
      <c r="QZU141" s="104"/>
      <c r="QZV141" s="104"/>
      <c r="QZW141" s="104"/>
      <c r="QZX141" s="104"/>
      <c r="QZY141" s="104"/>
      <c r="QZZ141" s="104"/>
      <c r="RAA141" s="104"/>
      <c r="RAB141" s="104"/>
      <c r="RAC141" s="104"/>
      <c r="RAD141" s="104"/>
      <c r="RAE141" s="104"/>
      <c r="RAF141" s="104"/>
      <c r="RAG141" s="104"/>
      <c r="RAH141" s="104"/>
      <c r="RAI141" s="104"/>
      <c r="RAJ141" s="104"/>
      <c r="RAK141" s="104"/>
      <c r="RAL141" s="104"/>
      <c r="RAM141" s="104"/>
      <c r="RAN141" s="104"/>
      <c r="RAO141" s="104"/>
      <c r="RAP141" s="104"/>
      <c r="RAQ141" s="104"/>
      <c r="RAR141" s="104"/>
      <c r="RAS141" s="104"/>
      <c r="RAT141" s="104"/>
      <c r="RAU141" s="104"/>
      <c r="RAV141" s="104"/>
      <c r="RAW141" s="104"/>
      <c r="RAX141" s="104"/>
      <c r="RAY141" s="104"/>
      <c r="RAZ141" s="104"/>
      <c r="RBA141" s="104"/>
      <c r="RBB141" s="104"/>
      <c r="RBC141" s="104"/>
      <c r="RBD141" s="104"/>
      <c r="RBE141" s="104"/>
      <c r="RBF141" s="104"/>
      <c r="RBG141" s="104"/>
      <c r="RBH141" s="104"/>
      <c r="RBI141" s="104"/>
      <c r="RBJ141" s="104"/>
      <c r="RBK141" s="104"/>
      <c r="RBL141" s="104"/>
      <c r="RBM141" s="104"/>
      <c r="RBN141" s="104"/>
      <c r="RBO141" s="104"/>
      <c r="RBP141" s="104"/>
      <c r="RBQ141" s="104"/>
      <c r="RBR141" s="104"/>
      <c r="RBS141" s="104"/>
      <c r="RBT141" s="104"/>
      <c r="RBU141" s="104"/>
      <c r="RBV141" s="104"/>
      <c r="RBW141" s="104"/>
      <c r="RBX141" s="104"/>
      <c r="RBY141" s="104"/>
      <c r="RBZ141" s="104"/>
      <c r="RCA141" s="104"/>
      <c r="RCB141" s="104"/>
      <c r="RCC141" s="104"/>
      <c r="RCD141" s="104"/>
      <c r="RCE141" s="104"/>
      <c r="RCF141" s="104"/>
      <c r="RCG141" s="104"/>
      <c r="RCH141" s="104"/>
      <c r="RCI141" s="104"/>
      <c r="RCJ141" s="104"/>
      <c r="RCK141" s="104"/>
      <c r="RCL141" s="104"/>
      <c r="RCM141" s="104"/>
      <c r="RCN141" s="104"/>
      <c r="RCO141" s="104"/>
      <c r="RCP141" s="104"/>
      <c r="RCQ141" s="104"/>
      <c r="RCR141" s="104"/>
      <c r="RCS141" s="104"/>
      <c r="RCT141" s="104"/>
      <c r="RCU141" s="104"/>
      <c r="RCV141" s="104"/>
      <c r="RCW141" s="104"/>
      <c r="RCX141" s="104"/>
      <c r="RCY141" s="104"/>
      <c r="RCZ141" s="104"/>
      <c r="RDA141" s="104"/>
      <c r="RDB141" s="104"/>
      <c r="RDC141" s="104"/>
      <c r="RDD141" s="104"/>
      <c r="RDE141" s="104"/>
      <c r="RDF141" s="104"/>
      <c r="RDG141" s="104"/>
      <c r="RDH141" s="104"/>
      <c r="RDI141" s="104"/>
      <c r="RDJ141" s="104"/>
      <c r="RDK141" s="104"/>
      <c r="RDL141" s="104"/>
      <c r="RDM141" s="104"/>
      <c r="RDN141" s="104"/>
      <c r="RDO141" s="104"/>
      <c r="RDP141" s="104"/>
      <c r="RDQ141" s="104"/>
      <c r="RDR141" s="104"/>
      <c r="RDS141" s="104"/>
      <c r="RDT141" s="104"/>
      <c r="RDU141" s="104"/>
      <c r="RDV141" s="104"/>
      <c r="RDW141" s="104"/>
      <c r="RDX141" s="104"/>
      <c r="RDY141" s="104"/>
      <c r="RDZ141" s="104"/>
      <c r="REA141" s="104"/>
      <c r="REB141" s="104"/>
      <c r="REC141" s="104"/>
      <c r="RED141" s="104"/>
      <c r="REE141" s="104"/>
      <c r="REF141" s="104"/>
      <c r="REG141" s="104"/>
      <c r="REH141" s="104"/>
      <c r="REI141" s="104"/>
      <c r="REJ141" s="104"/>
      <c r="REK141" s="104"/>
      <c r="REL141" s="104"/>
      <c r="REM141" s="104"/>
      <c r="REN141" s="104"/>
      <c r="REO141" s="104"/>
      <c r="REP141" s="104"/>
      <c r="REQ141" s="104"/>
      <c r="RER141" s="104"/>
      <c r="RES141" s="104"/>
      <c r="RET141" s="104"/>
      <c r="REU141" s="104"/>
      <c r="REV141" s="104"/>
      <c r="REW141" s="104"/>
      <c r="REX141" s="104"/>
      <c r="REY141" s="104"/>
      <c r="REZ141" s="104"/>
      <c r="RFA141" s="104"/>
      <c r="RFB141" s="104"/>
      <c r="RFC141" s="104"/>
      <c r="RFD141" s="104"/>
      <c r="RFE141" s="104"/>
      <c r="RFF141" s="104"/>
      <c r="RFG141" s="104"/>
      <c r="RFH141" s="104"/>
      <c r="RFI141" s="104"/>
      <c r="RFJ141" s="104"/>
      <c r="RFK141" s="104"/>
      <c r="RFL141" s="104"/>
      <c r="RFM141" s="104"/>
      <c r="RFN141" s="104"/>
      <c r="RFO141" s="104"/>
      <c r="RFP141" s="104"/>
      <c r="RFQ141" s="104"/>
      <c r="RFR141" s="104"/>
      <c r="RFS141" s="104"/>
      <c r="RFT141" s="104"/>
      <c r="RFU141" s="104"/>
      <c r="RFV141" s="104"/>
      <c r="RFW141" s="104"/>
      <c r="RFX141" s="104"/>
      <c r="RFY141" s="104"/>
      <c r="RFZ141" s="104"/>
      <c r="RGA141" s="104"/>
      <c r="RGB141" s="104"/>
      <c r="RGC141" s="104"/>
      <c r="RGD141" s="104"/>
      <c r="RGE141" s="104"/>
      <c r="RGF141" s="104"/>
      <c r="RGG141" s="104"/>
      <c r="RGH141" s="104"/>
      <c r="RGI141" s="104"/>
      <c r="RGJ141" s="104"/>
      <c r="RGK141" s="104"/>
      <c r="RGL141" s="104"/>
      <c r="RGM141" s="104"/>
      <c r="RGN141" s="104"/>
      <c r="RGO141" s="104"/>
      <c r="RGP141" s="104"/>
      <c r="RGQ141" s="104"/>
      <c r="RGR141" s="104"/>
      <c r="RGS141" s="104"/>
      <c r="RGT141" s="104"/>
      <c r="RGU141" s="104"/>
      <c r="RGV141" s="104"/>
      <c r="RGW141" s="104"/>
      <c r="RGX141" s="104"/>
      <c r="RGY141" s="104"/>
      <c r="RGZ141" s="104"/>
      <c r="RHA141" s="104"/>
      <c r="RHB141" s="104"/>
      <c r="RHC141" s="104"/>
      <c r="RHD141" s="104"/>
      <c r="RHE141" s="104"/>
      <c r="RHF141" s="104"/>
      <c r="RHG141" s="104"/>
      <c r="RHH141" s="104"/>
      <c r="RHI141" s="104"/>
      <c r="RHJ141" s="104"/>
      <c r="RHK141" s="104"/>
      <c r="RHL141" s="104"/>
      <c r="RHM141" s="104"/>
      <c r="RHN141" s="104"/>
      <c r="RHO141" s="104"/>
      <c r="RHP141" s="104"/>
      <c r="RHQ141" s="104"/>
      <c r="RHR141" s="104"/>
      <c r="RHS141" s="104"/>
      <c r="RHT141" s="104"/>
      <c r="RHU141" s="104"/>
      <c r="RHV141" s="104"/>
      <c r="RHW141" s="104"/>
      <c r="RHX141" s="104"/>
      <c r="RHY141" s="104"/>
      <c r="RHZ141" s="104"/>
      <c r="RIA141" s="104"/>
      <c r="RIB141" s="104"/>
      <c r="RIC141" s="104"/>
      <c r="RID141" s="104"/>
      <c r="RIE141" s="104"/>
      <c r="RIF141" s="104"/>
      <c r="RIG141" s="104"/>
      <c r="RIH141" s="104"/>
      <c r="RII141" s="104"/>
      <c r="RIJ141" s="104"/>
      <c r="RIK141" s="104"/>
      <c r="RIL141" s="104"/>
      <c r="RIM141" s="104"/>
      <c r="RIN141" s="104"/>
      <c r="RIO141" s="104"/>
      <c r="RIP141" s="104"/>
      <c r="RIQ141" s="104"/>
      <c r="RIR141" s="104"/>
      <c r="RIS141" s="104"/>
      <c r="RIT141" s="104"/>
      <c r="RIU141" s="104"/>
      <c r="RIV141" s="104"/>
      <c r="RIW141" s="104"/>
      <c r="RIX141" s="104"/>
      <c r="RIY141" s="104"/>
      <c r="RIZ141" s="104"/>
      <c r="RJA141" s="104"/>
      <c r="RJB141" s="104"/>
      <c r="RJC141" s="104"/>
      <c r="RJD141" s="104"/>
      <c r="RJE141" s="104"/>
      <c r="RJF141" s="104"/>
      <c r="RJG141" s="104"/>
      <c r="RJH141" s="104"/>
      <c r="RJI141" s="104"/>
      <c r="RJJ141" s="104"/>
      <c r="RJK141" s="104"/>
      <c r="RJL141" s="104"/>
      <c r="RJM141" s="104"/>
      <c r="RJN141" s="104"/>
      <c r="RJO141" s="104"/>
      <c r="RJP141" s="104"/>
      <c r="RJQ141" s="104"/>
      <c r="RJR141" s="104"/>
      <c r="RJS141" s="104"/>
      <c r="RJT141" s="104"/>
      <c r="RJU141" s="104"/>
      <c r="RJV141" s="104"/>
      <c r="RJW141" s="104"/>
      <c r="RJX141" s="104"/>
      <c r="RJY141" s="104"/>
      <c r="RJZ141" s="104"/>
      <c r="RKA141" s="104"/>
      <c r="RKB141" s="104"/>
      <c r="RKC141" s="104"/>
      <c r="RKD141" s="104"/>
      <c r="RKE141" s="104"/>
      <c r="RKF141" s="104"/>
      <c r="RKG141" s="104"/>
      <c r="RKH141" s="104"/>
      <c r="RKI141" s="104"/>
      <c r="RKJ141" s="104"/>
      <c r="RKK141" s="104"/>
      <c r="RKL141" s="104"/>
      <c r="RKM141" s="104"/>
      <c r="RKN141" s="104"/>
      <c r="RKO141" s="104"/>
      <c r="RKP141" s="104"/>
      <c r="RKQ141" s="104"/>
      <c r="RKR141" s="104"/>
      <c r="RKS141" s="104"/>
      <c r="RKT141" s="104"/>
      <c r="RKU141" s="104"/>
      <c r="RKV141" s="104"/>
      <c r="RKW141" s="104"/>
      <c r="RKX141" s="104"/>
      <c r="RKY141" s="104"/>
      <c r="RKZ141" s="104"/>
      <c r="RLA141" s="104"/>
      <c r="RLB141" s="104"/>
      <c r="RLC141" s="104"/>
      <c r="RLD141" s="104"/>
      <c r="RLE141" s="104"/>
      <c r="RLF141" s="104"/>
      <c r="RLG141" s="104"/>
      <c r="RLH141" s="104"/>
      <c r="RLI141" s="104"/>
      <c r="RLJ141" s="104"/>
      <c r="RLK141" s="104"/>
      <c r="RLL141" s="104"/>
      <c r="RLM141" s="104"/>
      <c r="RLN141" s="104"/>
      <c r="RLO141" s="104"/>
      <c r="RLP141" s="104"/>
      <c r="RLQ141" s="104"/>
      <c r="RLR141" s="104"/>
      <c r="RLS141" s="104"/>
      <c r="RLT141" s="104"/>
      <c r="RLU141" s="104"/>
      <c r="RLV141" s="104"/>
      <c r="RLW141" s="104"/>
      <c r="RLX141" s="104"/>
      <c r="RLY141" s="104"/>
      <c r="RLZ141" s="104"/>
      <c r="RMA141" s="104"/>
      <c r="RMB141" s="104"/>
      <c r="RMC141" s="104"/>
      <c r="RMD141" s="104"/>
      <c r="RME141" s="104"/>
      <c r="RMF141" s="104"/>
      <c r="RMG141" s="104"/>
      <c r="RMH141" s="104"/>
      <c r="RMI141" s="104"/>
      <c r="RMJ141" s="104"/>
      <c r="RMK141" s="104"/>
      <c r="RML141" s="104"/>
      <c r="RMM141" s="104"/>
      <c r="RMN141" s="104"/>
      <c r="RMO141" s="104"/>
      <c r="RMP141" s="104"/>
      <c r="RMQ141" s="104"/>
      <c r="RMR141" s="104"/>
      <c r="RMS141" s="104"/>
      <c r="RMT141" s="104"/>
      <c r="RMU141" s="104"/>
      <c r="RMV141" s="104"/>
      <c r="RMW141" s="104"/>
      <c r="RMX141" s="104"/>
      <c r="RMY141" s="104"/>
      <c r="RMZ141" s="104"/>
      <c r="RNA141" s="104"/>
      <c r="RNB141" s="104"/>
      <c r="RNC141" s="104"/>
      <c r="RND141" s="104"/>
      <c r="RNE141" s="104"/>
      <c r="RNF141" s="104"/>
      <c r="RNG141" s="104"/>
      <c r="RNH141" s="104"/>
      <c r="RNI141" s="104"/>
      <c r="RNJ141" s="104"/>
      <c r="RNK141" s="104"/>
      <c r="RNL141" s="104"/>
      <c r="RNM141" s="104"/>
      <c r="RNN141" s="104"/>
      <c r="RNO141" s="104"/>
      <c r="RNP141" s="104"/>
      <c r="RNQ141" s="104"/>
      <c r="RNR141" s="104"/>
      <c r="RNS141" s="104"/>
      <c r="RNT141" s="104"/>
      <c r="RNU141" s="104"/>
      <c r="RNV141" s="104"/>
      <c r="RNW141" s="104"/>
      <c r="RNX141" s="104"/>
      <c r="RNY141" s="104"/>
      <c r="RNZ141" s="104"/>
      <c r="ROA141" s="104"/>
      <c r="ROB141" s="104"/>
      <c r="ROC141" s="104"/>
      <c r="ROD141" s="104"/>
      <c r="ROE141" s="104"/>
      <c r="ROF141" s="104"/>
      <c r="ROG141" s="104"/>
      <c r="ROH141" s="104"/>
      <c r="ROI141" s="104"/>
      <c r="ROJ141" s="104"/>
      <c r="ROK141" s="104"/>
      <c r="ROL141" s="104"/>
      <c r="ROM141" s="104"/>
      <c r="RON141" s="104"/>
      <c r="ROO141" s="104"/>
      <c r="ROP141" s="104"/>
      <c r="ROQ141" s="104"/>
      <c r="ROR141" s="104"/>
      <c r="ROS141" s="104"/>
      <c r="ROT141" s="104"/>
      <c r="ROU141" s="104"/>
      <c r="ROV141" s="104"/>
      <c r="ROW141" s="104"/>
      <c r="ROX141" s="104"/>
      <c r="ROY141" s="104"/>
      <c r="ROZ141" s="104"/>
      <c r="RPA141" s="104"/>
      <c r="RPB141" s="104"/>
      <c r="RPC141" s="104"/>
      <c r="RPD141" s="104"/>
      <c r="RPE141" s="104"/>
      <c r="RPF141" s="104"/>
      <c r="RPG141" s="104"/>
      <c r="RPH141" s="104"/>
      <c r="RPI141" s="104"/>
      <c r="RPJ141" s="104"/>
      <c r="RPK141" s="104"/>
      <c r="RPL141" s="104"/>
      <c r="RPM141" s="104"/>
      <c r="RPN141" s="104"/>
      <c r="RPO141" s="104"/>
      <c r="RPP141" s="104"/>
      <c r="RPQ141" s="104"/>
      <c r="RPR141" s="104"/>
      <c r="RPS141" s="104"/>
      <c r="RPT141" s="104"/>
      <c r="RPU141" s="104"/>
      <c r="RPV141" s="104"/>
      <c r="RPW141" s="104"/>
      <c r="RPX141" s="104"/>
      <c r="RPY141" s="104"/>
      <c r="RPZ141" s="104"/>
      <c r="RQA141" s="104"/>
      <c r="RQB141" s="104"/>
      <c r="RQC141" s="104"/>
      <c r="RQD141" s="104"/>
      <c r="RQE141" s="104"/>
      <c r="RQF141" s="104"/>
      <c r="RQG141" s="104"/>
      <c r="RQH141" s="104"/>
      <c r="RQI141" s="104"/>
      <c r="RQJ141" s="104"/>
      <c r="RQK141" s="104"/>
      <c r="RQL141" s="104"/>
      <c r="RQM141" s="104"/>
      <c r="RQN141" s="104"/>
      <c r="RQO141" s="104"/>
      <c r="RQP141" s="104"/>
      <c r="RQQ141" s="104"/>
      <c r="RQR141" s="104"/>
      <c r="RQS141" s="104"/>
      <c r="RQT141" s="104"/>
      <c r="RQU141" s="104"/>
      <c r="RQV141" s="104"/>
      <c r="RQW141" s="104"/>
      <c r="RQX141" s="104"/>
      <c r="RQY141" s="104"/>
      <c r="RQZ141" s="104"/>
      <c r="RRA141" s="104"/>
      <c r="RRB141" s="104"/>
      <c r="RRC141" s="104"/>
      <c r="RRD141" s="104"/>
      <c r="RRE141" s="104"/>
      <c r="RRF141" s="104"/>
      <c r="RRG141" s="104"/>
      <c r="RRH141" s="104"/>
      <c r="RRI141" s="104"/>
      <c r="RRJ141" s="104"/>
      <c r="RRK141" s="104"/>
      <c r="RRL141" s="104"/>
      <c r="RRM141" s="104"/>
      <c r="RRN141" s="104"/>
      <c r="RRO141" s="104"/>
      <c r="RRP141" s="104"/>
      <c r="RRQ141" s="104"/>
      <c r="RRR141" s="104"/>
      <c r="RRS141" s="104"/>
      <c r="RRT141" s="104"/>
      <c r="RRU141" s="104"/>
      <c r="RRV141" s="104"/>
      <c r="RRW141" s="104"/>
      <c r="RRX141" s="104"/>
      <c r="RRY141" s="104"/>
      <c r="RRZ141" s="104"/>
      <c r="RSA141" s="104"/>
      <c r="RSB141" s="104"/>
      <c r="RSC141" s="104"/>
      <c r="RSD141" s="104"/>
      <c r="RSE141" s="104"/>
      <c r="RSF141" s="104"/>
      <c r="RSG141" s="104"/>
      <c r="RSH141" s="104"/>
      <c r="RSI141" s="104"/>
      <c r="RSJ141" s="104"/>
      <c r="RSK141" s="104"/>
      <c r="RSL141" s="104"/>
      <c r="RSM141" s="104"/>
      <c r="RSN141" s="104"/>
      <c r="RSO141" s="104"/>
      <c r="RSP141" s="104"/>
      <c r="RSQ141" s="104"/>
      <c r="RSR141" s="104"/>
      <c r="RSS141" s="104"/>
      <c r="RST141" s="104"/>
      <c r="RSU141" s="104"/>
      <c r="RSV141" s="104"/>
      <c r="RSW141" s="104"/>
      <c r="RSX141" s="104"/>
      <c r="RSY141" s="104"/>
      <c r="RSZ141" s="104"/>
      <c r="RTA141" s="104"/>
      <c r="RTB141" s="104"/>
      <c r="RTC141" s="104"/>
      <c r="RTD141" s="104"/>
      <c r="RTE141" s="104"/>
      <c r="RTF141" s="104"/>
      <c r="RTG141" s="104"/>
      <c r="RTH141" s="104"/>
      <c r="RTI141" s="104"/>
      <c r="RTJ141" s="104"/>
      <c r="RTK141" s="104"/>
      <c r="RTL141" s="104"/>
      <c r="RTM141" s="104"/>
      <c r="RTN141" s="104"/>
      <c r="RTO141" s="104"/>
      <c r="RTP141" s="104"/>
      <c r="RTQ141" s="104"/>
      <c r="RTR141" s="104"/>
      <c r="RTS141" s="104"/>
      <c r="RTT141" s="104"/>
      <c r="RTU141" s="104"/>
      <c r="RTV141" s="104"/>
      <c r="RTW141" s="104"/>
      <c r="RTX141" s="104"/>
      <c r="RTY141" s="104"/>
      <c r="RTZ141" s="104"/>
      <c r="RUA141" s="104"/>
      <c r="RUB141" s="104"/>
      <c r="RUC141" s="104"/>
      <c r="RUD141" s="104"/>
      <c r="RUE141" s="104"/>
      <c r="RUF141" s="104"/>
      <c r="RUG141" s="104"/>
      <c r="RUH141" s="104"/>
      <c r="RUI141" s="104"/>
      <c r="RUJ141" s="104"/>
      <c r="RUK141" s="104"/>
      <c r="RUL141" s="104"/>
      <c r="RUM141" s="104"/>
      <c r="RUN141" s="104"/>
      <c r="RUO141" s="104"/>
      <c r="RUP141" s="104"/>
      <c r="RUQ141" s="104"/>
      <c r="RUR141" s="104"/>
      <c r="RUS141" s="104"/>
      <c r="RUT141" s="104"/>
      <c r="RUU141" s="104"/>
      <c r="RUV141" s="104"/>
      <c r="RUW141" s="104"/>
      <c r="RUX141" s="104"/>
      <c r="RUY141" s="104"/>
      <c r="RUZ141" s="104"/>
      <c r="RVA141" s="104"/>
      <c r="RVB141" s="104"/>
      <c r="RVC141" s="104"/>
      <c r="RVD141" s="104"/>
      <c r="RVE141" s="104"/>
      <c r="RVF141" s="104"/>
      <c r="RVG141" s="104"/>
      <c r="RVH141" s="104"/>
      <c r="RVI141" s="104"/>
      <c r="RVJ141" s="104"/>
      <c r="RVK141" s="104"/>
      <c r="RVL141" s="104"/>
      <c r="RVM141" s="104"/>
      <c r="RVN141" s="104"/>
      <c r="RVO141" s="104"/>
      <c r="RVP141" s="104"/>
      <c r="RVQ141" s="104"/>
      <c r="RVR141" s="104"/>
      <c r="RVS141" s="104"/>
      <c r="RVT141" s="104"/>
      <c r="RVU141" s="104"/>
      <c r="RVV141" s="104"/>
      <c r="RVW141" s="104"/>
      <c r="RVX141" s="104"/>
      <c r="RVY141" s="104"/>
      <c r="RVZ141" s="104"/>
      <c r="RWA141" s="104"/>
      <c r="RWB141" s="104"/>
      <c r="RWC141" s="104"/>
      <c r="RWD141" s="104"/>
      <c r="RWE141" s="104"/>
      <c r="RWF141" s="104"/>
      <c r="RWG141" s="104"/>
      <c r="RWH141" s="104"/>
      <c r="RWI141" s="104"/>
      <c r="RWJ141" s="104"/>
      <c r="RWK141" s="104"/>
      <c r="RWL141" s="104"/>
      <c r="RWM141" s="104"/>
      <c r="RWN141" s="104"/>
      <c r="RWO141" s="104"/>
      <c r="RWP141" s="104"/>
      <c r="RWQ141" s="104"/>
      <c r="RWR141" s="104"/>
      <c r="RWS141" s="104"/>
      <c r="RWT141" s="104"/>
      <c r="RWU141" s="104"/>
      <c r="RWV141" s="104"/>
      <c r="RWW141" s="104"/>
      <c r="RWX141" s="104"/>
      <c r="RWY141" s="104"/>
      <c r="RWZ141" s="104"/>
      <c r="RXA141" s="104"/>
      <c r="RXB141" s="104"/>
      <c r="RXC141" s="104"/>
      <c r="RXD141" s="104"/>
      <c r="RXE141" s="104"/>
      <c r="RXF141" s="104"/>
      <c r="RXG141" s="104"/>
      <c r="RXH141" s="104"/>
      <c r="RXI141" s="104"/>
      <c r="RXJ141" s="104"/>
      <c r="RXK141" s="104"/>
      <c r="RXL141" s="104"/>
      <c r="RXM141" s="104"/>
      <c r="RXN141" s="104"/>
      <c r="RXO141" s="104"/>
      <c r="RXP141" s="104"/>
      <c r="RXQ141" s="104"/>
      <c r="RXR141" s="104"/>
      <c r="RXS141" s="104"/>
      <c r="RXT141" s="104"/>
      <c r="RXU141" s="104"/>
      <c r="RXV141" s="104"/>
      <c r="RXW141" s="104"/>
      <c r="RXX141" s="104"/>
      <c r="RXY141" s="104"/>
      <c r="RXZ141" s="104"/>
      <c r="RYA141" s="104"/>
      <c r="RYB141" s="104"/>
      <c r="RYC141" s="104"/>
      <c r="RYD141" s="104"/>
      <c r="RYE141" s="104"/>
      <c r="RYF141" s="104"/>
      <c r="RYG141" s="104"/>
      <c r="RYH141" s="104"/>
      <c r="RYI141" s="104"/>
      <c r="RYJ141" s="104"/>
      <c r="RYK141" s="104"/>
      <c r="RYL141" s="104"/>
      <c r="RYM141" s="104"/>
      <c r="RYN141" s="104"/>
      <c r="RYO141" s="104"/>
      <c r="RYP141" s="104"/>
      <c r="RYQ141" s="104"/>
      <c r="RYR141" s="104"/>
      <c r="RYS141" s="104"/>
      <c r="RYT141" s="104"/>
      <c r="RYU141" s="104"/>
      <c r="RYV141" s="104"/>
      <c r="RYW141" s="104"/>
      <c r="RYX141" s="104"/>
      <c r="RYY141" s="104"/>
      <c r="RYZ141" s="104"/>
      <c r="RZA141" s="104"/>
      <c r="RZB141" s="104"/>
      <c r="RZC141" s="104"/>
      <c r="RZD141" s="104"/>
      <c r="RZE141" s="104"/>
      <c r="RZF141" s="104"/>
      <c r="RZG141" s="104"/>
      <c r="RZH141" s="104"/>
      <c r="RZI141" s="104"/>
      <c r="RZJ141" s="104"/>
      <c r="RZK141" s="104"/>
      <c r="RZL141" s="104"/>
      <c r="RZM141" s="104"/>
      <c r="RZN141" s="104"/>
      <c r="RZO141" s="104"/>
      <c r="RZP141" s="104"/>
      <c r="RZQ141" s="104"/>
      <c r="RZR141" s="104"/>
      <c r="RZS141" s="104"/>
      <c r="RZT141" s="104"/>
      <c r="RZU141" s="104"/>
      <c r="RZV141" s="104"/>
      <c r="RZW141" s="104"/>
      <c r="RZX141" s="104"/>
      <c r="RZY141" s="104"/>
      <c r="RZZ141" s="104"/>
      <c r="SAA141" s="104"/>
      <c r="SAB141" s="104"/>
      <c r="SAC141" s="104"/>
      <c r="SAD141" s="104"/>
      <c r="SAE141" s="104"/>
      <c r="SAF141" s="104"/>
      <c r="SAG141" s="104"/>
      <c r="SAH141" s="104"/>
      <c r="SAI141" s="104"/>
      <c r="SAJ141" s="104"/>
      <c r="SAK141" s="104"/>
      <c r="SAL141" s="104"/>
      <c r="SAM141" s="104"/>
      <c r="SAN141" s="104"/>
      <c r="SAO141" s="104"/>
      <c r="SAP141" s="104"/>
      <c r="SAQ141" s="104"/>
      <c r="SAR141" s="104"/>
      <c r="SAS141" s="104"/>
      <c r="SAT141" s="104"/>
      <c r="SAU141" s="104"/>
      <c r="SAV141" s="104"/>
      <c r="SAW141" s="104"/>
      <c r="SAX141" s="104"/>
      <c r="SAY141" s="104"/>
      <c r="SAZ141" s="104"/>
      <c r="SBA141" s="104"/>
      <c r="SBB141" s="104"/>
      <c r="SBC141" s="104"/>
      <c r="SBD141" s="104"/>
      <c r="SBE141" s="104"/>
      <c r="SBF141" s="104"/>
      <c r="SBG141" s="104"/>
      <c r="SBH141" s="104"/>
      <c r="SBI141" s="104"/>
      <c r="SBJ141" s="104"/>
      <c r="SBK141" s="104"/>
      <c r="SBL141" s="104"/>
      <c r="SBM141" s="104"/>
      <c r="SBN141" s="104"/>
      <c r="SBO141" s="104"/>
      <c r="SBP141" s="104"/>
      <c r="SBQ141" s="104"/>
      <c r="SBR141" s="104"/>
      <c r="SBS141" s="104"/>
      <c r="SBT141" s="104"/>
      <c r="SBU141" s="104"/>
      <c r="SBV141" s="104"/>
      <c r="SBW141" s="104"/>
      <c r="SBX141" s="104"/>
      <c r="SBY141" s="104"/>
      <c r="SBZ141" s="104"/>
      <c r="SCA141" s="104"/>
      <c r="SCB141" s="104"/>
      <c r="SCC141" s="104"/>
      <c r="SCD141" s="104"/>
      <c r="SCE141" s="104"/>
      <c r="SCF141" s="104"/>
      <c r="SCG141" s="104"/>
      <c r="SCH141" s="104"/>
      <c r="SCI141" s="104"/>
      <c r="SCJ141" s="104"/>
      <c r="SCK141" s="104"/>
      <c r="SCL141" s="104"/>
      <c r="SCM141" s="104"/>
      <c r="SCN141" s="104"/>
      <c r="SCO141" s="104"/>
      <c r="SCP141" s="104"/>
      <c r="SCQ141" s="104"/>
      <c r="SCR141" s="104"/>
      <c r="SCS141" s="104"/>
      <c r="SCT141" s="104"/>
      <c r="SCU141" s="104"/>
      <c r="SCV141" s="104"/>
      <c r="SCW141" s="104"/>
      <c r="SCX141" s="104"/>
      <c r="SCY141" s="104"/>
      <c r="SCZ141" s="104"/>
      <c r="SDA141" s="104"/>
      <c r="SDB141" s="104"/>
      <c r="SDC141" s="104"/>
      <c r="SDD141" s="104"/>
      <c r="SDE141" s="104"/>
      <c r="SDF141" s="104"/>
      <c r="SDG141" s="104"/>
      <c r="SDH141" s="104"/>
      <c r="SDI141" s="104"/>
      <c r="SDJ141" s="104"/>
      <c r="SDK141" s="104"/>
      <c r="SDL141" s="104"/>
      <c r="SDM141" s="104"/>
      <c r="SDN141" s="104"/>
      <c r="SDO141" s="104"/>
      <c r="SDP141" s="104"/>
      <c r="SDQ141" s="104"/>
      <c r="SDR141" s="104"/>
      <c r="SDS141" s="104"/>
      <c r="SDT141" s="104"/>
      <c r="SDU141" s="104"/>
      <c r="SDV141" s="104"/>
      <c r="SDW141" s="104"/>
      <c r="SDX141" s="104"/>
      <c r="SDY141" s="104"/>
      <c r="SDZ141" s="104"/>
      <c r="SEA141" s="104"/>
      <c r="SEB141" s="104"/>
      <c r="SEC141" s="104"/>
      <c r="SED141" s="104"/>
      <c r="SEE141" s="104"/>
      <c r="SEF141" s="104"/>
      <c r="SEG141" s="104"/>
      <c r="SEH141" s="104"/>
      <c r="SEI141" s="104"/>
      <c r="SEJ141" s="104"/>
      <c r="SEK141" s="104"/>
      <c r="SEL141" s="104"/>
      <c r="SEM141" s="104"/>
      <c r="SEN141" s="104"/>
      <c r="SEO141" s="104"/>
      <c r="SEP141" s="104"/>
      <c r="SEQ141" s="104"/>
      <c r="SER141" s="104"/>
      <c r="SES141" s="104"/>
      <c r="SET141" s="104"/>
      <c r="SEU141" s="104"/>
      <c r="SEV141" s="104"/>
      <c r="SEW141" s="104"/>
      <c r="SEX141" s="104"/>
      <c r="SEY141" s="104"/>
      <c r="SEZ141" s="104"/>
      <c r="SFA141" s="104"/>
      <c r="SFB141" s="104"/>
      <c r="SFC141" s="104"/>
      <c r="SFD141" s="104"/>
      <c r="SFE141" s="104"/>
      <c r="SFF141" s="104"/>
      <c r="SFG141" s="104"/>
      <c r="SFH141" s="104"/>
      <c r="SFI141" s="104"/>
      <c r="SFJ141" s="104"/>
      <c r="SFK141" s="104"/>
      <c r="SFL141" s="104"/>
      <c r="SFM141" s="104"/>
      <c r="SFN141" s="104"/>
      <c r="SFO141" s="104"/>
      <c r="SFP141" s="104"/>
      <c r="SFQ141" s="104"/>
      <c r="SFR141" s="104"/>
      <c r="SFS141" s="104"/>
      <c r="SFT141" s="104"/>
      <c r="SFU141" s="104"/>
      <c r="SFV141" s="104"/>
      <c r="SFW141" s="104"/>
      <c r="SFX141" s="104"/>
      <c r="SFY141" s="104"/>
      <c r="SFZ141" s="104"/>
      <c r="SGA141" s="104"/>
      <c r="SGB141" s="104"/>
      <c r="SGC141" s="104"/>
      <c r="SGD141" s="104"/>
      <c r="SGE141" s="104"/>
      <c r="SGF141" s="104"/>
      <c r="SGG141" s="104"/>
      <c r="SGH141" s="104"/>
      <c r="SGI141" s="104"/>
      <c r="SGJ141" s="104"/>
      <c r="SGK141" s="104"/>
      <c r="SGL141" s="104"/>
      <c r="SGM141" s="104"/>
      <c r="SGN141" s="104"/>
      <c r="SGO141" s="104"/>
      <c r="SGP141" s="104"/>
      <c r="SGQ141" s="104"/>
      <c r="SGR141" s="104"/>
      <c r="SGS141" s="104"/>
      <c r="SGT141" s="104"/>
      <c r="SGU141" s="104"/>
      <c r="SGV141" s="104"/>
      <c r="SGW141" s="104"/>
      <c r="SGX141" s="104"/>
      <c r="SGY141" s="104"/>
      <c r="SGZ141" s="104"/>
      <c r="SHA141" s="104"/>
      <c r="SHB141" s="104"/>
      <c r="SHC141" s="104"/>
      <c r="SHD141" s="104"/>
      <c r="SHE141" s="104"/>
      <c r="SHF141" s="104"/>
      <c r="SHG141" s="104"/>
      <c r="SHH141" s="104"/>
      <c r="SHI141" s="104"/>
      <c r="SHJ141" s="104"/>
      <c r="SHK141" s="104"/>
      <c r="SHL141" s="104"/>
      <c r="SHM141" s="104"/>
      <c r="SHN141" s="104"/>
      <c r="SHO141" s="104"/>
      <c r="SHP141" s="104"/>
      <c r="SHQ141" s="104"/>
      <c r="SHR141" s="104"/>
      <c r="SHS141" s="104"/>
      <c r="SHT141" s="104"/>
      <c r="SHU141" s="104"/>
      <c r="SHV141" s="104"/>
      <c r="SHW141" s="104"/>
      <c r="SHX141" s="104"/>
      <c r="SHY141" s="104"/>
      <c r="SHZ141" s="104"/>
      <c r="SIA141" s="104"/>
      <c r="SIB141" s="104"/>
      <c r="SIC141" s="104"/>
      <c r="SID141" s="104"/>
      <c r="SIE141" s="104"/>
      <c r="SIF141" s="104"/>
      <c r="SIG141" s="104"/>
      <c r="SIH141" s="104"/>
      <c r="SII141" s="104"/>
      <c r="SIJ141" s="104"/>
      <c r="SIK141" s="104"/>
      <c r="SIL141" s="104"/>
      <c r="SIM141" s="104"/>
      <c r="SIN141" s="104"/>
      <c r="SIO141" s="104"/>
      <c r="SIP141" s="104"/>
      <c r="SIQ141" s="104"/>
      <c r="SIR141" s="104"/>
      <c r="SIS141" s="104"/>
      <c r="SIT141" s="104"/>
      <c r="SIU141" s="104"/>
      <c r="SIV141" s="104"/>
      <c r="SIW141" s="104"/>
      <c r="SIX141" s="104"/>
      <c r="SIY141" s="104"/>
      <c r="SIZ141" s="104"/>
      <c r="SJA141" s="104"/>
      <c r="SJB141" s="104"/>
      <c r="SJC141" s="104"/>
      <c r="SJD141" s="104"/>
      <c r="SJE141" s="104"/>
      <c r="SJF141" s="104"/>
      <c r="SJG141" s="104"/>
      <c r="SJH141" s="104"/>
      <c r="SJI141" s="104"/>
      <c r="SJJ141" s="104"/>
      <c r="SJK141" s="104"/>
      <c r="SJL141" s="104"/>
      <c r="SJM141" s="104"/>
      <c r="SJN141" s="104"/>
      <c r="SJO141" s="104"/>
      <c r="SJP141" s="104"/>
      <c r="SJQ141" s="104"/>
      <c r="SJR141" s="104"/>
      <c r="SJS141" s="104"/>
      <c r="SJT141" s="104"/>
      <c r="SJU141" s="104"/>
      <c r="SJV141" s="104"/>
      <c r="SJW141" s="104"/>
      <c r="SJX141" s="104"/>
      <c r="SJY141" s="104"/>
      <c r="SJZ141" s="104"/>
      <c r="SKA141" s="104"/>
      <c r="SKB141" s="104"/>
      <c r="SKC141" s="104"/>
      <c r="SKD141" s="104"/>
      <c r="SKE141" s="104"/>
      <c r="SKF141" s="104"/>
      <c r="SKG141" s="104"/>
      <c r="SKH141" s="104"/>
      <c r="SKI141" s="104"/>
      <c r="SKJ141" s="104"/>
      <c r="SKK141" s="104"/>
      <c r="SKL141" s="104"/>
      <c r="SKM141" s="104"/>
      <c r="SKN141" s="104"/>
      <c r="SKO141" s="104"/>
      <c r="SKP141" s="104"/>
      <c r="SKQ141" s="104"/>
      <c r="SKR141" s="104"/>
      <c r="SKS141" s="104"/>
      <c r="SKT141" s="104"/>
      <c r="SKU141" s="104"/>
      <c r="SKV141" s="104"/>
      <c r="SKW141" s="104"/>
      <c r="SKX141" s="104"/>
      <c r="SKY141" s="104"/>
      <c r="SKZ141" s="104"/>
      <c r="SLA141" s="104"/>
      <c r="SLB141" s="104"/>
      <c r="SLC141" s="104"/>
      <c r="SLD141" s="104"/>
      <c r="SLE141" s="104"/>
      <c r="SLF141" s="104"/>
      <c r="SLG141" s="104"/>
      <c r="SLH141" s="104"/>
      <c r="SLI141" s="104"/>
      <c r="SLJ141" s="104"/>
      <c r="SLK141" s="104"/>
      <c r="SLL141" s="104"/>
      <c r="SLM141" s="104"/>
      <c r="SLN141" s="104"/>
      <c r="SLO141" s="104"/>
      <c r="SLP141" s="104"/>
      <c r="SLQ141" s="104"/>
      <c r="SLR141" s="104"/>
      <c r="SLS141" s="104"/>
      <c r="SLT141" s="104"/>
      <c r="SLU141" s="104"/>
      <c r="SLV141" s="104"/>
      <c r="SLW141" s="104"/>
      <c r="SLX141" s="104"/>
      <c r="SLY141" s="104"/>
      <c r="SLZ141" s="104"/>
      <c r="SMA141" s="104"/>
      <c r="SMB141" s="104"/>
      <c r="SMC141" s="104"/>
      <c r="SMD141" s="104"/>
      <c r="SME141" s="104"/>
      <c r="SMF141" s="104"/>
      <c r="SMG141" s="104"/>
      <c r="SMH141" s="104"/>
      <c r="SMI141" s="104"/>
      <c r="SMJ141" s="104"/>
      <c r="SMK141" s="104"/>
      <c r="SML141" s="104"/>
      <c r="SMM141" s="104"/>
      <c r="SMN141" s="104"/>
      <c r="SMO141" s="104"/>
      <c r="SMP141" s="104"/>
      <c r="SMQ141" s="104"/>
      <c r="SMR141" s="104"/>
      <c r="SMS141" s="104"/>
      <c r="SMT141" s="104"/>
      <c r="SMU141" s="104"/>
      <c r="SMV141" s="104"/>
      <c r="SMW141" s="104"/>
      <c r="SMX141" s="104"/>
      <c r="SMY141" s="104"/>
      <c r="SMZ141" s="104"/>
      <c r="SNA141" s="104"/>
      <c r="SNB141" s="104"/>
      <c r="SNC141" s="104"/>
      <c r="SND141" s="104"/>
      <c r="SNE141" s="104"/>
      <c r="SNF141" s="104"/>
      <c r="SNG141" s="104"/>
      <c r="SNH141" s="104"/>
      <c r="SNI141" s="104"/>
      <c r="SNJ141" s="104"/>
      <c r="SNK141" s="104"/>
      <c r="SNL141" s="104"/>
      <c r="SNM141" s="104"/>
      <c r="SNN141" s="104"/>
      <c r="SNO141" s="104"/>
      <c r="SNP141" s="104"/>
      <c r="SNQ141" s="104"/>
      <c r="SNR141" s="104"/>
      <c r="SNS141" s="104"/>
      <c r="SNT141" s="104"/>
      <c r="SNU141" s="104"/>
      <c r="SNV141" s="104"/>
      <c r="SNW141" s="104"/>
      <c r="SNX141" s="104"/>
      <c r="SNY141" s="104"/>
      <c r="SNZ141" s="104"/>
      <c r="SOA141" s="104"/>
      <c r="SOB141" s="104"/>
      <c r="SOC141" s="104"/>
      <c r="SOD141" s="104"/>
      <c r="SOE141" s="104"/>
      <c r="SOF141" s="104"/>
      <c r="SOG141" s="104"/>
      <c r="SOH141" s="104"/>
      <c r="SOI141" s="104"/>
      <c r="SOJ141" s="104"/>
      <c r="SOK141" s="104"/>
      <c r="SOL141" s="104"/>
      <c r="SOM141" s="104"/>
      <c r="SON141" s="104"/>
      <c r="SOO141" s="104"/>
      <c r="SOP141" s="104"/>
      <c r="SOQ141" s="104"/>
      <c r="SOR141" s="104"/>
      <c r="SOS141" s="104"/>
      <c r="SOT141" s="104"/>
      <c r="SOU141" s="104"/>
      <c r="SOV141" s="104"/>
      <c r="SOW141" s="104"/>
      <c r="SOX141" s="104"/>
      <c r="SOY141" s="104"/>
      <c r="SOZ141" s="104"/>
      <c r="SPA141" s="104"/>
      <c r="SPB141" s="104"/>
      <c r="SPC141" s="104"/>
      <c r="SPD141" s="104"/>
      <c r="SPE141" s="104"/>
      <c r="SPF141" s="104"/>
      <c r="SPG141" s="104"/>
      <c r="SPH141" s="104"/>
      <c r="SPI141" s="104"/>
      <c r="SPJ141" s="104"/>
      <c r="SPK141" s="104"/>
      <c r="SPL141" s="104"/>
      <c r="SPM141" s="104"/>
      <c r="SPN141" s="104"/>
      <c r="SPO141" s="104"/>
      <c r="SPP141" s="104"/>
      <c r="SPQ141" s="104"/>
      <c r="SPR141" s="104"/>
      <c r="SPS141" s="104"/>
      <c r="SPT141" s="104"/>
      <c r="SPU141" s="104"/>
      <c r="SPV141" s="104"/>
      <c r="SPW141" s="104"/>
      <c r="SPX141" s="104"/>
      <c r="SPY141" s="104"/>
      <c r="SPZ141" s="104"/>
      <c r="SQA141" s="104"/>
      <c r="SQB141" s="104"/>
      <c r="SQC141" s="104"/>
      <c r="SQD141" s="104"/>
      <c r="SQE141" s="104"/>
      <c r="SQF141" s="104"/>
      <c r="SQG141" s="104"/>
      <c r="SQH141" s="104"/>
      <c r="SQI141" s="104"/>
      <c r="SQJ141" s="104"/>
      <c r="SQK141" s="104"/>
      <c r="SQL141" s="104"/>
      <c r="SQM141" s="104"/>
      <c r="SQN141" s="104"/>
      <c r="SQO141" s="104"/>
      <c r="SQP141" s="104"/>
      <c r="SQQ141" s="104"/>
      <c r="SQR141" s="104"/>
      <c r="SQS141" s="104"/>
      <c r="SQT141" s="104"/>
      <c r="SQU141" s="104"/>
      <c r="SQV141" s="104"/>
      <c r="SQW141" s="104"/>
      <c r="SQX141" s="104"/>
      <c r="SQY141" s="104"/>
      <c r="SQZ141" s="104"/>
      <c r="SRA141" s="104"/>
      <c r="SRB141" s="104"/>
      <c r="SRC141" s="104"/>
      <c r="SRD141" s="104"/>
      <c r="SRE141" s="104"/>
      <c r="SRF141" s="104"/>
      <c r="SRG141" s="104"/>
      <c r="SRH141" s="104"/>
      <c r="SRI141" s="104"/>
      <c r="SRJ141" s="104"/>
      <c r="SRK141" s="104"/>
      <c r="SRL141" s="104"/>
      <c r="SRM141" s="104"/>
      <c r="SRN141" s="104"/>
      <c r="SRO141" s="104"/>
      <c r="SRP141" s="104"/>
      <c r="SRQ141" s="104"/>
      <c r="SRR141" s="104"/>
      <c r="SRS141" s="104"/>
      <c r="SRT141" s="104"/>
      <c r="SRU141" s="104"/>
      <c r="SRV141" s="104"/>
      <c r="SRW141" s="104"/>
      <c r="SRX141" s="104"/>
      <c r="SRY141" s="104"/>
      <c r="SRZ141" s="104"/>
      <c r="SSA141" s="104"/>
      <c r="SSB141" s="104"/>
      <c r="SSC141" s="104"/>
      <c r="SSD141" s="104"/>
      <c r="SSE141" s="104"/>
      <c r="SSF141" s="104"/>
      <c r="SSG141" s="104"/>
      <c r="SSH141" s="104"/>
      <c r="SSI141" s="104"/>
      <c r="SSJ141" s="104"/>
      <c r="SSK141" s="104"/>
      <c r="SSL141" s="104"/>
      <c r="SSM141" s="104"/>
      <c r="SSN141" s="104"/>
      <c r="SSO141" s="104"/>
      <c r="SSP141" s="104"/>
      <c r="SSQ141" s="104"/>
      <c r="SSR141" s="104"/>
      <c r="SSS141" s="104"/>
      <c r="SST141" s="104"/>
      <c r="SSU141" s="104"/>
      <c r="SSV141" s="104"/>
      <c r="SSW141" s="104"/>
      <c r="SSX141" s="104"/>
      <c r="SSY141" s="104"/>
      <c r="SSZ141" s="104"/>
      <c r="STA141" s="104"/>
      <c r="STB141" s="104"/>
      <c r="STC141" s="104"/>
      <c r="STD141" s="104"/>
      <c r="STE141" s="104"/>
      <c r="STF141" s="104"/>
      <c r="STG141" s="104"/>
      <c r="STH141" s="104"/>
      <c r="STI141" s="104"/>
      <c r="STJ141" s="104"/>
      <c r="STK141" s="104"/>
      <c r="STL141" s="104"/>
      <c r="STM141" s="104"/>
      <c r="STN141" s="104"/>
      <c r="STO141" s="104"/>
      <c r="STP141" s="104"/>
      <c r="STQ141" s="104"/>
      <c r="STR141" s="104"/>
      <c r="STS141" s="104"/>
      <c r="STT141" s="104"/>
      <c r="STU141" s="104"/>
      <c r="STV141" s="104"/>
      <c r="STW141" s="104"/>
      <c r="STX141" s="104"/>
      <c r="STY141" s="104"/>
      <c r="STZ141" s="104"/>
      <c r="SUA141" s="104"/>
      <c r="SUB141" s="104"/>
      <c r="SUC141" s="104"/>
      <c r="SUD141" s="104"/>
      <c r="SUE141" s="104"/>
      <c r="SUF141" s="104"/>
      <c r="SUG141" s="104"/>
      <c r="SUH141" s="104"/>
      <c r="SUI141" s="104"/>
      <c r="SUJ141" s="104"/>
      <c r="SUK141" s="104"/>
      <c r="SUL141" s="104"/>
      <c r="SUM141" s="104"/>
      <c r="SUN141" s="104"/>
      <c r="SUO141" s="104"/>
      <c r="SUP141" s="104"/>
      <c r="SUQ141" s="104"/>
      <c r="SUR141" s="104"/>
      <c r="SUS141" s="104"/>
      <c r="SUT141" s="104"/>
      <c r="SUU141" s="104"/>
      <c r="SUV141" s="104"/>
      <c r="SUW141" s="104"/>
      <c r="SUX141" s="104"/>
      <c r="SUY141" s="104"/>
      <c r="SUZ141" s="104"/>
      <c r="SVA141" s="104"/>
      <c r="SVB141" s="104"/>
      <c r="SVC141" s="104"/>
      <c r="SVD141" s="104"/>
      <c r="SVE141" s="104"/>
      <c r="SVF141" s="104"/>
      <c r="SVG141" s="104"/>
      <c r="SVH141" s="104"/>
      <c r="SVI141" s="104"/>
      <c r="SVJ141" s="104"/>
      <c r="SVK141" s="104"/>
      <c r="SVL141" s="104"/>
      <c r="SVM141" s="104"/>
      <c r="SVN141" s="104"/>
      <c r="SVO141" s="104"/>
      <c r="SVP141" s="104"/>
      <c r="SVQ141" s="104"/>
      <c r="SVR141" s="104"/>
      <c r="SVS141" s="104"/>
      <c r="SVT141" s="104"/>
      <c r="SVU141" s="104"/>
      <c r="SVV141" s="104"/>
      <c r="SVW141" s="104"/>
      <c r="SVX141" s="104"/>
      <c r="SVY141" s="104"/>
      <c r="SVZ141" s="104"/>
      <c r="SWA141" s="104"/>
      <c r="SWB141" s="104"/>
      <c r="SWC141" s="104"/>
      <c r="SWD141" s="104"/>
      <c r="SWE141" s="104"/>
      <c r="SWF141" s="104"/>
      <c r="SWG141" s="104"/>
      <c r="SWH141" s="104"/>
      <c r="SWI141" s="104"/>
      <c r="SWJ141" s="104"/>
      <c r="SWK141" s="104"/>
      <c r="SWL141" s="104"/>
      <c r="SWM141" s="104"/>
      <c r="SWN141" s="104"/>
      <c r="SWO141" s="104"/>
      <c r="SWP141" s="104"/>
      <c r="SWQ141" s="104"/>
      <c r="SWR141" s="104"/>
      <c r="SWS141" s="104"/>
      <c r="SWT141" s="104"/>
      <c r="SWU141" s="104"/>
      <c r="SWV141" s="104"/>
      <c r="SWW141" s="104"/>
      <c r="SWX141" s="104"/>
      <c r="SWY141" s="104"/>
      <c r="SWZ141" s="104"/>
      <c r="SXA141" s="104"/>
      <c r="SXB141" s="104"/>
      <c r="SXC141" s="104"/>
      <c r="SXD141" s="104"/>
      <c r="SXE141" s="104"/>
      <c r="SXF141" s="104"/>
      <c r="SXG141" s="104"/>
      <c r="SXH141" s="104"/>
      <c r="SXI141" s="104"/>
      <c r="SXJ141" s="104"/>
      <c r="SXK141" s="104"/>
      <c r="SXL141" s="104"/>
      <c r="SXM141" s="104"/>
      <c r="SXN141" s="104"/>
      <c r="SXO141" s="104"/>
      <c r="SXP141" s="104"/>
      <c r="SXQ141" s="104"/>
      <c r="SXR141" s="104"/>
      <c r="SXS141" s="104"/>
      <c r="SXT141" s="104"/>
      <c r="SXU141" s="104"/>
      <c r="SXV141" s="104"/>
      <c r="SXW141" s="104"/>
      <c r="SXX141" s="104"/>
      <c r="SXY141" s="104"/>
      <c r="SXZ141" s="104"/>
      <c r="SYA141" s="104"/>
      <c r="SYB141" s="104"/>
      <c r="SYC141" s="104"/>
      <c r="SYD141" s="104"/>
      <c r="SYE141" s="104"/>
      <c r="SYF141" s="104"/>
      <c r="SYG141" s="104"/>
      <c r="SYH141" s="104"/>
      <c r="SYI141" s="104"/>
      <c r="SYJ141" s="104"/>
      <c r="SYK141" s="104"/>
      <c r="SYL141" s="104"/>
      <c r="SYM141" s="104"/>
      <c r="SYN141" s="104"/>
      <c r="SYO141" s="104"/>
      <c r="SYP141" s="104"/>
      <c r="SYQ141" s="104"/>
      <c r="SYR141" s="104"/>
      <c r="SYS141" s="104"/>
      <c r="SYT141" s="104"/>
      <c r="SYU141" s="104"/>
      <c r="SYV141" s="104"/>
      <c r="SYW141" s="104"/>
      <c r="SYX141" s="104"/>
      <c r="SYY141" s="104"/>
      <c r="SYZ141" s="104"/>
      <c r="SZA141" s="104"/>
      <c r="SZB141" s="104"/>
      <c r="SZC141" s="104"/>
      <c r="SZD141" s="104"/>
      <c r="SZE141" s="104"/>
      <c r="SZF141" s="104"/>
      <c r="SZG141" s="104"/>
      <c r="SZH141" s="104"/>
      <c r="SZI141" s="104"/>
      <c r="SZJ141" s="104"/>
      <c r="SZK141" s="104"/>
      <c r="SZL141" s="104"/>
      <c r="SZM141" s="104"/>
      <c r="SZN141" s="104"/>
      <c r="SZO141" s="104"/>
      <c r="SZP141" s="104"/>
      <c r="SZQ141" s="104"/>
      <c r="SZR141" s="104"/>
      <c r="SZS141" s="104"/>
      <c r="SZT141" s="104"/>
      <c r="SZU141" s="104"/>
      <c r="SZV141" s="104"/>
      <c r="SZW141" s="104"/>
      <c r="SZX141" s="104"/>
      <c r="SZY141" s="104"/>
      <c r="SZZ141" s="104"/>
      <c r="TAA141" s="104"/>
      <c r="TAB141" s="104"/>
      <c r="TAC141" s="104"/>
      <c r="TAD141" s="104"/>
      <c r="TAE141" s="104"/>
      <c r="TAF141" s="104"/>
      <c r="TAG141" s="104"/>
      <c r="TAH141" s="104"/>
      <c r="TAI141" s="104"/>
      <c r="TAJ141" s="104"/>
      <c r="TAK141" s="104"/>
      <c r="TAL141" s="104"/>
      <c r="TAM141" s="104"/>
      <c r="TAN141" s="104"/>
      <c r="TAO141" s="104"/>
      <c r="TAP141" s="104"/>
      <c r="TAQ141" s="104"/>
      <c r="TAR141" s="104"/>
      <c r="TAS141" s="104"/>
      <c r="TAT141" s="104"/>
      <c r="TAU141" s="104"/>
      <c r="TAV141" s="104"/>
      <c r="TAW141" s="104"/>
      <c r="TAX141" s="104"/>
      <c r="TAY141" s="104"/>
      <c r="TAZ141" s="104"/>
      <c r="TBA141" s="104"/>
      <c r="TBB141" s="104"/>
      <c r="TBC141" s="104"/>
      <c r="TBD141" s="104"/>
      <c r="TBE141" s="104"/>
      <c r="TBF141" s="104"/>
      <c r="TBG141" s="104"/>
      <c r="TBH141" s="104"/>
      <c r="TBI141" s="104"/>
      <c r="TBJ141" s="104"/>
      <c r="TBK141" s="104"/>
      <c r="TBL141" s="104"/>
      <c r="TBM141" s="104"/>
      <c r="TBN141" s="104"/>
      <c r="TBO141" s="104"/>
      <c r="TBP141" s="104"/>
      <c r="TBQ141" s="104"/>
      <c r="TBR141" s="104"/>
      <c r="TBS141" s="104"/>
      <c r="TBT141" s="104"/>
      <c r="TBU141" s="104"/>
      <c r="TBV141" s="104"/>
      <c r="TBW141" s="104"/>
      <c r="TBX141" s="104"/>
      <c r="TBY141" s="104"/>
      <c r="TBZ141" s="104"/>
      <c r="TCA141" s="104"/>
      <c r="TCB141" s="104"/>
      <c r="TCC141" s="104"/>
      <c r="TCD141" s="104"/>
      <c r="TCE141" s="104"/>
      <c r="TCF141" s="104"/>
      <c r="TCG141" s="104"/>
      <c r="TCH141" s="104"/>
      <c r="TCI141" s="104"/>
      <c r="TCJ141" s="104"/>
      <c r="TCK141" s="104"/>
      <c r="TCL141" s="104"/>
      <c r="TCM141" s="104"/>
      <c r="TCN141" s="104"/>
      <c r="TCO141" s="104"/>
      <c r="TCP141" s="104"/>
      <c r="TCQ141" s="104"/>
      <c r="TCR141" s="104"/>
      <c r="TCS141" s="104"/>
      <c r="TCT141" s="104"/>
      <c r="TCU141" s="104"/>
      <c r="TCV141" s="104"/>
      <c r="TCW141" s="104"/>
      <c r="TCX141" s="104"/>
      <c r="TCY141" s="104"/>
      <c r="TCZ141" s="104"/>
      <c r="TDA141" s="104"/>
      <c r="TDB141" s="104"/>
      <c r="TDC141" s="104"/>
      <c r="TDD141" s="104"/>
      <c r="TDE141" s="104"/>
      <c r="TDF141" s="104"/>
      <c r="TDG141" s="104"/>
      <c r="TDH141" s="104"/>
      <c r="TDI141" s="104"/>
      <c r="TDJ141" s="104"/>
      <c r="TDK141" s="104"/>
      <c r="TDL141" s="104"/>
      <c r="TDM141" s="104"/>
      <c r="TDN141" s="104"/>
      <c r="TDO141" s="104"/>
      <c r="TDP141" s="104"/>
      <c r="TDQ141" s="104"/>
      <c r="TDR141" s="104"/>
      <c r="TDS141" s="104"/>
      <c r="TDT141" s="104"/>
      <c r="TDU141" s="104"/>
      <c r="TDV141" s="104"/>
      <c r="TDW141" s="104"/>
      <c r="TDX141" s="104"/>
      <c r="TDY141" s="104"/>
      <c r="TDZ141" s="104"/>
      <c r="TEA141" s="104"/>
      <c r="TEB141" s="104"/>
      <c r="TEC141" s="104"/>
      <c r="TED141" s="104"/>
      <c r="TEE141" s="104"/>
      <c r="TEF141" s="104"/>
      <c r="TEG141" s="104"/>
      <c r="TEH141" s="104"/>
      <c r="TEI141" s="104"/>
      <c r="TEJ141" s="104"/>
      <c r="TEK141" s="104"/>
      <c r="TEL141" s="104"/>
      <c r="TEM141" s="104"/>
      <c r="TEN141" s="104"/>
      <c r="TEO141" s="104"/>
      <c r="TEP141" s="104"/>
      <c r="TEQ141" s="104"/>
      <c r="TER141" s="104"/>
      <c r="TES141" s="104"/>
      <c r="TET141" s="104"/>
      <c r="TEU141" s="104"/>
      <c r="TEV141" s="104"/>
      <c r="TEW141" s="104"/>
      <c r="TEX141" s="104"/>
      <c r="TEY141" s="104"/>
      <c r="TEZ141" s="104"/>
      <c r="TFA141" s="104"/>
      <c r="TFB141" s="104"/>
      <c r="TFC141" s="104"/>
      <c r="TFD141" s="104"/>
      <c r="TFE141" s="104"/>
      <c r="TFF141" s="104"/>
      <c r="TFG141" s="104"/>
      <c r="TFH141" s="104"/>
      <c r="TFI141" s="104"/>
      <c r="TFJ141" s="104"/>
      <c r="TFK141" s="104"/>
      <c r="TFL141" s="104"/>
      <c r="TFM141" s="104"/>
      <c r="TFN141" s="104"/>
      <c r="TFO141" s="104"/>
      <c r="TFP141" s="104"/>
      <c r="TFQ141" s="104"/>
      <c r="TFR141" s="104"/>
      <c r="TFS141" s="104"/>
      <c r="TFT141" s="104"/>
      <c r="TFU141" s="104"/>
      <c r="TFV141" s="104"/>
      <c r="TFW141" s="104"/>
      <c r="TFX141" s="104"/>
      <c r="TFY141" s="104"/>
      <c r="TFZ141" s="104"/>
      <c r="TGA141" s="104"/>
      <c r="TGB141" s="104"/>
      <c r="TGC141" s="104"/>
      <c r="TGD141" s="104"/>
      <c r="TGE141" s="104"/>
      <c r="TGF141" s="104"/>
      <c r="TGG141" s="104"/>
      <c r="TGH141" s="104"/>
      <c r="TGI141" s="104"/>
      <c r="TGJ141" s="104"/>
      <c r="TGK141" s="104"/>
      <c r="TGL141" s="104"/>
      <c r="TGM141" s="104"/>
      <c r="TGN141" s="104"/>
      <c r="TGO141" s="104"/>
      <c r="TGP141" s="104"/>
      <c r="TGQ141" s="104"/>
      <c r="TGR141" s="104"/>
      <c r="TGS141" s="104"/>
      <c r="TGT141" s="104"/>
      <c r="TGU141" s="104"/>
      <c r="TGV141" s="104"/>
      <c r="TGW141" s="104"/>
      <c r="TGX141" s="104"/>
      <c r="TGY141" s="104"/>
      <c r="TGZ141" s="104"/>
      <c r="THA141" s="104"/>
      <c r="THB141" s="104"/>
      <c r="THC141" s="104"/>
      <c r="THD141" s="104"/>
      <c r="THE141" s="104"/>
      <c r="THF141" s="104"/>
      <c r="THG141" s="104"/>
      <c r="THH141" s="104"/>
      <c r="THI141" s="104"/>
      <c r="THJ141" s="104"/>
      <c r="THK141" s="104"/>
      <c r="THL141" s="104"/>
      <c r="THM141" s="104"/>
      <c r="THN141" s="104"/>
      <c r="THO141" s="104"/>
      <c r="THP141" s="104"/>
      <c r="THQ141" s="104"/>
      <c r="THR141" s="104"/>
      <c r="THS141" s="104"/>
      <c r="THT141" s="104"/>
      <c r="THU141" s="104"/>
      <c r="THV141" s="104"/>
      <c r="THW141" s="104"/>
      <c r="THX141" s="104"/>
      <c r="THY141" s="104"/>
      <c r="THZ141" s="104"/>
      <c r="TIA141" s="104"/>
      <c r="TIB141" s="104"/>
      <c r="TIC141" s="104"/>
      <c r="TID141" s="104"/>
      <c r="TIE141" s="104"/>
      <c r="TIF141" s="104"/>
      <c r="TIG141" s="104"/>
      <c r="TIH141" s="104"/>
      <c r="TII141" s="104"/>
      <c r="TIJ141" s="104"/>
      <c r="TIK141" s="104"/>
      <c r="TIL141" s="104"/>
      <c r="TIM141" s="104"/>
      <c r="TIN141" s="104"/>
      <c r="TIO141" s="104"/>
      <c r="TIP141" s="104"/>
      <c r="TIQ141" s="104"/>
      <c r="TIR141" s="104"/>
      <c r="TIS141" s="104"/>
      <c r="TIT141" s="104"/>
      <c r="TIU141" s="104"/>
      <c r="TIV141" s="104"/>
      <c r="TIW141" s="104"/>
      <c r="TIX141" s="104"/>
      <c r="TIY141" s="104"/>
      <c r="TIZ141" s="104"/>
      <c r="TJA141" s="104"/>
      <c r="TJB141" s="104"/>
      <c r="TJC141" s="104"/>
      <c r="TJD141" s="104"/>
      <c r="TJE141" s="104"/>
      <c r="TJF141" s="104"/>
      <c r="TJG141" s="104"/>
      <c r="TJH141" s="104"/>
      <c r="TJI141" s="104"/>
      <c r="TJJ141" s="104"/>
      <c r="TJK141" s="104"/>
      <c r="TJL141" s="104"/>
      <c r="TJM141" s="104"/>
      <c r="TJN141" s="104"/>
      <c r="TJO141" s="104"/>
      <c r="TJP141" s="104"/>
      <c r="TJQ141" s="104"/>
      <c r="TJR141" s="104"/>
      <c r="TJS141" s="104"/>
      <c r="TJT141" s="104"/>
      <c r="TJU141" s="104"/>
      <c r="TJV141" s="104"/>
      <c r="TJW141" s="104"/>
      <c r="TJX141" s="104"/>
      <c r="TJY141" s="104"/>
      <c r="TJZ141" s="104"/>
      <c r="TKA141" s="104"/>
      <c r="TKB141" s="104"/>
      <c r="TKC141" s="104"/>
      <c r="TKD141" s="104"/>
      <c r="TKE141" s="104"/>
      <c r="TKF141" s="104"/>
      <c r="TKG141" s="104"/>
      <c r="TKH141" s="104"/>
      <c r="TKI141" s="104"/>
      <c r="TKJ141" s="104"/>
      <c r="TKK141" s="104"/>
      <c r="TKL141" s="104"/>
      <c r="TKM141" s="104"/>
      <c r="TKN141" s="104"/>
      <c r="TKO141" s="104"/>
      <c r="TKP141" s="104"/>
      <c r="TKQ141" s="104"/>
      <c r="TKR141" s="104"/>
      <c r="TKS141" s="104"/>
      <c r="TKT141" s="104"/>
      <c r="TKU141" s="104"/>
      <c r="TKV141" s="104"/>
      <c r="TKW141" s="104"/>
      <c r="TKX141" s="104"/>
      <c r="TKY141" s="104"/>
      <c r="TKZ141" s="104"/>
      <c r="TLA141" s="104"/>
      <c r="TLB141" s="104"/>
      <c r="TLC141" s="104"/>
      <c r="TLD141" s="104"/>
      <c r="TLE141" s="104"/>
      <c r="TLF141" s="104"/>
      <c r="TLG141" s="104"/>
      <c r="TLH141" s="104"/>
      <c r="TLI141" s="104"/>
      <c r="TLJ141" s="104"/>
      <c r="TLK141" s="104"/>
      <c r="TLL141" s="104"/>
      <c r="TLM141" s="104"/>
      <c r="TLN141" s="104"/>
      <c r="TLO141" s="104"/>
      <c r="TLP141" s="104"/>
      <c r="TLQ141" s="104"/>
      <c r="TLR141" s="104"/>
      <c r="TLS141" s="104"/>
      <c r="TLT141" s="104"/>
      <c r="TLU141" s="104"/>
      <c r="TLV141" s="104"/>
      <c r="TLW141" s="104"/>
      <c r="TLX141" s="104"/>
      <c r="TLY141" s="104"/>
      <c r="TLZ141" s="104"/>
      <c r="TMA141" s="104"/>
      <c r="TMB141" s="104"/>
      <c r="TMC141" s="104"/>
      <c r="TMD141" s="104"/>
      <c r="TME141" s="104"/>
      <c r="TMF141" s="104"/>
      <c r="TMG141" s="104"/>
      <c r="TMH141" s="104"/>
      <c r="TMI141" s="104"/>
      <c r="TMJ141" s="104"/>
      <c r="TMK141" s="104"/>
      <c r="TML141" s="104"/>
      <c r="TMM141" s="104"/>
      <c r="TMN141" s="104"/>
      <c r="TMO141" s="104"/>
      <c r="TMP141" s="104"/>
      <c r="TMQ141" s="104"/>
      <c r="TMR141" s="104"/>
      <c r="TMS141" s="104"/>
      <c r="TMT141" s="104"/>
      <c r="TMU141" s="104"/>
      <c r="TMV141" s="104"/>
      <c r="TMW141" s="104"/>
      <c r="TMX141" s="104"/>
      <c r="TMY141" s="104"/>
      <c r="TMZ141" s="104"/>
      <c r="TNA141" s="104"/>
      <c r="TNB141" s="104"/>
      <c r="TNC141" s="104"/>
      <c r="TND141" s="104"/>
      <c r="TNE141" s="104"/>
      <c r="TNF141" s="104"/>
      <c r="TNG141" s="104"/>
      <c r="TNH141" s="104"/>
      <c r="TNI141" s="104"/>
      <c r="TNJ141" s="104"/>
      <c r="TNK141" s="104"/>
      <c r="TNL141" s="104"/>
      <c r="TNM141" s="104"/>
      <c r="TNN141" s="104"/>
      <c r="TNO141" s="104"/>
      <c r="TNP141" s="104"/>
      <c r="TNQ141" s="104"/>
      <c r="TNR141" s="104"/>
      <c r="TNS141" s="104"/>
      <c r="TNT141" s="104"/>
      <c r="TNU141" s="104"/>
      <c r="TNV141" s="104"/>
      <c r="TNW141" s="104"/>
      <c r="TNX141" s="104"/>
      <c r="TNY141" s="104"/>
      <c r="TNZ141" s="104"/>
      <c r="TOA141" s="104"/>
      <c r="TOB141" s="104"/>
      <c r="TOC141" s="104"/>
      <c r="TOD141" s="104"/>
      <c r="TOE141" s="104"/>
      <c r="TOF141" s="104"/>
      <c r="TOG141" s="104"/>
      <c r="TOH141" s="104"/>
      <c r="TOI141" s="104"/>
      <c r="TOJ141" s="104"/>
      <c r="TOK141" s="104"/>
      <c r="TOL141" s="104"/>
      <c r="TOM141" s="104"/>
      <c r="TON141" s="104"/>
      <c r="TOO141" s="104"/>
      <c r="TOP141" s="104"/>
      <c r="TOQ141" s="104"/>
      <c r="TOR141" s="104"/>
      <c r="TOS141" s="104"/>
      <c r="TOT141" s="104"/>
      <c r="TOU141" s="104"/>
      <c r="TOV141" s="104"/>
      <c r="TOW141" s="104"/>
      <c r="TOX141" s="104"/>
      <c r="TOY141" s="104"/>
      <c r="TOZ141" s="104"/>
      <c r="TPA141" s="104"/>
      <c r="TPB141" s="104"/>
      <c r="TPC141" s="104"/>
      <c r="TPD141" s="104"/>
      <c r="TPE141" s="104"/>
      <c r="TPF141" s="104"/>
      <c r="TPG141" s="104"/>
      <c r="TPH141" s="104"/>
      <c r="TPI141" s="104"/>
      <c r="TPJ141" s="104"/>
      <c r="TPK141" s="104"/>
      <c r="TPL141" s="104"/>
      <c r="TPM141" s="104"/>
      <c r="TPN141" s="104"/>
      <c r="TPO141" s="104"/>
      <c r="TPP141" s="104"/>
      <c r="TPQ141" s="104"/>
      <c r="TPR141" s="104"/>
      <c r="TPS141" s="104"/>
      <c r="TPT141" s="104"/>
      <c r="TPU141" s="104"/>
      <c r="TPV141" s="104"/>
      <c r="TPW141" s="104"/>
      <c r="TPX141" s="104"/>
      <c r="TPY141" s="104"/>
      <c r="TPZ141" s="104"/>
      <c r="TQA141" s="104"/>
      <c r="TQB141" s="104"/>
      <c r="TQC141" s="104"/>
      <c r="TQD141" s="104"/>
      <c r="TQE141" s="104"/>
      <c r="TQF141" s="104"/>
      <c r="TQG141" s="104"/>
      <c r="TQH141" s="104"/>
      <c r="TQI141" s="104"/>
      <c r="TQJ141" s="104"/>
      <c r="TQK141" s="104"/>
      <c r="TQL141" s="104"/>
      <c r="TQM141" s="104"/>
      <c r="TQN141" s="104"/>
      <c r="TQO141" s="104"/>
      <c r="TQP141" s="104"/>
      <c r="TQQ141" s="104"/>
      <c r="TQR141" s="104"/>
      <c r="TQS141" s="104"/>
      <c r="TQT141" s="104"/>
      <c r="TQU141" s="104"/>
      <c r="TQV141" s="104"/>
      <c r="TQW141" s="104"/>
      <c r="TQX141" s="104"/>
      <c r="TQY141" s="104"/>
      <c r="TQZ141" s="104"/>
      <c r="TRA141" s="104"/>
      <c r="TRB141" s="104"/>
      <c r="TRC141" s="104"/>
      <c r="TRD141" s="104"/>
      <c r="TRE141" s="104"/>
      <c r="TRF141" s="104"/>
      <c r="TRG141" s="104"/>
      <c r="TRH141" s="104"/>
      <c r="TRI141" s="104"/>
      <c r="TRJ141" s="104"/>
      <c r="TRK141" s="104"/>
      <c r="TRL141" s="104"/>
      <c r="TRM141" s="104"/>
      <c r="TRN141" s="104"/>
      <c r="TRO141" s="104"/>
      <c r="TRP141" s="104"/>
      <c r="TRQ141" s="104"/>
      <c r="TRR141" s="104"/>
      <c r="TRS141" s="104"/>
      <c r="TRT141" s="104"/>
      <c r="TRU141" s="104"/>
      <c r="TRV141" s="104"/>
      <c r="TRW141" s="104"/>
      <c r="TRX141" s="104"/>
      <c r="TRY141" s="104"/>
      <c r="TRZ141" s="104"/>
      <c r="TSA141" s="104"/>
      <c r="TSB141" s="104"/>
      <c r="TSC141" s="104"/>
      <c r="TSD141" s="104"/>
      <c r="TSE141" s="104"/>
      <c r="TSF141" s="104"/>
      <c r="TSG141" s="104"/>
      <c r="TSH141" s="104"/>
      <c r="TSI141" s="104"/>
      <c r="TSJ141" s="104"/>
      <c r="TSK141" s="104"/>
      <c r="TSL141" s="104"/>
      <c r="TSM141" s="104"/>
      <c r="TSN141" s="104"/>
      <c r="TSO141" s="104"/>
      <c r="TSP141" s="104"/>
      <c r="TSQ141" s="104"/>
      <c r="TSR141" s="104"/>
      <c r="TSS141" s="104"/>
      <c r="TST141" s="104"/>
      <c r="TSU141" s="104"/>
      <c r="TSV141" s="104"/>
      <c r="TSW141" s="104"/>
      <c r="TSX141" s="104"/>
      <c r="TSY141" s="104"/>
      <c r="TSZ141" s="104"/>
      <c r="TTA141" s="104"/>
      <c r="TTB141" s="104"/>
      <c r="TTC141" s="104"/>
      <c r="TTD141" s="104"/>
      <c r="TTE141" s="104"/>
      <c r="TTF141" s="104"/>
      <c r="TTG141" s="104"/>
      <c r="TTH141" s="104"/>
      <c r="TTI141" s="104"/>
      <c r="TTJ141" s="104"/>
      <c r="TTK141" s="104"/>
      <c r="TTL141" s="104"/>
      <c r="TTM141" s="104"/>
      <c r="TTN141" s="104"/>
      <c r="TTO141" s="104"/>
      <c r="TTP141" s="104"/>
      <c r="TTQ141" s="104"/>
      <c r="TTR141" s="104"/>
      <c r="TTS141" s="104"/>
      <c r="TTT141" s="104"/>
      <c r="TTU141" s="104"/>
      <c r="TTV141" s="104"/>
      <c r="TTW141" s="104"/>
      <c r="TTX141" s="104"/>
      <c r="TTY141" s="104"/>
      <c r="TTZ141" s="104"/>
      <c r="TUA141" s="104"/>
      <c r="TUB141" s="104"/>
      <c r="TUC141" s="104"/>
      <c r="TUD141" s="104"/>
      <c r="TUE141" s="104"/>
      <c r="TUF141" s="104"/>
      <c r="TUG141" s="104"/>
      <c r="TUH141" s="104"/>
      <c r="TUI141" s="104"/>
      <c r="TUJ141" s="104"/>
      <c r="TUK141" s="104"/>
      <c r="TUL141" s="104"/>
      <c r="TUM141" s="104"/>
      <c r="TUN141" s="104"/>
      <c r="TUO141" s="104"/>
      <c r="TUP141" s="104"/>
      <c r="TUQ141" s="104"/>
      <c r="TUR141" s="104"/>
      <c r="TUS141" s="104"/>
      <c r="TUT141" s="104"/>
      <c r="TUU141" s="104"/>
      <c r="TUV141" s="104"/>
      <c r="TUW141" s="104"/>
      <c r="TUX141" s="104"/>
      <c r="TUY141" s="104"/>
      <c r="TUZ141" s="104"/>
      <c r="TVA141" s="104"/>
      <c r="TVB141" s="104"/>
      <c r="TVC141" s="104"/>
      <c r="TVD141" s="104"/>
      <c r="TVE141" s="104"/>
      <c r="TVF141" s="104"/>
      <c r="TVG141" s="104"/>
      <c r="TVH141" s="104"/>
      <c r="TVI141" s="104"/>
      <c r="TVJ141" s="104"/>
      <c r="TVK141" s="104"/>
      <c r="TVL141" s="104"/>
      <c r="TVM141" s="104"/>
      <c r="TVN141" s="104"/>
      <c r="TVO141" s="104"/>
      <c r="TVP141" s="104"/>
      <c r="TVQ141" s="104"/>
      <c r="TVR141" s="104"/>
      <c r="TVS141" s="104"/>
      <c r="TVT141" s="104"/>
      <c r="TVU141" s="104"/>
      <c r="TVV141" s="104"/>
      <c r="TVW141" s="104"/>
      <c r="TVX141" s="104"/>
      <c r="TVY141" s="104"/>
      <c r="TVZ141" s="104"/>
      <c r="TWA141" s="104"/>
      <c r="TWB141" s="104"/>
      <c r="TWC141" s="104"/>
      <c r="TWD141" s="104"/>
      <c r="TWE141" s="104"/>
      <c r="TWF141" s="104"/>
      <c r="TWG141" s="104"/>
      <c r="TWH141" s="104"/>
      <c r="TWI141" s="104"/>
      <c r="TWJ141" s="104"/>
      <c r="TWK141" s="104"/>
      <c r="TWL141" s="104"/>
      <c r="TWM141" s="104"/>
      <c r="TWN141" s="104"/>
      <c r="TWO141" s="104"/>
      <c r="TWP141" s="104"/>
      <c r="TWQ141" s="104"/>
      <c r="TWR141" s="104"/>
      <c r="TWS141" s="104"/>
      <c r="TWT141" s="104"/>
      <c r="TWU141" s="104"/>
      <c r="TWV141" s="104"/>
      <c r="TWW141" s="104"/>
      <c r="TWX141" s="104"/>
      <c r="TWY141" s="104"/>
      <c r="TWZ141" s="104"/>
      <c r="TXA141" s="104"/>
      <c r="TXB141" s="104"/>
      <c r="TXC141" s="104"/>
      <c r="TXD141" s="104"/>
      <c r="TXE141" s="104"/>
      <c r="TXF141" s="104"/>
      <c r="TXG141" s="104"/>
      <c r="TXH141" s="104"/>
      <c r="TXI141" s="104"/>
      <c r="TXJ141" s="104"/>
      <c r="TXK141" s="104"/>
      <c r="TXL141" s="104"/>
      <c r="TXM141" s="104"/>
      <c r="TXN141" s="104"/>
      <c r="TXO141" s="104"/>
      <c r="TXP141" s="104"/>
      <c r="TXQ141" s="104"/>
      <c r="TXR141" s="104"/>
      <c r="TXS141" s="104"/>
      <c r="TXT141" s="104"/>
      <c r="TXU141" s="104"/>
      <c r="TXV141" s="104"/>
      <c r="TXW141" s="104"/>
      <c r="TXX141" s="104"/>
      <c r="TXY141" s="104"/>
      <c r="TXZ141" s="104"/>
      <c r="TYA141" s="104"/>
      <c r="TYB141" s="104"/>
      <c r="TYC141" s="104"/>
      <c r="TYD141" s="104"/>
      <c r="TYE141" s="104"/>
      <c r="TYF141" s="104"/>
      <c r="TYG141" s="104"/>
      <c r="TYH141" s="104"/>
      <c r="TYI141" s="104"/>
      <c r="TYJ141" s="104"/>
      <c r="TYK141" s="104"/>
      <c r="TYL141" s="104"/>
      <c r="TYM141" s="104"/>
      <c r="TYN141" s="104"/>
      <c r="TYO141" s="104"/>
      <c r="TYP141" s="104"/>
      <c r="TYQ141" s="104"/>
      <c r="TYR141" s="104"/>
      <c r="TYS141" s="104"/>
      <c r="TYT141" s="104"/>
      <c r="TYU141" s="104"/>
      <c r="TYV141" s="104"/>
      <c r="TYW141" s="104"/>
      <c r="TYX141" s="104"/>
      <c r="TYY141" s="104"/>
      <c r="TYZ141" s="104"/>
      <c r="TZA141" s="104"/>
      <c r="TZB141" s="104"/>
      <c r="TZC141" s="104"/>
      <c r="TZD141" s="104"/>
      <c r="TZE141" s="104"/>
      <c r="TZF141" s="104"/>
      <c r="TZG141" s="104"/>
      <c r="TZH141" s="104"/>
      <c r="TZI141" s="104"/>
      <c r="TZJ141" s="104"/>
      <c r="TZK141" s="104"/>
      <c r="TZL141" s="104"/>
      <c r="TZM141" s="104"/>
      <c r="TZN141" s="104"/>
      <c r="TZO141" s="104"/>
      <c r="TZP141" s="104"/>
      <c r="TZQ141" s="104"/>
      <c r="TZR141" s="104"/>
      <c r="TZS141" s="104"/>
      <c r="TZT141" s="104"/>
      <c r="TZU141" s="104"/>
      <c r="TZV141" s="104"/>
      <c r="TZW141" s="104"/>
      <c r="TZX141" s="104"/>
      <c r="TZY141" s="104"/>
      <c r="TZZ141" s="104"/>
      <c r="UAA141" s="104"/>
      <c r="UAB141" s="104"/>
      <c r="UAC141" s="104"/>
      <c r="UAD141" s="104"/>
      <c r="UAE141" s="104"/>
      <c r="UAF141" s="104"/>
      <c r="UAG141" s="104"/>
      <c r="UAH141" s="104"/>
      <c r="UAI141" s="104"/>
      <c r="UAJ141" s="104"/>
      <c r="UAK141" s="104"/>
      <c r="UAL141" s="104"/>
      <c r="UAM141" s="104"/>
      <c r="UAN141" s="104"/>
      <c r="UAO141" s="104"/>
      <c r="UAP141" s="104"/>
      <c r="UAQ141" s="104"/>
      <c r="UAR141" s="104"/>
      <c r="UAS141" s="104"/>
      <c r="UAT141" s="104"/>
      <c r="UAU141" s="104"/>
      <c r="UAV141" s="104"/>
      <c r="UAW141" s="104"/>
      <c r="UAX141" s="104"/>
      <c r="UAY141" s="104"/>
      <c r="UAZ141" s="104"/>
      <c r="UBA141" s="104"/>
      <c r="UBB141" s="104"/>
      <c r="UBC141" s="104"/>
      <c r="UBD141" s="104"/>
      <c r="UBE141" s="104"/>
      <c r="UBF141" s="104"/>
      <c r="UBG141" s="104"/>
      <c r="UBH141" s="104"/>
      <c r="UBI141" s="104"/>
      <c r="UBJ141" s="104"/>
      <c r="UBK141" s="104"/>
      <c r="UBL141" s="104"/>
      <c r="UBM141" s="104"/>
      <c r="UBN141" s="104"/>
      <c r="UBO141" s="104"/>
      <c r="UBP141" s="104"/>
      <c r="UBQ141" s="104"/>
      <c r="UBR141" s="104"/>
      <c r="UBS141" s="104"/>
      <c r="UBT141" s="104"/>
      <c r="UBU141" s="104"/>
      <c r="UBV141" s="104"/>
      <c r="UBW141" s="104"/>
      <c r="UBX141" s="104"/>
      <c r="UBY141" s="104"/>
      <c r="UBZ141" s="104"/>
      <c r="UCA141" s="104"/>
      <c r="UCB141" s="104"/>
      <c r="UCC141" s="104"/>
      <c r="UCD141" s="104"/>
      <c r="UCE141" s="104"/>
      <c r="UCF141" s="104"/>
      <c r="UCG141" s="104"/>
      <c r="UCH141" s="104"/>
      <c r="UCI141" s="104"/>
      <c r="UCJ141" s="104"/>
      <c r="UCK141" s="104"/>
      <c r="UCL141" s="104"/>
      <c r="UCM141" s="104"/>
      <c r="UCN141" s="104"/>
      <c r="UCO141" s="104"/>
      <c r="UCP141" s="104"/>
      <c r="UCQ141" s="104"/>
      <c r="UCR141" s="104"/>
      <c r="UCS141" s="104"/>
      <c r="UCT141" s="104"/>
      <c r="UCU141" s="104"/>
      <c r="UCV141" s="104"/>
      <c r="UCW141" s="104"/>
      <c r="UCX141" s="104"/>
      <c r="UCY141" s="104"/>
      <c r="UCZ141" s="104"/>
      <c r="UDA141" s="104"/>
      <c r="UDB141" s="104"/>
      <c r="UDC141" s="104"/>
      <c r="UDD141" s="104"/>
      <c r="UDE141" s="104"/>
      <c r="UDF141" s="104"/>
      <c r="UDG141" s="104"/>
      <c r="UDH141" s="104"/>
      <c r="UDI141" s="104"/>
      <c r="UDJ141" s="104"/>
      <c r="UDK141" s="104"/>
      <c r="UDL141" s="104"/>
      <c r="UDM141" s="104"/>
      <c r="UDN141" s="104"/>
      <c r="UDO141" s="104"/>
      <c r="UDP141" s="104"/>
      <c r="UDQ141" s="104"/>
      <c r="UDR141" s="104"/>
      <c r="UDS141" s="104"/>
      <c r="UDT141" s="104"/>
      <c r="UDU141" s="104"/>
      <c r="UDV141" s="104"/>
      <c r="UDW141" s="104"/>
      <c r="UDX141" s="104"/>
      <c r="UDY141" s="104"/>
      <c r="UDZ141" s="104"/>
      <c r="UEA141" s="104"/>
      <c r="UEB141" s="104"/>
      <c r="UEC141" s="104"/>
      <c r="UED141" s="104"/>
      <c r="UEE141" s="104"/>
      <c r="UEF141" s="104"/>
      <c r="UEG141" s="104"/>
      <c r="UEH141" s="104"/>
      <c r="UEI141" s="104"/>
      <c r="UEJ141" s="104"/>
      <c r="UEK141" s="104"/>
      <c r="UEL141" s="104"/>
      <c r="UEM141" s="104"/>
      <c r="UEN141" s="104"/>
      <c r="UEO141" s="104"/>
      <c r="UEP141" s="104"/>
      <c r="UEQ141" s="104"/>
      <c r="UER141" s="104"/>
      <c r="UES141" s="104"/>
      <c r="UET141" s="104"/>
      <c r="UEU141" s="104"/>
      <c r="UEV141" s="104"/>
      <c r="UEW141" s="104"/>
      <c r="UEX141" s="104"/>
      <c r="UEY141" s="104"/>
      <c r="UEZ141" s="104"/>
      <c r="UFA141" s="104"/>
      <c r="UFB141" s="104"/>
      <c r="UFC141" s="104"/>
      <c r="UFD141" s="104"/>
      <c r="UFE141" s="104"/>
      <c r="UFF141" s="104"/>
      <c r="UFG141" s="104"/>
      <c r="UFH141" s="104"/>
      <c r="UFI141" s="104"/>
      <c r="UFJ141" s="104"/>
      <c r="UFK141" s="104"/>
      <c r="UFL141" s="104"/>
      <c r="UFM141" s="104"/>
      <c r="UFN141" s="104"/>
      <c r="UFO141" s="104"/>
      <c r="UFP141" s="104"/>
      <c r="UFQ141" s="104"/>
      <c r="UFR141" s="104"/>
      <c r="UFS141" s="104"/>
      <c r="UFT141" s="104"/>
      <c r="UFU141" s="104"/>
      <c r="UFV141" s="104"/>
      <c r="UFW141" s="104"/>
      <c r="UFX141" s="104"/>
      <c r="UFY141" s="104"/>
      <c r="UFZ141" s="104"/>
      <c r="UGA141" s="104"/>
      <c r="UGB141" s="104"/>
      <c r="UGC141" s="104"/>
      <c r="UGD141" s="104"/>
      <c r="UGE141" s="104"/>
      <c r="UGF141" s="104"/>
      <c r="UGG141" s="104"/>
      <c r="UGH141" s="104"/>
      <c r="UGI141" s="104"/>
      <c r="UGJ141" s="104"/>
      <c r="UGK141" s="104"/>
      <c r="UGL141" s="104"/>
      <c r="UGM141" s="104"/>
      <c r="UGN141" s="104"/>
      <c r="UGO141" s="104"/>
      <c r="UGP141" s="104"/>
      <c r="UGQ141" s="104"/>
      <c r="UGR141" s="104"/>
      <c r="UGS141" s="104"/>
      <c r="UGT141" s="104"/>
      <c r="UGU141" s="104"/>
      <c r="UGV141" s="104"/>
      <c r="UGW141" s="104"/>
      <c r="UGX141" s="104"/>
      <c r="UGY141" s="104"/>
      <c r="UGZ141" s="104"/>
      <c r="UHA141" s="104"/>
      <c r="UHB141" s="104"/>
      <c r="UHC141" s="104"/>
      <c r="UHD141" s="104"/>
      <c r="UHE141" s="104"/>
      <c r="UHF141" s="104"/>
      <c r="UHG141" s="104"/>
      <c r="UHH141" s="104"/>
      <c r="UHI141" s="104"/>
      <c r="UHJ141" s="104"/>
      <c r="UHK141" s="104"/>
      <c r="UHL141" s="104"/>
      <c r="UHM141" s="104"/>
      <c r="UHN141" s="104"/>
      <c r="UHO141" s="104"/>
      <c r="UHP141" s="104"/>
      <c r="UHQ141" s="104"/>
      <c r="UHR141" s="104"/>
      <c r="UHS141" s="104"/>
      <c r="UHT141" s="104"/>
      <c r="UHU141" s="104"/>
      <c r="UHV141" s="104"/>
      <c r="UHW141" s="104"/>
      <c r="UHX141" s="104"/>
      <c r="UHY141" s="104"/>
      <c r="UHZ141" s="104"/>
      <c r="UIA141" s="104"/>
      <c r="UIB141" s="104"/>
      <c r="UIC141" s="104"/>
      <c r="UID141" s="104"/>
      <c r="UIE141" s="104"/>
      <c r="UIF141" s="104"/>
      <c r="UIG141" s="104"/>
      <c r="UIH141" s="104"/>
      <c r="UII141" s="104"/>
      <c r="UIJ141" s="104"/>
      <c r="UIK141" s="104"/>
      <c r="UIL141" s="104"/>
      <c r="UIM141" s="104"/>
      <c r="UIN141" s="104"/>
      <c r="UIO141" s="104"/>
      <c r="UIP141" s="104"/>
      <c r="UIQ141" s="104"/>
      <c r="UIR141" s="104"/>
      <c r="UIS141" s="104"/>
      <c r="UIT141" s="104"/>
      <c r="UIU141" s="104"/>
      <c r="UIV141" s="104"/>
      <c r="UIW141" s="104"/>
      <c r="UIX141" s="104"/>
      <c r="UIY141" s="104"/>
      <c r="UIZ141" s="104"/>
      <c r="UJA141" s="104"/>
      <c r="UJB141" s="104"/>
      <c r="UJC141" s="104"/>
      <c r="UJD141" s="104"/>
      <c r="UJE141" s="104"/>
      <c r="UJF141" s="104"/>
      <c r="UJG141" s="104"/>
      <c r="UJH141" s="104"/>
      <c r="UJI141" s="104"/>
      <c r="UJJ141" s="104"/>
      <c r="UJK141" s="104"/>
      <c r="UJL141" s="104"/>
      <c r="UJM141" s="104"/>
      <c r="UJN141" s="104"/>
      <c r="UJO141" s="104"/>
      <c r="UJP141" s="104"/>
      <c r="UJQ141" s="104"/>
      <c r="UJR141" s="104"/>
      <c r="UJS141" s="104"/>
      <c r="UJT141" s="104"/>
      <c r="UJU141" s="104"/>
      <c r="UJV141" s="104"/>
      <c r="UJW141" s="104"/>
      <c r="UJX141" s="104"/>
      <c r="UJY141" s="104"/>
      <c r="UJZ141" s="104"/>
      <c r="UKA141" s="104"/>
      <c r="UKB141" s="104"/>
      <c r="UKC141" s="104"/>
      <c r="UKD141" s="104"/>
      <c r="UKE141" s="104"/>
      <c r="UKF141" s="104"/>
      <c r="UKG141" s="104"/>
      <c r="UKH141" s="104"/>
      <c r="UKI141" s="104"/>
      <c r="UKJ141" s="104"/>
      <c r="UKK141" s="104"/>
      <c r="UKL141" s="104"/>
      <c r="UKM141" s="104"/>
      <c r="UKN141" s="104"/>
      <c r="UKO141" s="104"/>
      <c r="UKP141" s="104"/>
      <c r="UKQ141" s="104"/>
      <c r="UKR141" s="104"/>
      <c r="UKS141" s="104"/>
      <c r="UKT141" s="104"/>
      <c r="UKU141" s="104"/>
      <c r="UKV141" s="104"/>
      <c r="UKW141" s="104"/>
      <c r="UKX141" s="104"/>
      <c r="UKY141" s="104"/>
      <c r="UKZ141" s="104"/>
      <c r="ULA141" s="104"/>
      <c r="ULB141" s="104"/>
      <c r="ULC141" s="104"/>
      <c r="ULD141" s="104"/>
      <c r="ULE141" s="104"/>
      <c r="ULF141" s="104"/>
      <c r="ULG141" s="104"/>
      <c r="ULH141" s="104"/>
      <c r="ULI141" s="104"/>
      <c r="ULJ141" s="104"/>
      <c r="ULK141" s="104"/>
      <c r="ULL141" s="104"/>
      <c r="ULM141" s="104"/>
      <c r="ULN141" s="104"/>
      <c r="ULO141" s="104"/>
      <c r="ULP141" s="104"/>
      <c r="ULQ141" s="104"/>
      <c r="ULR141" s="104"/>
      <c r="ULS141" s="104"/>
      <c r="ULT141" s="104"/>
      <c r="ULU141" s="104"/>
      <c r="ULV141" s="104"/>
      <c r="ULW141" s="104"/>
      <c r="ULX141" s="104"/>
      <c r="ULY141" s="104"/>
      <c r="ULZ141" s="104"/>
      <c r="UMA141" s="104"/>
      <c r="UMB141" s="104"/>
      <c r="UMC141" s="104"/>
      <c r="UMD141" s="104"/>
      <c r="UME141" s="104"/>
      <c r="UMF141" s="104"/>
      <c r="UMG141" s="104"/>
      <c r="UMH141" s="104"/>
      <c r="UMI141" s="104"/>
      <c r="UMJ141" s="104"/>
      <c r="UMK141" s="104"/>
      <c r="UML141" s="104"/>
      <c r="UMM141" s="104"/>
      <c r="UMN141" s="104"/>
      <c r="UMO141" s="104"/>
      <c r="UMP141" s="104"/>
      <c r="UMQ141" s="104"/>
      <c r="UMR141" s="104"/>
      <c r="UMS141" s="104"/>
      <c r="UMT141" s="104"/>
      <c r="UMU141" s="104"/>
      <c r="UMV141" s="104"/>
      <c r="UMW141" s="104"/>
      <c r="UMX141" s="104"/>
      <c r="UMY141" s="104"/>
      <c r="UMZ141" s="104"/>
      <c r="UNA141" s="104"/>
      <c r="UNB141" s="104"/>
      <c r="UNC141" s="104"/>
      <c r="UND141" s="104"/>
      <c r="UNE141" s="104"/>
      <c r="UNF141" s="104"/>
      <c r="UNG141" s="104"/>
      <c r="UNH141" s="104"/>
      <c r="UNI141" s="104"/>
      <c r="UNJ141" s="104"/>
      <c r="UNK141" s="104"/>
      <c r="UNL141" s="104"/>
      <c r="UNM141" s="104"/>
      <c r="UNN141" s="104"/>
      <c r="UNO141" s="104"/>
      <c r="UNP141" s="104"/>
      <c r="UNQ141" s="104"/>
      <c r="UNR141" s="104"/>
      <c r="UNS141" s="104"/>
      <c r="UNT141" s="104"/>
      <c r="UNU141" s="104"/>
      <c r="UNV141" s="104"/>
      <c r="UNW141" s="104"/>
      <c r="UNX141" s="104"/>
      <c r="UNY141" s="104"/>
      <c r="UNZ141" s="104"/>
      <c r="UOA141" s="104"/>
      <c r="UOB141" s="104"/>
      <c r="UOC141" s="104"/>
      <c r="UOD141" s="104"/>
      <c r="UOE141" s="104"/>
      <c r="UOF141" s="104"/>
      <c r="UOG141" s="104"/>
      <c r="UOH141" s="104"/>
      <c r="UOI141" s="104"/>
      <c r="UOJ141" s="104"/>
      <c r="UOK141" s="104"/>
      <c r="UOL141" s="104"/>
      <c r="UOM141" s="104"/>
      <c r="UON141" s="104"/>
      <c r="UOO141" s="104"/>
      <c r="UOP141" s="104"/>
      <c r="UOQ141" s="104"/>
      <c r="UOR141" s="104"/>
      <c r="UOS141" s="104"/>
      <c r="UOT141" s="104"/>
      <c r="UOU141" s="104"/>
      <c r="UOV141" s="104"/>
      <c r="UOW141" s="104"/>
      <c r="UOX141" s="104"/>
      <c r="UOY141" s="104"/>
      <c r="UOZ141" s="104"/>
      <c r="UPA141" s="104"/>
      <c r="UPB141" s="104"/>
      <c r="UPC141" s="104"/>
      <c r="UPD141" s="104"/>
      <c r="UPE141" s="104"/>
      <c r="UPF141" s="104"/>
      <c r="UPG141" s="104"/>
      <c r="UPH141" s="104"/>
      <c r="UPI141" s="104"/>
      <c r="UPJ141" s="104"/>
      <c r="UPK141" s="104"/>
      <c r="UPL141" s="104"/>
      <c r="UPM141" s="104"/>
      <c r="UPN141" s="104"/>
      <c r="UPO141" s="104"/>
      <c r="UPP141" s="104"/>
      <c r="UPQ141" s="104"/>
      <c r="UPR141" s="104"/>
      <c r="UPS141" s="104"/>
      <c r="UPT141" s="104"/>
      <c r="UPU141" s="104"/>
      <c r="UPV141" s="104"/>
      <c r="UPW141" s="104"/>
      <c r="UPX141" s="104"/>
      <c r="UPY141" s="104"/>
      <c r="UPZ141" s="104"/>
      <c r="UQA141" s="104"/>
      <c r="UQB141" s="104"/>
      <c r="UQC141" s="104"/>
      <c r="UQD141" s="104"/>
      <c r="UQE141" s="104"/>
      <c r="UQF141" s="104"/>
      <c r="UQG141" s="104"/>
      <c r="UQH141" s="104"/>
      <c r="UQI141" s="104"/>
      <c r="UQJ141" s="104"/>
      <c r="UQK141" s="104"/>
      <c r="UQL141" s="104"/>
      <c r="UQM141" s="104"/>
      <c r="UQN141" s="104"/>
      <c r="UQO141" s="104"/>
      <c r="UQP141" s="104"/>
      <c r="UQQ141" s="104"/>
      <c r="UQR141" s="104"/>
      <c r="UQS141" s="104"/>
      <c r="UQT141" s="104"/>
      <c r="UQU141" s="104"/>
      <c r="UQV141" s="104"/>
      <c r="UQW141" s="104"/>
      <c r="UQX141" s="104"/>
      <c r="UQY141" s="104"/>
      <c r="UQZ141" s="104"/>
      <c r="URA141" s="104"/>
      <c r="URB141" s="104"/>
      <c r="URC141" s="104"/>
      <c r="URD141" s="104"/>
      <c r="URE141" s="104"/>
      <c r="URF141" s="104"/>
      <c r="URG141" s="104"/>
      <c r="URH141" s="104"/>
      <c r="URI141" s="104"/>
      <c r="URJ141" s="104"/>
      <c r="URK141" s="104"/>
      <c r="URL141" s="104"/>
      <c r="URM141" s="104"/>
      <c r="URN141" s="104"/>
      <c r="URO141" s="104"/>
      <c r="URP141" s="104"/>
      <c r="URQ141" s="104"/>
      <c r="URR141" s="104"/>
      <c r="URS141" s="104"/>
      <c r="URT141" s="104"/>
      <c r="URU141" s="104"/>
      <c r="URV141" s="104"/>
      <c r="URW141" s="104"/>
      <c r="URX141" s="104"/>
      <c r="URY141" s="104"/>
      <c r="URZ141" s="104"/>
      <c r="USA141" s="104"/>
      <c r="USB141" s="104"/>
      <c r="USC141" s="104"/>
      <c r="USD141" s="104"/>
      <c r="USE141" s="104"/>
      <c r="USF141" s="104"/>
      <c r="USG141" s="104"/>
      <c r="USH141" s="104"/>
      <c r="USI141" s="104"/>
      <c r="USJ141" s="104"/>
      <c r="USK141" s="104"/>
      <c r="USL141" s="104"/>
      <c r="USM141" s="104"/>
      <c r="USN141" s="104"/>
      <c r="USO141" s="104"/>
      <c r="USP141" s="104"/>
      <c r="USQ141" s="104"/>
      <c r="USR141" s="104"/>
      <c r="USS141" s="104"/>
      <c r="UST141" s="104"/>
      <c r="USU141" s="104"/>
      <c r="USV141" s="104"/>
      <c r="USW141" s="104"/>
      <c r="USX141" s="104"/>
      <c r="USY141" s="104"/>
      <c r="USZ141" s="104"/>
      <c r="UTA141" s="104"/>
      <c r="UTB141" s="104"/>
      <c r="UTC141" s="104"/>
      <c r="UTD141" s="104"/>
      <c r="UTE141" s="104"/>
      <c r="UTF141" s="104"/>
      <c r="UTG141" s="104"/>
      <c r="UTH141" s="104"/>
      <c r="UTI141" s="104"/>
      <c r="UTJ141" s="104"/>
      <c r="UTK141" s="104"/>
      <c r="UTL141" s="104"/>
      <c r="UTM141" s="104"/>
      <c r="UTN141" s="104"/>
      <c r="UTO141" s="104"/>
      <c r="UTP141" s="104"/>
      <c r="UTQ141" s="104"/>
      <c r="UTR141" s="104"/>
      <c r="UTS141" s="104"/>
      <c r="UTT141" s="104"/>
      <c r="UTU141" s="104"/>
      <c r="UTV141" s="104"/>
      <c r="UTW141" s="104"/>
      <c r="UTX141" s="104"/>
      <c r="UTY141" s="104"/>
      <c r="UTZ141" s="104"/>
      <c r="UUA141" s="104"/>
      <c r="UUB141" s="104"/>
      <c r="UUC141" s="104"/>
      <c r="UUD141" s="104"/>
      <c r="UUE141" s="104"/>
      <c r="UUF141" s="104"/>
      <c r="UUG141" s="104"/>
      <c r="UUH141" s="104"/>
      <c r="UUI141" s="104"/>
      <c r="UUJ141" s="104"/>
      <c r="UUK141" s="104"/>
      <c r="UUL141" s="104"/>
      <c r="UUM141" s="104"/>
      <c r="UUN141" s="104"/>
      <c r="UUO141" s="104"/>
      <c r="UUP141" s="104"/>
      <c r="UUQ141" s="104"/>
      <c r="UUR141" s="104"/>
      <c r="UUS141" s="104"/>
      <c r="UUT141" s="104"/>
      <c r="UUU141" s="104"/>
      <c r="UUV141" s="104"/>
      <c r="UUW141" s="104"/>
      <c r="UUX141" s="104"/>
      <c r="UUY141" s="104"/>
      <c r="UUZ141" s="104"/>
      <c r="UVA141" s="104"/>
      <c r="UVB141" s="104"/>
      <c r="UVC141" s="104"/>
      <c r="UVD141" s="104"/>
      <c r="UVE141" s="104"/>
      <c r="UVF141" s="104"/>
      <c r="UVG141" s="104"/>
      <c r="UVH141" s="104"/>
      <c r="UVI141" s="104"/>
      <c r="UVJ141" s="104"/>
      <c r="UVK141" s="104"/>
      <c r="UVL141" s="104"/>
      <c r="UVM141" s="104"/>
      <c r="UVN141" s="104"/>
      <c r="UVO141" s="104"/>
      <c r="UVP141" s="104"/>
      <c r="UVQ141" s="104"/>
      <c r="UVR141" s="104"/>
      <c r="UVS141" s="104"/>
      <c r="UVT141" s="104"/>
      <c r="UVU141" s="104"/>
      <c r="UVV141" s="104"/>
      <c r="UVW141" s="104"/>
      <c r="UVX141" s="104"/>
      <c r="UVY141" s="104"/>
      <c r="UVZ141" s="104"/>
      <c r="UWA141" s="104"/>
      <c r="UWB141" s="104"/>
      <c r="UWC141" s="104"/>
      <c r="UWD141" s="104"/>
      <c r="UWE141" s="104"/>
      <c r="UWF141" s="104"/>
      <c r="UWG141" s="104"/>
      <c r="UWH141" s="104"/>
      <c r="UWI141" s="104"/>
      <c r="UWJ141" s="104"/>
      <c r="UWK141" s="104"/>
      <c r="UWL141" s="104"/>
      <c r="UWM141" s="104"/>
      <c r="UWN141" s="104"/>
      <c r="UWO141" s="104"/>
      <c r="UWP141" s="104"/>
      <c r="UWQ141" s="104"/>
      <c r="UWR141" s="104"/>
      <c r="UWS141" s="104"/>
      <c r="UWT141" s="104"/>
      <c r="UWU141" s="104"/>
      <c r="UWV141" s="104"/>
      <c r="UWW141" s="104"/>
      <c r="UWX141" s="104"/>
      <c r="UWY141" s="104"/>
      <c r="UWZ141" s="104"/>
      <c r="UXA141" s="104"/>
      <c r="UXB141" s="104"/>
      <c r="UXC141" s="104"/>
      <c r="UXD141" s="104"/>
      <c r="UXE141" s="104"/>
      <c r="UXF141" s="104"/>
      <c r="UXG141" s="104"/>
      <c r="UXH141" s="104"/>
      <c r="UXI141" s="104"/>
      <c r="UXJ141" s="104"/>
      <c r="UXK141" s="104"/>
      <c r="UXL141" s="104"/>
      <c r="UXM141" s="104"/>
      <c r="UXN141" s="104"/>
      <c r="UXO141" s="104"/>
      <c r="UXP141" s="104"/>
      <c r="UXQ141" s="104"/>
      <c r="UXR141" s="104"/>
      <c r="UXS141" s="104"/>
      <c r="UXT141" s="104"/>
      <c r="UXU141" s="104"/>
      <c r="UXV141" s="104"/>
      <c r="UXW141" s="104"/>
      <c r="UXX141" s="104"/>
      <c r="UXY141" s="104"/>
      <c r="UXZ141" s="104"/>
      <c r="UYA141" s="104"/>
      <c r="UYB141" s="104"/>
      <c r="UYC141" s="104"/>
      <c r="UYD141" s="104"/>
      <c r="UYE141" s="104"/>
      <c r="UYF141" s="104"/>
      <c r="UYG141" s="104"/>
      <c r="UYH141" s="104"/>
      <c r="UYI141" s="104"/>
      <c r="UYJ141" s="104"/>
      <c r="UYK141" s="104"/>
      <c r="UYL141" s="104"/>
      <c r="UYM141" s="104"/>
      <c r="UYN141" s="104"/>
      <c r="UYO141" s="104"/>
      <c r="UYP141" s="104"/>
      <c r="UYQ141" s="104"/>
      <c r="UYR141" s="104"/>
      <c r="UYS141" s="104"/>
      <c r="UYT141" s="104"/>
      <c r="UYU141" s="104"/>
      <c r="UYV141" s="104"/>
      <c r="UYW141" s="104"/>
      <c r="UYX141" s="104"/>
      <c r="UYY141" s="104"/>
      <c r="UYZ141" s="104"/>
      <c r="UZA141" s="104"/>
      <c r="UZB141" s="104"/>
      <c r="UZC141" s="104"/>
      <c r="UZD141" s="104"/>
      <c r="UZE141" s="104"/>
      <c r="UZF141" s="104"/>
      <c r="UZG141" s="104"/>
      <c r="UZH141" s="104"/>
      <c r="UZI141" s="104"/>
      <c r="UZJ141" s="104"/>
      <c r="UZK141" s="104"/>
      <c r="UZL141" s="104"/>
      <c r="UZM141" s="104"/>
      <c r="UZN141" s="104"/>
      <c r="UZO141" s="104"/>
      <c r="UZP141" s="104"/>
      <c r="UZQ141" s="104"/>
      <c r="UZR141" s="104"/>
      <c r="UZS141" s="104"/>
      <c r="UZT141" s="104"/>
      <c r="UZU141" s="104"/>
      <c r="UZV141" s="104"/>
      <c r="UZW141" s="104"/>
      <c r="UZX141" s="104"/>
      <c r="UZY141" s="104"/>
      <c r="UZZ141" s="104"/>
      <c r="VAA141" s="104"/>
      <c r="VAB141" s="104"/>
      <c r="VAC141" s="104"/>
      <c r="VAD141" s="104"/>
      <c r="VAE141" s="104"/>
      <c r="VAF141" s="104"/>
      <c r="VAG141" s="104"/>
      <c r="VAH141" s="104"/>
      <c r="VAI141" s="104"/>
      <c r="VAJ141" s="104"/>
      <c r="VAK141" s="104"/>
      <c r="VAL141" s="104"/>
      <c r="VAM141" s="104"/>
      <c r="VAN141" s="104"/>
      <c r="VAO141" s="104"/>
      <c r="VAP141" s="104"/>
      <c r="VAQ141" s="104"/>
      <c r="VAR141" s="104"/>
      <c r="VAS141" s="104"/>
      <c r="VAT141" s="104"/>
      <c r="VAU141" s="104"/>
      <c r="VAV141" s="104"/>
      <c r="VAW141" s="104"/>
      <c r="VAX141" s="104"/>
      <c r="VAY141" s="104"/>
      <c r="VAZ141" s="104"/>
      <c r="VBA141" s="104"/>
      <c r="VBB141" s="104"/>
      <c r="VBC141" s="104"/>
      <c r="VBD141" s="104"/>
      <c r="VBE141" s="104"/>
      <c r="VBF141" s="104"/>
      <c r="VBG141" s="104"/>
      <c r="VBH141" s="104"/>
      <c r="VBI141" s="104"/>
      <c r="VBJ141" s="104"/>
      <c r="VBK141" s="104"/>
      <c r="VBL141" s="104"/>
      <c r="VBM141" s="104"/>
      <c r="VBN141" s="104"/>
      <c r="VBO141" s="104"/>
      <c r="VBP141" s="104"/>
      <c r="VBQ141" s="104"/>
      <c r="VBR141" s="104"/>
      <c r="VBS141" s="104"/>
      <c r="VBT141" s="104"/>
      <c r="VBU141" s="104"/>
      <c r="VBV141" s="104"/>
      <c r="VBW141" s="104"/>
      <c r="VBX141" s="104"/>
      <c r="VBY141" s="104"/>
      <c r="VBZ141" s="104"/>
      <c r="VCA141" s="104"/>
      <c r="VCB141" s="104"/>
      <c r="VCC141" s="104"/>
      <c r="VCD141" s="104"/>
      <c r="VCE141" s="104"/>
      <c r="VCF141" s="104"/>
      <c r="VCG141" s="104"/>
      <c r="VCH141" s="104"/>
      <c r="VCI141" s="104"/>
      <c r="VCJ141" s="104"/>
      <c r="VCK141" s="104"/>
      <c r="VCL141" s="104"/>
      <c r="VCM141" s="104"/>
      <c r="VCN141" s="104"/>
      <c r="VCO141" s="104"/>
      <c r="VCP141" s="104"/>
      <c r="VCQ141" s="104"/>
      <c r="VCR141" s="104"/>
      <c r="VCS141" s="104"/>
      <c r="VCT141" s="104"/>
      <c r="VCU141" s="104"/>
      <c r="VCV141" s="104"/>
      <c r="VCW141" s="104"/>
      <c r="VCX141" s="104"/>
      <c r="VCY141" s="104"/>
      <c r="VCZ141" s="104"/>
      <c r="VDA141" s="104"/>
      <c r="VDB141" s="104"/>
      <c r="VDC141" s="104"/>
      <c r="VDD141" s="104"/>
      <c r="VDE141" s="104"/>
      <c r="VDF141" s="104"/>
      <c r="VDG141" s="104"/>
      <c r="VDH141" s="104"/>
      <c r="VDI141" s="104"/>
      <c r="VDJ141" s="104"/>
      <c r="VDK141" s="104"/>
      <c r="VDL141" s="104"/>
      <c r="VDM141" s="104"/>
      <c r="VDN141" s="104"/>
      <c r="VDO141" s="104"/>
      <c r="VDP141" s="104"/>
      <c r="VDQ141" s="104"/>
      <c r="VDR141" s="104"/>
      <c r="VDS141" s="104"/>
      <c r="VDT141" s="104"/>
      <c r="VDU141" s="104"/>
      <c r="VDV141" s="104"/>
      <c r="VDW141" s="104"/>
      <c r="VDX141" s="104"/>
      <c r="VDY141" s="104"/>
      <c r="VDZ141" s="104"/>
      <c r="VEA141" s="104"/>
      <c r="VEB141" s="104"/>
      <c r="VEC141" s="104"/>
      <c r="VED141" s="104"/>
      <c r="VEE141" s="104"/>
      <c r="VEF141" s="104"/>
      <c r="VEG141" s="104"/>
      <c r="VEH141" s="104"/>
      <c r="VEI141" s="104"/>
      <c r="VEJ141" s="104"/>
      <c r="VEK141" s="104"/>
      <c r="VEL141" s="104"/>
      <c r="VEM141" s="104"/>
      <c r="VEN141" s="104"/>
      <c r="VEO141" s="104"/>
      <c r="VEP141" s="104"/>
      <c r="VEQ141" s="104"/>
      <c r="VER141" s="104"/>
      <c r="VES141" s="104"/>
      <c r="VET141" s="104"/>
      <c r="VEU141" s="104"/>
      <c r="VEV141" s="104"/>
      <c r="VEW141" s="104"/>
      <c r="VEX141" s="104"/>
      <c r="VEY141" s="104"/>
      <c r="VEZ141" s="104"/>
      <c r="VFA141" s="104"/>
      <c r="VFB141" s="104"/>
      <c r="VFC141" s="104"/>
      <c r="VFD141" s="104"/>
      <c r="VFE141" s="104"/>
      <c r="VFF141" s="104"/>
      <c r="VFG141" s="104"/>
      <c r="VFH141" s="104"/>
      <c r="VFI141" s="104"/>
      <c r="VFJ141" s="104"/>
      <c r="VFK141" s="104"/>
      <c r="VFL141" s="104"/>
      <c r="VFM141" s="104"/>
      <c r="VFN141" s="104"/>
      <c r="VFO141" s="104"/>
      <c r="VFP141" s="104"/>
      <c r="VFQ141" s="104"/>
      <c r="VFR141" s="104"/>
      <c r="VFS141" s="104"/>
      <c r="VFT141" s="104"/>
      <c r="VFU141" s="104"/>
      <c r="VFV141" s="104"/>
      <c r="VFW141" s="104"/>
      <c r="VFX141" s="104"/>
      <c r="VFY141" s="104"/>
      <c r="VFZ141" s="104"/>
      <c r="VGA141" s="104"/>
      <c r="VGB141" s="104"/>
      <c r="VGC141" s="104"/>
      <c r="VGD141" s="104"/>
      <c r="VGE141" s="104"/>
      <c r="VGF141" s="104"/>
      <c r="VGG141" s="104"/>
      <c r="VGH141" s="104"/>
      <c r="VGI141" s="104"/>
      <c r="VGJ141" s="104"/>
      <c r="VGK141" s="104"/>
      <c r="VGL141" s="104"/>
      <c r="VGM141" s="104"/>
      <c r="VGN141" s="104"/>
      <c r="VGO141" s="104"/>
      <c r="VGP141" s="104"/>
      <c r="VGQ141" s="104"/>
      <c r="VGR141" s="104"/>
      <c r="VGS141" s="104"/>
      <c r="VGT141" s="104"/>
      <c r="VGU141" s="104"/>
      <c r="VGV141" s="104"/>
      <c r="VGW141" s="104"/>
      <c r="VGX141" s="104"/>
      <c r="VGY141" s="104"/>
      <c r="VGZ141" s="104"/>
      <c r="VHA141" s="104"/>
      <c r="VHB141" s="104"/>
      <c r="VHC141" s="104"/>
      <c r="VHD141" s="104"/>
      <c r="VHE141" s="104"/>
      <c r="VHF141" s="104"/>
      <c r="VHG141" s="104"/>
      <c r="VHH141" s="104"/>
      <c r="VHI141" s="104"/>
      <c r="VHJ141" s="104"/>
      <c r="VHK141" s="104"/>
      <c r="VHL141" s="104"/>
      <c r="VHM141" s="104"/>
      <c r="VHN141" s="104"/>
      <c r="VHO141" s="104"/>
      <c r="VHP141" s="104"/>
      <c r="VHQ141" s="104"/>
      <c r="VHR141" s="104"/>
      <c r="VHS141" s="104"/>
      <c r="VHT141" s="104"/>
      <c r="VHU141" s="104"/>
      <c r="VHV141" s="104"/>
      <c r="VHW141" s="104"/>
      <c r="VHX141" s="104"/>
      <c r="VHY141" s="104"/>
      <c r="VHZ141" s="104"/>
      <c r="VIA141" s="104"/>
      <c r="VIB141" s="104"/>
      <c r="VIC141" s="104"/>
      <c r="VID141" s="104"/>
      <c r="VIE141" s="104"/>
      <c r="VIF141" s="104"/>
      <c r="VIG141" s="104"/>
      <c r="VIH141" s="104"/>
      <c r="VII141" s="104"/>
      <c r="VIJ141" s="104"/>
      <c r="VIK141" s="104"/>
      <c r="VIL141" s="104"/>
      <c r="VIM141" s="104"/>
      <c r="VIN141" s="104"/>
      <c r="VIO141" s="104"/>
      <c r="VIP141" s="104"/>
      <c r="VIQ141" s="104"/>
      <c r="VIR141" s="104"/>
      <c r="VIS141" s="104"/>
      <c r="VIT141" s="104"/>
      <c r="VIU141" s="104"/>
      <c r="VIV141" s="104"/>
      <c r="VIW141" s="104"/>
      <c r="VIX141" s="104"/>
      <c r="VIY141" s="104"/>
      <c r="VIZ141" s="104"/>
      <c r="VJA141" s="104"/>
      <c r="VJB141" s="104"/>
      <c r="VJC141" s="104"/>
      <c r="VJD141" s="104"/>
      <c r="VJE141" s="104"/>
      <c r="VJF141" s="104"/>
      <c r="VJG141" s="104"/>
      <c r="VJH141" s="104"/>
      <c r="VJI141" s="104"/>
      <c r="VJJ141" s="104"/>
      <c r="VJK141" s="104"/>
      <c r="VJL141" s="104"/>
      <c r="VJM141" s="104"/>
      <c r="VJN141" s="104"/>
      <c r="VJO141" s="104"/>
      <c r="VJP141" s="104"/>
      <c r="VJQ141" s="104"/>
      <c r="VJR141" s="104"/>
      <c r="VJS141" s="104"/>
      <c r="VJT141" s="104"/>
      <c r="VJU141" s="104"/>
      <c r="VJV141" s="104"/>
      <c r="VJW141" s="104"/>
      <c r="VJX141" s="104"/>
      <c r="VJY141" s="104"/>
      <c r="VJZ141" s="104"/>
      <c r="VKA141" s="104"/>
      <c r="VKB141" s="104"/>
      <c r="VKC141" s="104"/>
      <c r="VKD141" s="104"/>
      <c r="VKE141" s="104"/>
      <c r="VKF141" s="104"/>
      <c r="VKG141" s="104"/>
      <c r="VKH141" s="104"/>
      <c r="VKI141" s="104"/>
      <c r="VKJ141" s="104"/>
      <c r="VKK141" s="104"/>
      <c r="VKL141" s="104"/>
      <c r="VKM141" s="104"/>
      <c r="VKN141" s="104"/>
      <c r="VKO141" s="104"/>
      <c r="VKP141" s="104"/>
      <c r="VKQ141" s="104"/>
      <c r="VKR141" s="104"/>
      <c r="VKS141" s="104"/>
      <c r="VKT141" s="104"/>
      <c r="VKU141" s="104"/>
      <c r="VKV141" s="104"/>
      <c r="VKW141" s="104"/>
      <c r="VKX141" s="104"/>
      <c r="VKY141" s="104"/>
      <c r="VKZ141" s="104"/>
      <c r="VLA141" s="104"/>
      <c r="VLB141" s="104"/>
      <c r="VLC141" s="104"/>
      <c r="VLD141" s="104"/>
      <c r="VLE141" s="104"/>
      <c r="VLF141" s="104"/>
      <c r="VLG141" s="104"/>
      <c r="VLH141" s="104"/>
      <c r="VLI141" s="104"/>
      <c r="VLJ141" s="104"/>
      <c r="VLK141" s="104"/>
      <c r="VLL141" s="104"/>
      <c r="VLM141" s="104"/>
      <c r="VLN141" s="104"/>
      <c r="VLO141" s="104"/>
      <c r="VLP141" s="104"/>
      <c r="VLQ141" s="104"/>
      <c r="VLR141" s="104"/>
      <c r="VLS141" s="104"/>
      <c r="VLT141" s="104"/>
      <c r="VLU141" s="104"/>
      <c r="VLV141" s="104"/>
      <c r="VLW141" s="104"/>
      <c r="VLX141" s="104"/>
      <c r="VLY141" s="104"/>
      <c r="VLZ141" s="104"/>
      <c r="VMA141" s="104"/>
      <c r="VMB141" s="104"/>
      <c r="VMC141" s="104"/>
      <c r="VMD141" s="104"/>
      <c r="VME141" s="104"/>
      <c r="VMF141" s="104"/>
      <c r="VMG141" s="104"/>
      <c r="VMH141" s="104"/>
      <c r="VMI141" s="104"/>
      <c r="VMJ141" s="104"/>
      <c r="VMK141" s="104"/>
      <c r="VML141" s="104"/>
      <c r="VMM141" s="104"/>
      <c r="VMN141" s="104"/>
      <c r="VMO141" s="104"/>
      <c r="VMP141" s="104"/>
      <c r="VMQ141" s="104"/>
      <c r="VMR141" s="104"/>
      <c r="VMS141" s="104"/>
      <c r="VMT141" s="104"/>
      <c r="VMU141" s="104"/>
      <c r="VMV141" s="104"/>
      <c r="VMW141" s="104"/>
      <c r="VMX141" s="104"/>
      <c r="VMY141" s="104"/>
      <c r="VMZ141" s="104"/>
      <c r="VNA141" s="104"/>
      <c r="VNB141" s="104"/>
      <c r="VNC141" s="104"/>
      <c r="VND141" s="104"/>
      <c r="VNE141" s="104"/>
      <c r="VNF141" s="104"/>
      <c r="VNG141" s="104"/>
      <c r="VNH141" s="104"/>
      <c r="VNI141" s="104"/>
      <c r="VNJ141" s="104"/>
      <c r="VNK141" s="104"/>
      <c r="VNL141" s="104"/>
      <c r="VNM141" s="104"/>
      <c r="VNN141" s="104"/>
      <c r="VNO141" s="104"/>
      <c r="VNP141" s="104"/>
      <c r="VNQ141" s="104"/>
      <c r="VNR141" s="104"/>
      <c r="VNS141" s="104"/>
      <c r="VNT141" s="104"/>
      <c r="VNU141" s="104"/>
      <c r="VNV141" s="104"/>
      <c r="VNW141" s="104"/>
      <c r="VNX141" s="104"/>
      <c r="VNY141" s="104"/>
      <c r="VNZ141" s="104"/>
      <c r="VOA141" s="104"/>
      <c r="VOB141" s="104"/>
      <c r="VOC141" s="104"/>
      <c r="VOD141" s="104"/>
      <c r="VOE141" s="104"/>
      <c r="VOF141" s="104"/>
      <c r="VOG141" s="104"/>
      <c r="VOH141" s="104"/>
      <c r="VOI141" s="104"/>
      <c r="VOJ141" s="104"/>
      <c r="VOK141" s="104"/>
      <c r="VOL141" s="104"/>
      <c r="VOM141" s="104"/>
      <c r="VON141" s="104"/>
      <c r="VOO141" s="104"/>
      <c r="VOP141" s="104"/>
      <c r="VOQ141" s="104"/>
      <c r="VOR141" s="104"/>
      <c r="VOS141" s="104"/>
      <c r="VOT141" s="104"/>
      <c r="VOU141" s="104"/>
      <c r="VOV141" s="104"/>
      <c r="VOW141" s="104"/>
      <c r="VOX141" s="104"/>
      <c r="VOY141" s="104"/>
      <c r="VOZ141" s="104"/>
      <c r="VPA141" s="104"/>
      <c r="VPB141" s="104"/>
      <c r="VPC141" s="104"/>
      <c r="VPD141" s="104"/>
      <c r="VPE141" s="104"/>
      <c r="VPF141" s="104"/>
      <c r="VPG141" s="104"/>
      <c r="VPH141" s="104"/>
      <c r="VPI141" s="104"/>
      <c r="VPJ141" s="104"/>
      <c r="VPK141" s="104"/>
      <c r="VPL141" s="104"/>
      <c r="VPM141" s="104"/>
      <c r="VPN141" s="104"/>
      <c r="VPO141" s="104"/>
      <c r="VPP141" s="104"/>
      <c r="VPQ141" s="104"/>
      <c r="VPR141" s="104"/>
      <c r="VPS141" s="104"/>
      <c r="VPT141" s="104"/>
      <c r="VPU141" s="104"/>
      <c r="VPV141" s="104"/>
      <c r="VPW141" s="104"/>
      <c r="VPX141" s="104"/>
      <c r="VPY141" s="104"/>
      <c r="VPZ141" s="104"/>
      <c r="VQA141" s="104"/>
      <c r="VQB141" s="104"/>
      <c r="VQC141" s="104"/>
      <c r="VQD141" s="104"/>
      <c r="VQE141" s="104"/>
      <c r="VQF141" s="104"/>
      <c r="VQG141" s="104"/>
      <c r="VQH141" s="104"/>
      <c r="VQI141" s="104"/>
      <c r="VQJ141" s="104"/>
      <c r="VQK141" s="104"/>
      <c r="VQL141" s="104"/>
      <c r="VQM141" s="104"/>
      <c r="VQN141" s="104"/>
      <c r="VQO141" s="104"/>
      <c r="VQP141" s="104"/>
      <c r="VQQ141" s="104"/>
      <c r="VQR141" s="104"/>
      <c r="VQS141" s="104"/>
      <c r="VQT141" s="104"/>
      <c r="VQU141" s="104"/>
      <c r="VQV141" s="104"/>
      <c r="VQW141" s="104"/>
      <c r="VQX141" s="104"/>
      <c r="VQY141" s="104"/>
      <c r="VQZ141" s="104"/>
      <c r="VRA141" s="104"/>
      <c r="VRB141" s="104"/>
      <c r="VRC141" s="104"/>
      <c r="VRD141" s="104"/>
      <c r="VRE141" s="104"/>
      <c r="VRF141" s="104"/>
      <c r="VRG141" s="104"/>
      <c r="VRH141" s="104"/>
      <c r="VRI141" s="104"/>
      <c r="VRJ141" s="104"/>
      <c r="VRK141" s="104"/>
      <c r="VRL141" s="104"/>
      <c r="VRM141" s="104"/>
      <c r="VRN141" s="104"/>
      <c r="VRO141" s="104"/>
      <c r="VRP141" s="104"/>
      <c r="VRQ141" s="104"/>
      <c r="VRR141" s="104"/>
      <c r="VRS141" s="104"/>
      <c r="VRT141" s="104"/>
      <c r="VRU141" s="104"/>
      <c r="VRV141" s="104"/>
      <c r="VRW141" s="104"/>
      <c r="VRX141" s="104"/>
      <c r="VRY141" s="104"/>
      <c r="VRZ141" s="104"/>
      <c r="VSA141" s="104"/>
      <c r="VSB141" s="104"/>
      <c r="VSC141" s="104"/>
      <c r="VSD141" s="104"/>
      <c r="VSE141" s="104"/>
      <c r="VSF141" s="104"/>
      <c r="VSG141" s="104"/>
      <c r="VSH141" s="104"/>
      <c r="VSI141" s="104"/>
      <c r="VSJ141" s="104"/>
      <c r="VSK141" s="104"/>
      <c r="VSL141" s="104"/>
      <c r="VSM141" s="104"/>
      <c r="VSN141" s="104"/>
      <c r="VSO141" s="104"/>
      <c r="VSP141" s="104"/>
      <c r="VSQ141" s="104"/>
      <c r="VSR141" s="104"/>
      <c r="VSS141" s="104"/>
      <c r="VST141" s="104"/>
      <c r="VSU141" s="104"/>
      <c r="VSV141" s="104"/>
      <c r="VSW141" s="104"/>
      <c r="VSX141" s="104"/>
      <c r="VSY141" s="104"/>
      <c r="VSZ141" s="104"/>
      <c r="VTA141" s="104"/>
      <c r="VTB141" s="104"/>
      <c r="VTC141" s="104"/>
      <c r="VTD141" s="104"/>
      <c r="VTE141" s="104"/>
      <c r="VTF141" s="104"/>
      <c r="VTG141" s="104"/>
      <c r="VTH141" s="104"/>
      <c r="VTI141" s="104"/>
      <c r="VTJ141" s="104"/>
      <c r="VTK141" s="104"/>
      <c r="VTL141" s="104"/>
      <c r="VTM141" s="104"/>
      <c r="VTN141" s="104"/>
      <c r="VTO141" s="104"/>
      <c r="VTP141" s="104"/>
      <c r="VTQ141" s="104"/>
      <c r="VTR141" s="104"/>
      <c r="VTS141" s="104"/>
      <c r="VTT141" s="104"/>
      <c r="VTU141" s="104"/>
      <c r="VTV141" s="104"/>
      <c r="VTW141" s="104"/>
      <c r="VTX141" s="104"/>
      <c r="VTY141" s="104"/>
      <c r="VTZ141" s="104"/>
      <c r="VUA141" s="104"/>
      <c r="VUB141" s="104"/>
      <c r="VUC141" s="104"/>
      <c r="VUD141" s="104"/>
      <c r="VUE141" s="104"/>
      <c r="VUF141" s="104"/>
      <c r="VUG141" s="104"/>
      <c r="VUH141" s="104"/>
      <c r="VUI141" s="104"/>
      <c r="VUJ141" s="104"/>
      <c r="VUK141" s="104"/>
      <c r="VUL141" s="104"/>
      <c r="VUM141" s="104"/>
      <c r="VUN141" s="104"/>
      <c r="VUO141" s="104"/>
      <c r="VUP141" s="104"/>
      <c r="VUQ141" s="104"/>
      <c r="VUR141" s="104"/>
      <c r="VUS141" s="104"/>
      <c r="VUT141" s="104"/>
      <c r="VUU141" s="104"/>
      <c r="VUV141" s="104"/>
      <c r="VUW141" s="104"/>
      <c r="VUX141" s="104"/>
      <c r="VUY141" s="104"/>
      <c r="VUZ141" s="104"/>
      <c r="VVA141" s="104"/>
      <c r="VVB141" s="104"/>
      <c r="VVC141" s="104"/>
      <c r="VVD141" s="104"/>
      <c r="VVE141" s="104"/>
      <c r="VVF141" s="104"/>
      <c r="VVG141" s="104"/>
      <c r="VVH141" s="104"/>
      <c r="VVI141" s="104"/>
      <c r="VVJ141" s="104"/>
      <c r="VVK141" s="104"/>
      <c r="VVL141" s="104"/>
      <c r="VVM141" s="104"/>
      <c r="VVN141" s="104"/>
      <c r="VVO141" s="104"/>
      <c r="VVP141" s="104"/>
      <c r="VVQ141" s="104"/>
      <c r="VVR141" s="104"/>
      <c r="VVS141" s="104"/>
      <c r="VVT141" s="104"/>
      <c r="VVU141" s="104"/>
      <c r="VVV141" s="104"/>
      <c r="VVW141" s="104"/>
      <c r="VVX141" s="104"/>
      <c r="VVY141" s="104"/>
      <c r="VVZ141" s="104"/>
      <c r="VWA141" s="104"/>
      <c r="VWB141" s="104"/>
      <c r="VWC141" s="104"/>
      <c r="VWD141" s="104"/>
      <c r="VWE141" s="104"/>
      <c r="VWF141" s="104"/>
      <c r="VWG141" s="104"/>
      <c r="VWH141" s="104"/>
      <c r="VWI141" s="104"/>
      <c r="VWJ141" s="104"/>
      <c r="VWK141" s="104"/>
      <c r="VWL141" s="104"/>
      <c r="VWM141" s="104"/>
      <c r="VWN141" s="104"/>
      <c r="VWO141" s="104"/>
      <c r="VWP141" s="104"/>
      <c r="VWQ141" s="104"/>
      <c r="VWR141" s="104"/>
      <c r="VWS141" s="104"/>
      <c r="VWT141" s="104"/>
      <c r="VWU141" s="104"/>
      <c r="VWV141" s="104"/>
      <c r="VWW141" s="104"/>
      <c r="VWX141" s="104"/>
      <c r="VWY141" s="104"/>
      <c r="VWZ141" s="104"/>
      <c r="VXA141" s="104"/>
      <c r="VXB141" s="104"/>
      <c r="VXC141" s="104"/>
      <c r="VXD141" s="104"/>
      <c r="VXE141" s="104"/>
      <c r="VXF141" s="104"/>
      <c r="VXG141" s="104"/>
      <c r="VXH141" s="104"/>
      <c r="VXI141" s="104"/>
      <c r="VXJ141" s="104"/>
      <c r="VXK141" s="104"/>
      <c r="VXL141" s="104"/>
      <c r="VXM141" s="104"/>
      <c r="VXN141" s="104"/>
      <c r="VXO141" s="104"/>
      <c r="VXP141" s="104"/>
      <c r="VXQ141" s="104"/>
      <c r="VXR141" s="104"/>
      <c r="VXS141" s="104"/>
      <c r="VXT141" s="104"/>
      <c r="VXU141" s="104"/>
      <c r="VXV141" s="104"/>
      <c r="VXW141" s="104"/>
      <c r="VXX141" s="104"/>
      <c r="VXY141" s="104"/>
      <c r="VXZ141" s="104"/>
      <c r="VYA141" s="104"/>
      <c r="VYB141" s="104"/>
      <c r="VYC141" s="104"/>
      <c r="VYD141" s="104"/>
      <c r="VYE141" s="104"/>
      <c r="VYF141" s="104"/>
      <c r="VYG141" s="104"/>
      <c r="VYH141" s="104"/>
      <c r="VYI141" s="104"/>
      <c r="VYJ141" s="104"/>
      <c r="VYK141" s="104"/>
      <c r="VYL141" s="104"/>
      <c r="VYM141" s="104"/>
      <c r="VYN141" s="104"/>
      <c r="VYO141" s="104"/>
      <c r="VYP141" s="104"/>
      <c r="VYQ141" s="104"/>
      <c r="VYR141" s="104"/>
      <c r="VYS141" s="104"/>
      <c r="VYT141" s="104"/>
      <c r="VYU141" s="104"/>
      <c r="VYV141" s="104"/>
      <c r="VYW141" s="104"/>
      <c r="VYX141" s="104"/>
      <c r="VYY141" s="104"/>
      <c r="VYZ141" s="104"/>
      <c r="VZA141" s="104"/>
      <c r="VZB141" s="104"/>
      <c r="VZC141" s="104"/>
      <c r="VZD141" s="104"/>
      <c r="VZE141" s="104"/>
      <c r="VZF141" s="104"/>
      <c r="VZG141" s="104"/>
      <c r="VZH141" s="104"/>
      <c r="VZI141" s="104"/>
      <c r="VZJ141" s="104"/>
      <c r="VZK141" s="104"/>
      <c r="VZL141" s="104"/>
      <c r="VZM141" s="104"/>
      <c r="VZN141" s="104"/>
      <c r="VZO141" s="104"/>
      <c r="VZP141" s="104"/>
      <c r="VZQ141" s="104"/>
      <c r="VZR141" s="104"/>
      <c r="VZS141" s="104"/>
      <c r="VZT141" s="104"/>
      <c r="VZU141" s="104"/>
      <c r="VZV141" s="104"/>
      <c r="VZW141" s="104"/>
      <c r="VZX141" s="104"/>
      <c r="VZY141" s="104"/>
      <c r="VZZ141" s="104"/>
      <c r="WAA141" s="104"/>
      <c r="WAB141" s="104"/>
      <c r="WAC141" s="104"/>
      <c r="WAD141" s="104"/>
      <c r="WAE141" s="104"/>
      <c r="WAF141" s="104"/>
      <c r="WAG141" s="104"/>
      <c r="WAH141" s="104"/>
      <c r="WAI141" s="104"/>
      <c r="WAJ141" s="104"/>
      <c r="WAK141" s="104"/>
      <c r="WAL141" s="104"/>
      <c r="WAM141" s="104"/>
      <c r="WAN141" s="104"/>
      <c r="WAO141" s="104"/>
      <c r="WAP141" s="104"/>
      <c r="WAQ141" s="104"/>
      <c r="WAR141" s="104"/>
      <c r="WAS141" s="104"/>
      <c r="WAT141" s="104"/>
      <c r="WAU141" s="104"/>
      <c r="WAV141" s="104"/>
      <c r="WAW141" s="104"/>
      <c r="WAX141" s="104"/>
      <c r="WAY141" s="104"/>
      <c r="WAZ141" s="104"/>
      <c r="WBA141" s="104"/>
      <c r="WBB141" s="104"/>
      <c r="WBC141" s="104"/>
      <c r="WBD141" s="104"/>
      <c r="WBE141" s="104"/>
      <c r="WBF141" s="104"/>
      <c r="WBG141" s="104"/>
      <c r="WBH141" s="104"/>
      <c r="WBI141" s="104"/>
      <c r="WBJ141" s="104"/>
      <c r="WBK141" s="104"/>
      <c r="WBL141" s="104"/>
      <c r="WBM141" s="104"/>
      <c r="WBN141" s="104"/>
      <c r="WBO141" s="104"/>
      <c r="WBP141" s="104"/>
      <c r="WBQ141" s="104"/>
      <c r="WBR141" s="104"/>
      <c r="WBS141" s="104"/>
      <c r="WBT141" s="104"/>
      <c r="WBU141" s="104"/>
      <c r="WBV141" s="104"/>
      <c r="WBW141" s="104"/>
      <c r="WBX141" s="104"/>
      <c r="WBY141" s="104"/>
      <c r="WBZ141" s="104"/>
      <c r="WCA141" s="104"/>
      <c r="WCB141" s="104"/>
      <c r="WCC141" s="104"/>
      <c r="WCD141" s="104"/>
      <c r="WCE141" s="104"/>
      <c r="WCF141" s="104"/>
      <c r="WCG141" s="104"/>
      <c r="WCH141" s="104"/>
      <c r="WCI141" s="104"/>
      <c r="WCJ141" s="104"/>
      <c r="WCK141" s="104"/>
      <c r="WCL141" s="104"/>
      <c r="WCM141" s="104"/>
      <c r="WCN141" s="104"/>
      <c r="WCO141" s="104"/>
      <c r="WCP141" s="104"/>
      <c r="WCQ141" s="104"/>
      <c r="WCR141" s="104"/>
      <c r="WCS141" s="104"/>
      <c r="WCT141" s="104"/>
      <c r="WCU141" s="104"/>
      <c r="WCV141" s="104"/>
      <c r="WCW141" s="104"/>
      <c r="WCX141" s="104"/>
      <c r="WCY141" s="104"/>
      <c r="WCZ141" s="104"/>
      <c r="WDA141" s="104"/>
      <c r="WDB141" s="104"/>
      <c r="WDC141" s="104"/>
      <c r="WDD141" s="104"/>
      <c r="WDE141" s="104"/>
      <c r="WDF141" s="104"/>
      <c r="WDG141" s="104"/>
      <c r="WDH141" s="104"/>
      <c r="WDI141" s="104"/>
      <c r="WDJ141" s="104"/>
      <c r="WDK141" s="104"/>
      <c r="WDL141" s="104"/>
      <c r="WDM141" s="104"/>
      <c r="WDN141" s="104"/>
      <c r="WDO141" s="104"/>
      <c r="WDP141" s="104"/>
      <c r="WDQ141" s="104"/>
      <c r="WDR141" s="104"/>
      <c r="WDS141" s="104"/>
      <c r="WDT141" s="104"/>
      <c r="WDU141" s="104"/>
      <c r="WDV141" s="104"/>
      <c r="WDW141" s="104"/>
      <c r="WDX141" s="104"/>
      <c r="WDY141" s="104"/>
      <c r="WDZ141" s="104"/>
      <c r="WEA141" s="104"/>
      <c r="WEB141" s="104"/>
      <c r="WEC141" s="104"/>
      <c r="WED141" s="104"/>
      <c r="WEE141" s="104"/>
      <c r="WEF141" s="104"/>
      <c r="WEG141" s="104"/>
      <c r="WEH141" s="104"/>
      <c r="WEI141" s="104"/>
      <c r="WEJ141" s="104"/>
      <c r="WEK141" s="104"/>
      <c r="WEL141" s="104"/>
      <c r="WEM141" s="104"/>
      <c r="WEN141" s="104"/>
      <c r="WEO141" s="104"/>
      <c r="WEP141" s="104"/>
      <c r="WEQ141" s="104"/>
      <c r="WER141" s="104"/>
      <c r="WES141" s="104"/>
      <c r="WET141" s="104"/>
      <c r="WEU141" s="104"/>
      <c r="WEV141" s="104"/>
      <c r="WEW141" s="104"/>
      <c r="WEX141" s="104"/>
      <c r="WEY141" s="104"/>
      <c r="WEZ141" s="104"/>
      <c r="WFA141" s="104"/>
      <c r="WFB141" s="104"/>
      <c r="WFC141" s="104"/>
      <c r="WFD141" s="104"/>
      <c r="WFE141" s="104"/>
      <c r="WFF141" s="104"/>
      <c r="WFG141" s="104"/>
      <c r="WFH141" s="104"/>
      <c r="WFI141" s="104"/>
      <c r="WFJ141" s="104"/>
      <c r="WFK141" s="104"/>
      <c r="WFL141" s="104"/>
      <c r="WFM141" s="104"/>
      <c r="WFN141" s="104"/>
      <c r="WFO141" s="104"/>
      <c r="WFP141" s="104"/>
      <c r="WFQ141" s="104"/>
      <c r="WFR141" s="104"/>
      <c r="WFS141" s="104"/>
      <c r="WFT141" s="104"/>
      <c r="WFU141" s="104"/>
      <c r="WFV141" s="104"/>
      <c r="WFW141" s="104"/>
      <c r="WFX141" s="104"/>
      <c r="WFY141" s="104"/>
      <c r="WFZ141" s="104"/>
      <c r="WGA141" s="104"/>
      <c r="WGB141" s="104"/>
      <c r="WGC141" s="104"/>
      <c r="WGD141" s="104"/>
      <c r="WGE141" s="104"/>
      <c r="WGF141" s="104"/>
      <c r="WGG141" s="104"/>
      <c r="WGH141" s="104"/>
      <c r="WGI141" s="104"/>
      <c r="WGJ141" s="104"/>
      <c r="WGK141" s="104"/>
      <c r="WGL141" s="104"/>
      <c r="WGM141" s="104"/>
      <c r="WGN141" s="104"/>
      <c r="WGO141" s="104"/>
      <c r="WGP141" s="104"/>
      <c r="WGQ141" s="104"/>
      <c r="WGR141" s="104"/>
      <c r="WGS141" s="104"/>
      <c r="WGT141" s="104"/>
      <c r="WGU141" s="104"/>
      <c r="WGV141" s="104"/>
      <c r="WGW141" s="104"/>
      <c r="WGX141" s="104"/>
      <c r="WGY141" s="104"/>
      <c r="WGZ141" s="104"/>
      <c r="WHA141" s="104"/>
      <c r="WHB141" s="104"/>
      <c r="WHC141" s="104"/>
      <c r="WHD141" s="104"/>
      <c r="WHE141" s="104"/>
      <c r="WHF141" s="104"/>
      <c r="WHG141" s="104"/>
      <c r="WHH141" s="104"/>
      <c r="WHI141" s="104"/>
      <c r="WHJ141" s="104"/>
      <c r="WHK141" s="104"/>
      <c r="WHL141" s="104"/>
      <c r="WHM141" s="104"/>
      <c r="WHN141" s="104"/>
      <c r="WHO141" s="104"/>
      <c r="WHP141" s="104"/>
      <c r="WHQ141" s="104"/>
      <c r="WHR141" s="104"/>
      <c r="WHS141" s="104"/>
      <c r="WHT141" s="104"/>
      <c r="WHU141" s="104"/>
      <c r="WHV141" s="104"/>
      <c r="WHW141" s="104"/>
      <c r="WHX141" s="104"/>
      <c r="WHY141" s="104"/>
      <c r="WHZ141" s="104"/>
      <c r="WIA141" s="104"/>
      <c r="WIB141" s="104"/>
      <c r="WIC141" s="104"/>
      <c r="WID141" s="104"/>
      <c r="WIE141" s="104"/>
      <c r="WIF141" s="104"/>
      <c r="WIG141" s="104"/>
      <c r="WIH141" s="104"/>
      <c r="WII141" s="104"/>
      <c r="WIJ141" s="104"/>
      <c r="WIK141" s="104"/>
      <c r="WIL141" s="104"/>
      <c r="WIM141" s="104"/>
      <c r="WIN141" s="104"/>
      <c r="WIO141" s="104"/>
      <c r="WIP141" s="104"/>
      <c r="WIQ141" s="104"/>
      <c r="WIR141" s="104"/>
      <c r="WIS141" s="104"/>
      <c r="WIT141" s="104"/>
      <c r="WIU141" s="104"/>
      <c r="WIV141" s="104"/>
      <c r="WIW141" s="104"/>
      <c r="WIX141" s="104"/>
      <c r="WIY141" s="104"/>
      <c r="WIZ141" s="104"/>
      <c r="WJA141" s="104"/>
      <c r="WJB141" s="104"/>
      <c r="WJC141" s="104"/>
      <c r="WJD141" s="104"/>
      <c r="WJE141" s="104"/>
      <c r="WJF141" s="104"/>
      <c r="WJG141" s="104"/>
      <c r="WJH141" s="104"/>
      <c r="WJI141" s="104"/>
      <c r="WJJ141" s="104"/>
      <c r="WJK141" s="104"/>
      <c r="WJL141" s="104"/>
      <c r="WJM141" s="104"/>
      <c r="WJN141" s="104"/>
      <c r="WJO141" s="104"/>
      <c r="WJP141" s="104"/>
      <c r="WJQ141" s="104"/>
      <c r="WJR141" s="104"/>
      <c r="WJS141" s="104"/>
      <c r="WJT141" s="104"/>
      <c r="WJU141" s="104"/>
      <c r="WJV141" s="104"/>
      <c r="WJW141" s="104"/>
      <c r="WJX141" s="104"/>
      <c r="WJY141" s="104"/>
      <c r="WJZ141" s="104"/>
      <c r="WKA141" s="104"/>
      <c r="WKB141" s="104"/>
      <c r="WKC141" s="104"/>
      <c r="WKD141" s="104"/>
      <c r="WKE141" s="104"/>
      <c r="WKF141" s="104"/>
      <c r="WKG141" s="104"/>
      <c r="WKH141" s="104"/>
      <c r="WKI141" s="104"/>
      <c r="WKJ141" s="104"/>
      <c r="WKK141" s="104"/>
      <c r="WKL141" s="104"/>
      <c r="WKM141" s="104"/>
      <c r="WKN141" s="104"/>
      <c r="WKO141" s="104"/>
      <c r="WKP141" s="104"/>
      <c r="WKQ141" s="104"/>
      <c r="WKR141" s="104"/>
      <c r="WKS141" s="104"/>
      <c r="WKT141" s="104"/>
      <c r="WKU141" s="104"/>
      <c r="WKV141" s="104"/>
      <c r="WKW141" s="104"/>
      <c r="WKX141" s="104"/>
      <c r="WKY141" s="104"/>
      <c r="WKZ141" s="104"/>
      <c r="WLA141" s="104"/>
      <c r="WLB141" s="104"/>
      <c r="WLC141" s="104"/>
      <c r="WLD141" s="104"/>
      <c r="WLE141" s="104"/>
      <c r="WLF141" s="104"/>
      <c r="WLG141" s="104"/>
      <c r="WLH141" s="104"/>
      <c r="WLI141" s="104"/>
      <c r="WLJ141" s="104"/>
      <c r="WLK141" s="104"/>
      <c r="WLL141" s="104"/>
      <c r="WLM141" s="104"/>
      <c r="WLN141" s="104"/>
      <c r="WLO141" s="104"/>
      <c r="WLP141" s="104"/>
      <c r="WLQ141" s="104"/>
      <c r="WLR141" s="104"/>
      <c r="WLS141" s="104"/>
      <c r="WLT141" s="104"/>
      <c r="WLU141" s="104"/>
      <c r="WLV141" s="104"/>
      <c r="WLW141" s="104"/>
      <c r="WLX141" s="104"/>
      <c r="WLY141" s="104"/>
      <c r="WLZ141" s="104"/>
      <c r="WMA141" s="104"/>
      <c r="WMB141" s="104"/>
      <c r="WMC141" s="104"/>
      <c r="WMD141" s="104"/>
      <c r="WME141" s="104"/>
      <c r="WMF141" s="104"/>
      <c r="WMG141" s="104"/>
      <c r="WMH141" s="104"/>
      <c r="WMI141" s="104"/>
      <c r="WMJ141" s="104"/>
      <c r="WMK141" s="104"/>
      <c r="WML141" s="104"/>
      <c r="WMM141" s="104"/>
      <c r="WMN141" s="104"/>
      <c r="WMO141" s="104"/>
      <c r="WMP141" s="104"/>
      <c r="WMQ141" s="104"/>
      <c r="WMR141" s="104"/>
      <c r="WMS141" s="104"/>
      <c r="WMT141" s="104"/>
      <c r="WMU141" s="104"/>
      <c r="WMV141" s="104"/>
      <c r="WMW141" s="104"/>
      <c r="WMX141" s="104"/>
      <c r="WMY141" s="104"/>
      <c r="WMZ141" s="104"/>
      <c r="WNA141" s="104"/>
      <c r="WNB141" s="104"/>
      <c r="WNC141" s="104"/>
      <c r="WND141" s="104"/>
      <c r="WNE141" s="104"/>
      <c r="WNF141" s="104"/>
      <c r="WNG141" s="104"/>
      <c r="WNH141" s="104"/>
      <c r="WNI141" s="104"/>
      <c r="WNJ141" s="104"/>
      <c r="WNK141" s="104"/>
      <c r="WNL141" s="104"/>
      <c r="WNM141" s="104"/>
      <c r="WNN141" s="104"/>
      <c r="WNO141" s="104"/>
      <c r="WNP141" s="104"/>
      <c r="WNQ141" s="104"/>
      <c r="WNR141" s="104"/>
      <c r="WNS141" s="104"/>
      <c r="WNT141" s="104"/>
      <c r="WNU141" s="104"/>
      <c r="WNV141" s="104"/>
      <c r="WNW141" s="104"/>
      <c r="WNX141" s="104"/>
      <c r="WNY141" s="104"/>
      <c r="WNZ141" s="104"/>
      <c r="WOA141" s="104"/>
      <c r="WOB141" s="104"/>
      <c r="WOC141" s="104"/>
      <c r="WOD141" s="104"/>
      <c r="WOE141" s="104"/>
      <c r="WOF141" s="104"/>
      <c r="WOG141" s="104"/>
      <c r="WOH141" s="104"/>
      <c r="WOI141" s="104"/>
      <c r="WOJ141" s="104"/>
      <c r="WOK141" s="104"/>
      <c r="WOL141" s="104"/>
      <c r="WOM141" s="104"/>
      <c r="WON141" s="104"/>
      <c r="WOO141" s="104"/>
      <c r="WOP141" s="104"/>
      <c r="WOQ141" s="104"/>
      <c r="WOR141" s="104"/>
      <c r="WOS141" s="104"/>
      <c r="WOT141" s="104"/>
      <c r="WOU141" s="104"/>
      <c r="WOV141" s="104"/>
      <c r="WOW141" s="104"/>
      <c r="WOX141" s="104"/>
      <c r="WOY141" s="104"/>
      <c r="WOZ141" s="104"/>
      <c r="WPA141" s="104"/>
      <c r="WPB141" s="104"/>
      <c r="WPC141" s="104"/>
      <c r="WPD141" s="104"/>
      <c r="WPE141" s="104"/>
      <c r="WPF141" s="104"/>
      <c r="WPG141" s="104"/>
      <c r="WPH141" s="104"/>
      <c r="WPI141" s="104"/>
      <c r="WPJ141" s="104"/>
      <c r="WPK141" s="104"/>
      <c r="WPL141" s="104"/>
      <c r="WPM141" s="104"/>
      <c r="WPN141" s="104"/>
      <c r="WPO141" s="104"/>
      <c r="WPP141" s="104"/>
      <c r="WPQ141" s="104"/>
      <c r="WPR141" s="104"/>
      <c r="WPS141" s="104"/>
      <c r="WPT141" s="104"/>
      <c r="WPU141" s="104"/>
      <c r="WPV141" s="104"/>
      <c r="WPW141" s="104"/>
      <c r="WPX141" s="104"/>
      <c r="WPY141" s="104"/>
      <c r="WPZ141" s="104"/>
      <c r="WQA141" s="104"/>
      <c r="WQB141" s="104"/>
      <c r="WQC141" s="104"/>
      <c r="WQD141" s="104"/>
      <c r="WQE141" s="104"/>
      <c r="WQF141" s="104"/>
      <c r="WQG141" s="104"/>
      <c r="WQH141" s="104"/>
      <c r="WQI141" s="104"/>
      <c r="WQJ141" s="104"/>
      <c r="WQK141" s="104"/>
      <c r="WQL141" s="104"/>
      <c r="WQM141" s="104"/>
      <c r="WQN141" s="104"/>
      <c r="WQO141" s="104"/>
      <c r="WQP141" s="104"/>
      <c r="WQQ141" s="104"/>
      <c r="WQR141" s="104"/>
      <c r="WQS141" s="104"/>
      <c r="WQT141" s="104"/>
      <c r="WQU141" s="104"/>
      <c r="WQV141" s="104"/>
      <c r="WQW141" s="104"/>
      <c r="WQX141" s="104"/>
      <c r="WQY141" s="104"/>
      <c r="WQZ141" s="104"/>
      <c r="WRA141" s="104"/>
      <c r="WRB141" s="104"/>
      <c r="WRC141" s="104"/>
      <c r="WRD141" s="104"/>
      <c r="WRE141" s="104"/>
      <c r="WRF141" s="104"/>
      <c r="WRG141" s="104"/>
      <c r="WRH141" s="104"/>
      <c r="WRI141" s="104"/>
      <c r="WRJ141" s="104"/>
      <c r="WRK141" s="104"/>
      <c r="WRL141" s="104"/>
      <c r="WRM141" s="104"/>
      <c r="WRN141" s="104"/>
      <c r="WRO141" s="104"/>
      <c r="WRP141" s="104"/>
      <c r="WRQ141" s="104"/>
      <c r="WRR141" s="104"/>
      <c r="WRS141" s="104"/>
      <c r="WRT141" s="104"/>
      <c r="WRU141" s="104"/>
      <c r="WRV141" s="104"/>
      <c r="WRW141" s="104"/>
      <c r="WRX141" s="104"/>
      <c r="WRY141" s="104"/>
      <c r="WRZ141" s="104"/>
      <c r="WSA141" s="104"/>
      <c r="WSB141" s="104"/>
      <c r="WSC141" s="104"/>
      <c r="WSD141" s="104"/>
      <c r="WSE141" s="104"/>
      <c r="WSF141" s="104"/>
      <c r="WSG141" s="104"/>
      <c r="WSH141" s="104"/>
      <c r="WSI141" s="104"/>
      <c r="WSJ141" s="104"/>
      <c r="WSK141" s="104"/>
      <c r="WSL141" s="104"/>
      <c r="WSM141" s="104"/>
      <c r="WSN141" s="104"/>
      <c r="WSO141" s="104"/>
      <c r="WSP141" s="104"/>
      <c r="WSQ141" s="104"/>
      <c r="WSR141" s="104"/>
      <c r="WSS141" s="104"/>
      <c r="WST141" s="104"/>
      <c r="WSU141" s="104"/>
      <c r="WSV141" s="104"/>
      <c r="WSW141" s="104"/>
      <c r="WSX141" s="104"/>
      <c r="WSY141" s="104"/>
      <c r="WSZ141" s="104"/>
      <c r="WTA141" s="104"/>
      <c r="WTB141" s="104"/>
      <c r="WTC141" s="104"/>
      <c r="WTD141" s="104"/>
      <c r="WTE141" s="104"/>
      <c r="WTF141" s="104"/>
      <c r="WTG141" s="104"/>
      <c r="WTH141" s="104"/>
      <c r="WTI141" s="104"/>
      <c r="WTJ141" s="104"/>
      <c r="WTK141" s="104"/>
      <c r="WTL141" s="104"/>
      <c r="WTM141" s="104"/>
      <c r="WTN141" s="104"/>
      <c r="WTO141" s="104"/>
      <c r="WTP141" s="104"/>
      <c r="WTQ141" s="104"/>
      <c r="WTR141" s="104"/>
      <c r="WTS141" s="104"/>
      <c r="WTT141" s="104"/>
      <c r="WTU141" s="104"/>
      <c r="WTV141" s="104"/>
      <c r="WTW141" s="104"/>
      <c r="WTX141" s="104"/>
      <c r="WTY141" s="104"/>
      <c r="WTZ141" s="104"/>
      <c r="WUA141" s="104"/>
      <c r="WUB141" s="104"/>
      <c r="WUC141" s="104"/>
      <c r="WUD141" s="104"/>
      <c r="WUE141" s="104"/>
      <c r="WUF141" s="104"/>
      <c r="WUG141" s="104"/>
      <c r="WUH141" s="104"/>
      <c r="WUI141" s="104"/>
      <c r="WUJ141" s="104"/>
      <c r="WUK141" s="104"/>
      <c r="WUL141" s="104"/>
      <c r="WUM141" s="104"/>
      <c r="WUN141" s="104"/>
      <c r="WUO141" s="104"/>
      <c r="WUP141" s="104"/>
      <c r="WUQ141" s="104"/>
      <c r="WUR141" s="104"/>
      <c r="WUS141" s="104"/>
      <c r="WUT141" s="104"/>
      <c r="WUU141" s="104"/>
      <c r="WUV141" s="104"/>
      <c r="WUW141" s="104"/>
      <c r="WUX141" s="104"/>
      <c r="WUY141" s="104"/>
      <c r="WUZ141" s="104"/>
      <c r="WVA141" s="104"/>
      <c r="WVB141" s="104"/>
      <c r="WVC141" s="104"/>
      <c r="WVD141" s="104"/>
      <c r="WVE141" s="104"/>
      <c r="WVF141" s="104"/>
      <c r="WVG141" s="104"/>
      <c r="WVH141" s="104"/>
      <c r="WVI141" s="104"/>
      <c r="WVJ141" s="104"/>
      <c r="WVK141" s="104"/>
      <c r="WVL141" s="104"/>
      <c r="WVM141" s="104"/>
      <c r="WVN141" s="104"/>
      <c r="WVO141" s="104"/>
      <c r="WVP141" s="104"/>
      <c r="WVQ141" s="104"/>
      <c r="WVR141" s="104"/>
      <c r="WVS141" s="104"/>
      <c r="WVT141" s="104"/>
      <c r="WVU141" s="104"/>
      <c r="WVV141" s="104"/>
      <c r="WVW141" s="104"/>
      <c r="WVX141" s="104"/>
      <c r="WVY141" s="104"/>
      <c r="WVZ141" s="104"/>
      <c r="WWA141" s="104"/>
      <c r="WWB141" s="104"/>
      <c r="WWC141" s="104"/>
      <c r="WWD141" s="104"/>
      <c r="WWE141" s="104"/>
      <c r="WWF141" s="104"/>
      <c r="WWG141" s="104"/>
      <c r="WWH141" s="104"/>
      <c r="WWI141" s="104"/>
      <c r="WWJ141" s="104"/>
      <c r="WWK141" s="104"/>
      <c r="WWL141" s="104"/>
      <c r="WWM141" s="104"/>
      <c r="WWN141" s="104"/>
      <c r="WWO141" s="104"/>
      <c r="WWP141" s="104"/>
      <c r="WWQ141" s="104"/>
      <c r="WWR141" s="104"/>
      <c r="WWS141" s="104"/>
      <c r="WWT141" s="104"/>
      <c r="WWU141" s="104"/>
      <c r="WWV141" s="104"/>
      <c r="WWW141" s="104"/>
      <c r="WWX141" s="104"/>
      <c r="WWY141" s="104"/>
      <c r="WWZ141" s="104"/>
      <c r="WXA141" s="104"/>
      <c r="WXB141" s="104"/>
      <c r="WXC141" s="104"/>
      <c r="WXD141" s="104"/>
      <c r="WXE141" s="104"/>
      <c r="WXF141" s="104"/>
      <c r="WXG141" s="104"/>
      <c r="WXH141" s="104"/>
      <c r="WXI141" s="104"/>
      <c r="WXJ141" s="104"/>
      <c r="WXK141" s="104"/>
      <c r="WXL141" s="104"/>
      <c r="WXM141" s="104"/>
      <c r="WXN141" s="104"/>
      <c r="WXO141" s="104"/>
      <c r="WXP141" s="104"/>
      <c r="WXQ141" s="104"/>
      <c r="WXR141" s="104"/>
      <c r="WXS141" s="104"/>
      <c r="WXT141" s="104"/>
      <c r="WXU141" s="104"/>
      <c r="WXV141" s="104"/>
      <c r="WXW141" s="104"/>
      <c r="WXX141" s="104"/>
      <c r="WXY141" s="104"/>
      <c r="WXZ141" s="104"/>
      <c r="WYA141" s="104"/>
      <c r="WYB141" s="104"/>
      <c r="WYC141" s="104"/>
      <c r="WYD141" s="104"/>
      <c r="WYE141" s="104"/>
      <c r="WYF141" s="104"/>
      <c r="WYG141" s="104"/>
      <c r="WYH141" s="104"/>
      <c r="WYI141" s="104"/>
      <c r="WYJ141" s="104"/>
      <c r="WYK141" s="104"/>
      <c r="WYL141" s="104"/>
      <c r="WYM141" s="104"/>
      <c r="WYN141" s="104"/>
      <c r="WYO141" s="104"/>
      <c r="WYP141" s="104"/>
      <c r="WYQ141" s="104"/>
      <c r="WYR141" s="104"/>
      <c r="WYS141" s="104"/>
      <c r="WYT141" s="104"/>
      <c r="WYU141" s="104"/>
      <c r="WYV141" s="104"/>
      <c r="WYW141" s="104"/>
      <c r="WYX141" s="104"/>
      <c r="WYY141" s="104"/>
      <c r="WYZ141" s="104"/>
      <c r="WZA141" s="104"/>
      <c r="WZB141" s="104"/>
      <c r="WZC141" s="104"/>
      <c r="WZD141" s="104"/>
      <c r="WZE141" s="104"/>
      <c r="WZF141" s="104"/>
      <c r="WZG141" s="104"/>
      <c r="WZH141" s="104"/>
      <c r="WZI141" s="104"/>
      <c r="WZJ141" s="104"/>
      <c r="WZK141" s="104"/>
      <c r="WZL141" s="104"/>
      <c r="WZM141" s="104"/>
      <c r="WZN141" s="104"/>
      <c r="WZO141" s="104"/>
      <c r="WZP141" s="104"/>
      <c r="WZQ141" s="104"/>
      <c r="WZR141" s="104"/>
      <c r="WZS141" s="104"/>
      <c r="WZT141" s="104"/>
      <c r="WZU141" s="104"/>
      <c r="WZV141" s="104"/>
      <c r="WZW141" s="104"/>
      <c r="WZX141" s="104"/>
      <c r="WZY141" s="104"/>
      <c r="WZZ141" s="104"/>
      <c r="XAA141" s="104"/>
      <c r="XAB141" s="104"/>
      <c r="XAC141" s="104"/>
      <c r="XAD141" s="104"/>
      <c r="XAE141" s="104"/>
      <c r="XAF141" s="104"/>
      <c r="XAG141" s="104"/>
      <c r="XAH141" s="104"/>
      <c r="XAI141" s="104"/>
      <c r="XAJ141" s="104"/>
      <c r="XAK141" s="104"/>
      <c r="XAL141" s="104"/>
      <c r="XAM141" s="104"/>
      <c r="XAN141" s="104"/>
      <c r="XAO141" s="104"/>
      <c r="XAP141" s="104"/>
      <c r="XAQ141" s="104"/>
      <c r="XAR141" s="104"/>
      <c r="XAS141" s="104"/>
      <c r="XAT141" s="104"/>
      <c r="XAU141" s="104"/>
      <c r="XAV141" s="104"/>
      <c r="XAW141" s="104"/>
      <c r="XAX141" s="104"/>
      <c r="XAY141" s="104"/>
      <c r="XAZ141" s="104"/>
      <c r="XBA141" s="104"/>
      <c r="XBB141" s="104"/>
      <c r="XBC141" s="104"/>
      <c r="XBD141" s="104"/>
      <c r="XBE141" s="104"/>
      <c r="XBF141" s="104"/>
      <c r="XBG141" s="104"/>
      <c r="XBH141" s="104"/>
      <c r="XBI141" s="104"/>
      <c r="XBJ141" s="104"/>
      <c r="XBK141" s="104"/>
      <c r="XBL141" s="104"/>
      <c r="XBM141" s="104"/>
      <c r="XBN141" s="104"/>
      <c r="XBO141" s="104"/>
      <c r="XBP141" s="104"/>
      <c r="XBQ141" s="104"/>
      <c r="XBR141" s="104"/>
      <c r="XBS141" s="104"/>
      <c r="XBT141" s="104"/>
      <c r="XBU141" s="104"/>
      <c r="XBV141" s="104"/>
      <c r="XBW141" s="104"/>
      <c r="XBX141" s="104"/>
      <c r="XBY141" s="104"/>
      <c r="XBZ141" s="104"/>
      <c r="XCA141" s="104"/>
      <c r="XCB141" s="104"/>
      <c r="XCC141" s="104"/>
      <c r="XCD141" s="104"/>
      <c r="XCE141" s="104"/>
      <c r="XCF141" s="104"/>
      <c r="XCG141" s="104"/>
      <c r="XCH141" s="104"/>
      <c r="XCI141" s="104"/>
      <c r="XCJ141" s="104"/>
      <c r="XCK141" s="104"/>
      <c r="XCL141" s="104"/>
      <c r="XCM141" s="104"/>
      <c r="XCN141" s="104"/>
      <c r="XCO141" s="104"/>
      <c r="XCP141" s="104"/>
      <c r="XCQ141" s="104"/>
      <c r="XCR141" s="104"/>
      <c r="XCS141" s="104"/>
      <c r="XCT141" s="104"/>
      <c r="XCU141" s="104"/>
      <c r="XCV141" s="104"/>
      <c r="XCW141" s="104"/>
      <c r="XCX141" s="104"/>
      <c r="XCY141" s="104"/>
      <c r="XCZ141" s="104"/>
      <c r="XDA141" s="104"/>
      <c r="XDB141" s="104"/>
      <c r="XDC141" s="104"/>
      <c r="XDD141" s="104"/>
      <c r="XDE141" s="104"/>
      <c r="XDF141" s="104"/>
      <c r="XDG141" s="104"/>
      <c r="XDH141" s="104"/>
      <c r="XDI141" s="104"/>
      <c r="XDJ141" s="104"/>
      <c r="XDK141" s="104"/>
      <c r="XDL141" s="104"/>
      <c r="XDM141" s="104"/>
      <c r="XDN141" s="104"/>
      <c r="XDO141" s="104"/>
      <c r="XDP141" s="104"/>
      <c r="XDQ141" s="104"/>
      <c r="XDR141" s="104"/>
      <c r="XDS141" s="104"/>
      <c r="XDT141" s="104"/>
      <c r="XDU141" s="104"/>
      <c r="XDV141" s="104"/>
      <c r="XDW141" s="104"/>
      <c r="XDX141" s="104"/>
      <c r="XDY141" s="104"/>
      <c r="XDZ141" s="104"/>
      <c r="XEA141" s="104"/>
      <c r="XEB141" s="104"/>
      <c r="XEC141" s="104"/>
      <c r="XED141" s="104"/>
      <c r="XEE141" s="104"/>
      <c r="XEF141" s="104"/>
      <c r="XEG141" s="104"/>
      <c r="XEH141" s="104"/>
      <c r="XEI141" s="104"/>
      <c r="XEJ141" s="104"/>
      <c r="XEK141" s="104"/>
      <c r="XEL141" s="104"/>
      <c r="XEM141" s="104"/>
      <c r="XEN141" s="104"/>
      <c r="XEO141" s="104"/>
      <c r="XEP141" s="104"/>
      <c r="XEQ141" s="104"/>
    </row>
    <row r="142" spans="1:16371" ht="25.5" x14ac:dyDescent="0.2">
      <c r="A142" s="80" t="s">
        <v>174</v>
      </c>
      <c r="B142" s="80" t="s">
        <v>175</v>
      </c>
      <c r="C142" s="1" t="str">
        <f>CONCATENATE(A142," ",B142)</f>
        <v>Orgànic Econòmic</v>
      </c>
      <c r="D142" s="81"/>
      <c r="E142" s="81"/>
      <c r="F142" s="82" t="s">
        <v>176</v>
      </c>
      <c r="G142" s="82" t="s">
        <v>177</v>
      </c>
      <c r="H142" s="82" t="s">
        <v>178</v>
      </c>
      <c r="I142" s="82" t="s">
        <v>179</v>
      </c>
    </row>
    <row r="143" spans="1:16371" x14ac:dyDescent="0.2">
      <c r="A143" s="98" t="s">
        <v>166</v>
      </c>
      <c r="B143" s="99">
        <v>51401</v>
      </c>
      <c r="C143" s="66" t="str">
        <f t="shared" ref="C143:C206" si="2">CONCATENATE(A143," ",B143)</f>
        <v>8400 51401</v>
      </c>
      <c r="D143" s="100" t="s">
        <v>50</v>
      </c>
      <c r="E143" s="66" t="s">
        <v>294</v>
      </c>
      <c r="F143" s="22">
        <v>100000</v>
      </c>
      <c r="G143" s="22">
        <v>100000</v>
      </c>
      <c r="H143" s="22">
        <v>100000</v>
      </c>
      <c r="I143" s="22">
        <v>100000</v>
      </c>
    </row>
    <row r="144" spans="1:16371" x14ac:dyDescent="0.2">
      <c r="A144" s="98" t="s">
        <v>166</v>
      </c>
      <c r="B144" s="99">
        <v>51402</v>
      </c>
      <c r="C144" s="66" t="str">
        <f t="shared" si="2"/>
        <v>8400 51402</v>
      </c>
      <c r="D144" s="100" t="s">
        <v>50</v>
      </c>
      <c r="E144" s="66" t="s">
        <v>295</v>
      </c>
      <c r="F144" s="22">
        <v>100000</v>
      </c>
      <c r="G144" s="22">
        <v>100000</v>
      </c>
      <c r="H144" s="22">
        <v>100000</v>
      </c>
      <c r="I144" s="22">
        <v>100000</v>
      </c>
    </row>
    <row r="145" spans="1:16371" x14ac:dyDescent="0.2">
      <c r="A145" s="99" t="s">
        <v>34</v>
      </c>
      <c r="B145" s="99">
        <v>51801</v>
      </c>
      <c r="C145" s="66" t="str">
        <f t="shared" si="2"/>
        <v>2400 51801</v>
      </c>
      <c r="D145" s="66" t="s">
        <v>50</v>
      </c>
      <c r="E145" s="66" t="s">
        <v>296</v>
      </c>
      <c r="F145" s="22">
        <v>5000</v>
      </c>
      <c r="G145" s="22">
        <v>5000</v>
      </c>
      <c r="H145" s="22">
        <v>5000</v>
      </c>
      <c r="I145" s="22">
        <v>5000</v>
      </c>
    </row>
    <row r="146" spans="1:16371" x14ac:dyDescent="0.2">
      <c r="A146" s="98" t="s">
        <v>166</v>
      </c>
      <c r="B146" s="99">
        <v>52000</v>
      </c>
      <c r="C146" s="66" t="str">
        <f t="shared" si="2"/>
        <v>8400 52000</v>
      </c>
      <c r="D146" s="66" t="s">
        <v>50</v>
      </c>
      <c r="E146" s="66" t="s">
        <v>297</v>
      </c>
      <c r="F146" s="22">
        <v>10000</v>
      </c>
      <c r="G146" s="22">
        <v>10000</v>
      </c>
      <c r="H146" s="22">
        <v>10000</v>
      </c>
      <c r="I146" s="22">
        <v>10000</v>
      </c>
    </row>
    <row r="147" spans="1:16371" x14ac:dyDescent="0.2">
      <c r="A147" s="99" t="s">
        <v>42</v>
      </c>
      <c r="B147" s="99">
        <v>54100</v>
      </c>
      <c r="C147" s="66" t="str">
        <f t="shared" si="2"/>
        <v>2900 54100</v>
      </c>
      <c r="D147" s="66" t="s">
        <v>50</v>
      </c>
      <c r="E147" s="66" t="s">
        <v>298</v>
      </c>
      <c r="F147" s="22">
        <v>100000</v>
      </c>
      <c r="G147" s="22">
        <v>100000</v>
      </c>
      <c r="H147" s="22">
        <v>100000</v>
      </c>
      <c r="I147" s="22">
        <v>100000</v>
      </c>
    </row>
    <row r="148" spans="1:16371" x14ac:dyDescent="0.2">
      <c r="A148" s="99" t="s">
        <v>42</v>
      </c>
      <c r="B148" s="99">
        <v>54102</v>
      </c>
      <c r="C148" s="66" t="str">
        <f t="shared" si="2"/>
        <v>2900 54102</v>
      </c>
      <c r="D148" s="66" t="s">
        <v>50</v>
      </c>
      <c r="E148" s="66" t="s">
        <v>299</v>
      </c>
      <c r="F148" s="22">
        <v>29000</v>
      </c>
      <c r="G148" s="22">
        <v>29000</v>
      </c>
      <c r="H148" s="22">
        <v>29000</v>
      </c>
      <c r="I148" s="22">
        <v>29000</v>
      </c>
    </row>
    <row r="149" spans="1:16371" x14ac:dyDescent="0.2">
      <c r="A149" s="99" t="s">
        <v>42</v>
      </c>
      <c r="B149" s="99">
        <v>54103</v>
      </c>
      <c r="C149" s="66" t="str">
        <f t="shared" si="2"/>
        <v>2900 54103</v>
      </c>
      <c r="D149" s="66" t="s">
        <v>50</v>
      </c>
      <c r="E149" s="66" t="s">
        <v>300</v>
      </c>
      <c r="F149" s="22">
        <v>9200</v>
      </c>
      <c r="G149" s="22">
        <v>9200</v>
      </c>
      <c r="H149" s="22">
        <v>9200</v>
      </c>
      <c r="I149" s="22">
        <v>9200</v>
      </c>
    </row>
    <row r="150" spans="1:16371" x14ac:dyDescent="0.2">
      <c r="A150" s="98" t="s">
        <v>98</v>
      </c>
      <c r="B150" s="99">
        <v>55001</v>
      </c>
      <c r="C150" s="66" t="str">
        <f>CONCATENATE(A150," ",B150)</f>
        <v>5900 55001</v>
      </c>
      <c r="D150" s="100" t="s">
        <v>50</v>
      </c>
      <c r="E150" s="66" t="s">
        <v>109</v>
      </c>
      <c r="F150" s="22">
        <v>125000</v>
      </c>
      <c r="G150" s="22">
        <v>140000</v>
      </c>
      <c r="H150" s="22">
        <v>140000</v>
      </c>
      <c r="I150" s="22">
        <v>140000</v>
      </c>
    </row>
    <row r="151" spans="1:16371" x14ac:dyDescent="0.2">
      <c r="A151" s="79">
        <v>7670</v>
      </c>
      <c r="B151" s="79">
        <v>55001</v>
      </c>
      <c r="C151" s="66" t="str">
        <f t="shared" si="2"/>
        <v>7670 55001</v>
      </c>
      <c r="D151" s="1" t="s">
        <v>50</v>
      </c>
      <c r="E151" s="1" t="s">
        <v>301</v>
      </c>
      <c r="F151" s="22">
        <v>35700</v>
      </c>
      <c r="G151" s="22">
        <v>17000</v>
      </c>
      <c r="H151" s="22">
        <v>17000</v>
      </c>
      <c r="I151" s="22">
        <v>17000</v>
      </c>
    </row>
    <row r="152" spans="1:16371" x14ac:dyDescent="0.2">
      <c r="A152" s="88" t="s">
        <v>148</v>
      </c>
      <c r="B152" s="79">
        <v>55002</v>
      </c>
      <c r="C152" s="66" t="str">
        <f t="shared" si="2"/>
        <v>7660 55002</v>
      </c>
      <c r="D152" s="1" t="s">
        <v>50</v>
      </c>
      <c r="E152" s="1" t="s">
        <v>302</v>
      </c>
      <c r="F152" s="22">
        <v>8000</v>
      </c>
      <c r="G152" s="22">
        <v>8000</v>
      </c>
      <c r="H152" s="22">
        <v>8000</v>
      </c>
      <c r="I152" s="22">
        <v>8000</v>
      </c>
    </row>
    <row r="153" spans="1:16371" x14ac:dyDescent="0.2">
      <c r="A153" s="88" t="s">
        <v>148</v>
      </c>
      <c r="B153" s="79">
        <v>55006</v>
      </c>
      <c r="C153" s="66" t="str">
        <f t="shared" si="2"/>
        <v>7660 55006</v>
      </c>
      <c r="D153" s="1" t="s">
        <v>50</v>
      </c>
      <c r="E153" s="1" t="s">
        <v>303</v>
      </c>
      <c r="F153" s="22">
        <v>9000</v>
      </c>
      <c r="G153" s="22">
        <v>5000</v>
      </c>
      <c r="H153" s="22">
        <v>5000</v>
      </c>
      <c r="I153" s="22">
        <v>5000</v>
      </c>
    </row>
    <row r="154" spans="1:16371" x14ac:dyDescent="0.2">
      <c r="A154" s="88" t="s">
        <v>3</v>
      </c>
      <c r="B154" s="79">
        <v>59901</v>
      </c>
      <c r="C154" s="66" t="str">
        <f t="shared" si="2"/>
        <v>0000 59901</v>
      </c>
      <c r="D154" s="1" t="s">
        <v>50</v>
      </c>
      <c r="E154" s="1" t="s">
        <v>11</v>
      </c>
      <c r="F154" s="24">
        <v>7500</v>
      </c>
      <c r="G154" s="24">
        <v>15000</v>
      </c>
      <c r="H154" s="24">
        <v>15000</v>
      </c>
      <c r="I154" s="24">
        <v>15000</v>
      </c>
    </row>
    <row r="155" spans="1:16371" x14ac:dyDescent="0.2">
      <c r="A155" s="83"/>
      <c r="B155" s="83"/>
      <c r="C155" s="1" t="str">
        <f t="shared" si="2"/>
        <v xml:space="preserve"> </v>
      </c>
      <c r="D155" s="84"/>
      <c r="E155" s="85" t="s">
        <v>304</v>
      </c>
      <c r="F155" s="87">
        <v>538400</v>
      </c>
      <c r="G155" s="87">
        <v>538200</v>
      </c>
      <c r="H155" s="87">
        <v>538200</v>
      </c>
      <c r="I155" s="87">
        <v>538200</v>
      </c>
    </row>
    <row r="156" spans="1:16371" x14ac:dyDescent="0.2">
      <c r="A156" s="83"/>
      <c r="B156" s="83"/>
      <c r="C156" s="1" t="str">
        <f t="shared" si="2"/>
        <v xml:space="preserve"> </v>
      </c>
      <c r="D156" s="84"/>
      <c r="E156" s="85"/>
      <c r="F156" s="86"/>
      <c r="G156" s="86"/>
      <c r="H156" s="86"/>
      <c r="I156" s="86"/>
    </row>
    <row r="157" spans="1:16371" x14ac:dyDescent="0.2">
      <c r="A157" s="83"/>
      <c r="B157" s="83"/>
      <c r="C157" s="1" t="str">
        <f t="shared" si="2"/>
        <v xml:space="preserve"> </v>
      </c>
      <c r="D157" s="84"/>
      <c r="E157" s="85"/>
      <c r="F157" s="86"/>
      <c r="G157" s="86"/>
      <c r="H157" s="86"/>
      <c r="I157" s="86"/>
    </row>
    <row r="158" spans="1:16371" x14ac:dyDescent="0.2">
      <c r="A158" s="104" t="s">
        <v>305</v>
      </c>
      <c r="B158" s="104"/>
      <c r="C158" s="104" t="str">
        <f t="shared" si="2"/>
        <v xml:space="preserve">CAPÍTOL VI: ALIENACIÓ D'INVERSIONS REALS </v>
      </c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  <c r="AA158" s="104"/>
      <c r="AB158" s="104"/>
      <c r="AC158" s="104"/>
      <c r="AD158" s="104"/>
      <c r="AE158" s="104"/>
      <c r="AF158" s="104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  <c r="AQ158" s="104"/>
      <c r="AR158" s="104"/>
      <c r="AS158" s="104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  <c r="BM158" s="104"/>
      <c r="BN158" s="104"/>
      <c r="BO158" s="104"/>
      <c r="BP158" s="104"/>
      <c r="BQ158" s="104"/>
      <c r="BR158" s="104"/>
      <c r="BS158" s="104"/>
      <c r="BT158" s="104"/>
      <c r="BU158" s="104"/>
      <c r="BV158" s="104"/>
      <c r="BW158" s="104"/>
      <c r="BX158" s="104"/>
      <c r="BY158" s="104"/>
      <c r="BZ158" s="104"/>
      <c r="CA158" s="104"/>
      <c r="CB158" s="104"/>
      <c r="CC158" s="104"/>
      <c r="CD158" s="104"/>
      <c r="CE158" s="104"/>
      <c r="CF158" s="104"/>
      <c r="CG158" s="104"/>
      <c r="CH158" s="104"/>
      <c r="CI158" s="104"/>
      <c r="CJ158" s="104"/>
      <c r="CK158" s="104"/>
      <c r="CL158" s="104"/>
      <c r="CM158" s="104"/>
      <c r="CN158" s="104"/>
      <c r="CO158" s="104"/>
      <c r="CP158" s="104"/>
      <c r="CQ158" s="104"/>
      <c r="CR158" s="104"/>
      <c r="CS158" s="104"/>
      <c r="CT158" s="104"/>
      <c r="CU158" s="104"/>
      <c r="CV158" s="104"/>
      <c r="CW158" s="104"/>
      <c r="CX158" s="104"/>
      <c r="CY158" s="104"/>
      <c r="CZ158" s="104"/>
      <c r="DA158" s="104"/>
      <c r="DB158" s="104"/>
      <c r="DC158" s="104"/>
      <c r="DD158" s="104"/>
      <c r="DE158" s="104"/>
      <c r="DF158" s="104"/>
      <c r="DG158" s="104"/>
      <c r="DH158" s="104"/>
      <c r="DI158" s="104"/>
      <c r="DJ158" s="104"/>
      <c r="DK158" s="104"/>
      <c r="DL158" s="104"/>
      <c r="DM158" s="104"/>
      <c r="DN158" s="104"/>
      <c r="DO158" s="104"/>
      <c r="DP158" s="104"/>
      <c r="DQ158" s="104"/>
      <c r="DR158" s="104"/>
      <c r="DS158" s="104"/>
      <c r="DT158" s="104"/>
      <c r="DU158" s="104"/>
      <c r="DV158" s="104"/>
      <c r="DW158" s="104"/>
      <c r="DX158" s="104"/>
      <c r="DY158" s="104"/>
      <c r="DZ158" s="104"/>
      <c r="EA158" s="104"/>
      <c r="EB158" s="104"/>
      <c r="EC158" s="104"/>
      <c r="ED158" s="104"/>
      <c r="EE158" s="104"/>
      <c r="EF158" s="104"/>
      <c r="EG158" s="104"/>
      <c r="EH158" s="104"/>
      <c r="EI158" s="104"/>
      <c r="EJ158" s="104"/>
      <c r="EK158" s="104"/>
      <c r="EL158" s="104"/>
      <c r="EM158" s="104"/>
      <c r="EN158" s="104"/>
      <c r="EO158" s="104"/>
      <c r="EP158" s="104"/>
      <c r="EQ158" s="104"/>
      <c r="ER158" s="104"/>
      <c r="ES158" s="104"/>
      <c r="ET158" s="104"/>
      <c r="EU158" s="104"/>
      <c r="EV158" s="104"/>
      <c r="EW158" s="104"/>
      <c r="EX158" s="104"/>
      <c r="EY158" s="104"/>
      <c r="EZ158" s="104"/>
      <c r="FA158" s="104"/>
      <c r="FB158" s="104"/>
      <c r="FC158" s="104"/>
      <c r="FD158" s="104"/>
      <c r="FE158" s="104"/>
      <c r="FF158" s="104"/>
      <c r="FG158" s="104"/>
      <c r="FH158" s="104"/>
      <c r="FI158" s="104"/>
      <c r="FJ158" s="104"/>
      <c r="FK158" s="104"/>
      <c r="FL158" s="104"/>
      <c r="FM158" s="104"/>
      <c r="FN158" s="104"/>
      <c r="FO158" s="104"/>
      <c r="FP158" s="104"/>
      <c r="FQ158" s="104"/>
      <c r="FR158" s="104"/>
      <c r="FS158" s="104"/>
      <c r="FT158" s="104"/>
      <c r="FU158" s="104"/>
      <c r="FV158" s="104"/>
      <c r="FW158" s="104"/>
      <c r="FX158" s="104"/>
      <c r="FY158" s="104"/>
      <c r="FZ158" s="104"/>
      <c r="GA158" s="104"/>
      <c r="GB158" s="104"/>
      <c r="GC158" s="104"/>
      <c r="GD158" s="104"/>
      <c r="GE158" s="104"/>
      <c r="GF158" s="104"/>
      <c r="GG158" s="104"/>
      <c r="GH158" s="104"/>
      <c r="GI158" s="104"/>
      <c r="GJ158" s="104"/>
      <c r="GK158" s="104"/>
      <c r="GL158" s="104"/>
      <c r="GM158" s="104"/>
      <c r="GN158" s="104"/>
      <c r="GO158" s="104"/>
      <c r="GP158" s="104"/>
      <c r="GQ158" s="104"/>
      <c r="GR158" s="104"/>
      <c r="GS158" s="104"/>
      <c r="GT158" s="104"/>
      <c r="GU158" s="104"/>
      <c r="GV158" s="104"/>
      <c r="GW158" s="104"/>
      <c r="GX158" s="104"/>
      <c r="GY158" s="104"/>
      <c r="GZ158" s="104"/>
      <c r="HA158" s="104"/>
      <c r="HB158" s="104"/>
      <c r="HC158" s="104"/>
      <c r="HD158" s="104"/>
      <c r="HE158" s="104"/>
      <c r="HF158" s="104"/>
      <c r="HG158" s="104"/>
      <c r="HH158" s="104"/>
      <c r="HI158" s="104"/>
      <c r="HJ158" s="104"/>
      <c r="HK158" s="104"/>
      <c r="HL158" s="104"/>
      <c r="HM158" s="104"/>
      <c r="HN158" s="104"/>
      <c r="HO158" s="104"/>
      <c r="HP158" s="104"/>
      <c r="HQ158" s="104"/>
      <c r="HR158" s="104"/>
      <c r="HS158" s="104"/>
      <c r="HT158" s="104"/>
      <c r="HU158" s="104"/>
      <c r="HV158" s="104"/>
      <c r="HW158" s="104"/>
      <c r="HX158" s="104"/>
      <c r="HY158" s="104"/>
      <c r="HZ158" s="104"/>
      <c r="IA158" s="104"/>
      <c r="IB158" s="104"/>
      <c r="IC158" s="104"/>
      <c r="ID158" s="104"/>
      <c r="IE158" s="104"/>
      <c r="IF158" s="104"/>
      <c r="IG158" s="104"/>
      <c r="IH158" s="104"/>
      <c r="II158" s="104"/>
      <c r="IJ158" s="104"/>
      <c r="IK158" s="104"/>
      <c r="IL158" s="104"/>
      <c r="IM158" s="104"/>
      <c r="IN158" s="104"/>
      <c r="IO158" s="104"/>
      <c r="IP158" s="104"/>
      <c r="IQ158" s="104"/>
      <c r="IR158" s="104"/>
      <c r="IS158" s="104"/>
      <c r="IT158" s="104"/>
      <c r="IU158" s="104"/>
      <c r="IV158" s="104"/>
      <c r="IW158" s="104"/>
      <c r="IX158" s="104"/>
      <c r="IY158" s="104"/>
      <c r="IZ158" s="104"/>
      <c r="JA158" s="104"/>
      <c r="JB158" s="104"/>
      <c r="JC158" s="104"/>
      <c r="JD158" s="104"/>
      <c r="JE158" s="104"/>
      <c r="JF158" s="104"/>
      <c r="JG158" s="104"/>
      <c r="JH158" s="104"/>
      <c r="JI158" s="104"/>
      <c r="JJ158" s="104"/>
      <c r="JK158" s="104"/>
      <c r="JL158" s="104"/>
      <c r="JM158" s="104"/>
      <c r="JN158" s="104"/>
      <c r="JO158" s="104"/>
      <c r="JP158" s="104"/>
      <c r="JQ158" s="104"/>
      <c r="JR158" s="104"/>
      <c r="JS158" s="104"/>
      <c r="JT158" s="104"/>
      <c r="JU158" s="104"/>
      <c r="JV158" s="104"/>
      <c r="JW158" s="104"/>
      <c r="JX158" s="104"/>
      <c r="JY158" s="104"/>
      <c r="JZ158" s="104"/>
      <c r="KA158" s="104"/>
      <c r="KB158" s="104"/>
      <c r="KC158" s="104"/>
      <c r="KD158" s="104"/>
      <c r="KE158" s="104"/>
      <c r="KF158" s="104"/>
      <c r="KG158" s="104"/>
      <c r="KH158" s="104"/>
      <c r="KI158" s="104"/>
      <c r="KJ158" s="104"/>
      <c r="KK158" s="104"/>
      <c r="KL158" s="104"/>
      <c r="KM158" s="104"/>
      <c r="KN158" s="104"/>
      <c r="KO158" s="104"/>
      <c r="KP158" s="104"/>
      <c r="KQ158" s="104"/>
      <c r="KR158" s="104"/>
      <c r="KS158" s="104"/>
      <c r="KT158" s="104"/>
      <c r="KU158" s="104"/>
      <c r="KV158" s="104"/>
      <c r="KW158" s="104"/>
      <c r="KX158" s="104"/>
      <c r="KY158" s="104"/>
      <c r="KZ158" s="104"/>
      <c r="LA158" s="104"/>
      <c r="LB158" s="104"/>
      <c r="LC158" s="104"/>
      <c r="LD158" s="104"/>
      <c r="LE158" s="104"/>
      <c r="LF158" s="104"/>
      <c r="LG158" s="104"/>
      <c r="LH158" s="104"/>
      <c r="LI158" s="104"/>
      <c r="LJ158" s="104"/>
      <c r="LK158" s="104"/>
      <c r="LL158" s="104"/>
      <c r="LM158" s="104"/>
      <c r="LN158" s="104"/>
      <c r="LO158" s="104"/>
      <c r="LP158" s="104"/>
      <c r="LQ158" s="104"/>
      <c r="LR158" s="104"/>
      <c r="LS158" s="104"/>
      <c r="LT158" s="104"/>
      <c r="LU158" s="104"/>
      <c r="LV158" s="104"/>
      <c r="LW158" s="104"/>
      <c r="LX158" s="104"/>
      <c r="LY158" s="104"/>
      <c r="LZ158" s="104"/>
      <c r="MA158" s="104"/>
      <c r="MB158" s="104"/>
      <c r="MC158" s="104"/>
      <c r="MD158" s="104"/>
      <c r="ME158" s="104"/>
      <c r="MF158" s="104"/>
      <c r="MG158" s="104"/>
      <c r="MH158" s="104"/>
      <c r="MI158" s="104"/>
      <c r="MJ158" s="104"/>
      <c r="MK158" s="104"/>
      <c r="ML158" s="104"/>
      <c r="MM158" s="104"/>
      <c r="MN158" s="104"/>
      <c r="MO158" s="104"/>
      <c r="MP158" s="104"/>
      <c r="MQ158" s="104"/>
      <c r="MR158" s="104"/>
      <c r="MS158" s="104"/>
      <c r="MT158" s="104"/>
      <c r="MU158" s="104"/>
      <c r="MV158" s="104"/>
      <c r="MW158" s="104"/>
      <c r="MX158" s="104"/>
      <c r="MY158" s="104"/>
      <c r="MZ158" s="104"/>
      <c r="NA158" s="104"/>
      <c r="NB158" s="104"/>
      <c r="NC158" s="104"/>
      <c r="ND158" s="104"/>
      <c r="NE158" s="104"/>
      <c r="NF158" s="104"/>
      <c r="NG158" s="104"/>
      <c r="NH158" s="104"/>
      <c r="NI158" s="104"/>
      <c r="NJ158" s="104"/>
      <c r="NK158" s="104"/>
      <c r="NL158" s="104"/>
      <c r="NM158" s="104"/>
      <c r="NN158" s="104"/>
      <c r="NO158" s="104"/>
      <c r="NP158" s="104"/>
      <c r="NQ158" s="104"/>
      <c r="NR158" s="104"/>
      <c r="NS158" s="104"/>
      <c r="NT158" s="104"/>
      <c r="NU158" s="104"/>
      <c r="NV158" s="104"/>
      <c r="NW158" s="104"/>
      <c r="NX158" s="104"/>
      <c r="NY158" s="104"/>
      <c r="NZ158" s="104"/>
      <c r="OA158" s="104"/>
      <c r="OB158" s="104"/>
      <c r="OC158" s="104"/>
      <c r="OD158" s="104"/>
      <c r="OE158" s="104"/>
      <c r="OF158" s="104"/>
      <c r="OG158" s="104"/>
      <c r="OH158" s="104"/>
      <c r="OI158" s="104"/>
      <c r="OJ158" s="104"/>
      <c r="OK158" s="104"/>
      <c r="OL158" s="104"/>
      <c r="OM158" s="104"/>
      <c r="ON158" s="104"/>
      <c r="OO158" s="104"/>
      <c r="OP158" s="104"/>
      <c r="OQ158" s="104"/>
      <c r="OR158" s="104"/>
      <c r="OS158" s="104"/>
      <c r="OT158" s="104"/>
      <c r="OU158" s="104"/>
      <c r="OV158" s="104"/>
      <c r="OW158" s="104"/>
      <c r="OX158" s="104"/>
      <c r="OY158" s="104"/>
      <c r="OZ158" s="104"/>
      <c r="PA158" s="104"/>
      <c r="PB158" s="104"/>
      <c r="PC158" s="104"/>
      <c r="PD158" s="104"/>
      <c r="PE158" s="104"/>
      <c r="PF158" s="104"/>
      <c r="PG158" s="104"/>
      <c r="PH158" s="104"/>
      <c r="PI158" s="104"/>
      <c r="PJ158" s="104"/>
      <c r="PK158" s="104"/>
      <c r="PL158" s="104"/>
      <c r="PM158" s="104"/>
      <c r="PN158" s="104"/>
      <c r="PO158" s="104"/>
      <c r="PP158" s="104"/>
      <c r="PQ158" s="104"/>
      <c r="PR158" s="104"/>
      <c r="PS158" s="104"/>
      <c r="PT158" s="104"/>
      <c r="PU158" s="104"/>
      <c r="PV158" s="104"/>
      <c r="PW158" s="104"/>
      <c r="PX158" s="104"/>
      <c r="PY158" s="104"/>
      <c r="PZ158" s="104"/>
      <c r="QA158" s="104"/>
      <c r="QB158" s="104"/>
      <c r="QC158" s="104"/>
      <c r="QD158" s="104"/>
      <c r="QE158" s="104"/>
      <c r="QF158" s="104"/>
      <c r="QG158" s="104"/>
      <c r="QH158" s="104"/>
      <c r="QI158" s="104"/>
      <c r="QJ158" s="104"/>
      <c r="QK158" s="104"/>
      <c r="QL158" s="104"/>
      <c r="QM158" s="104"/>
      <c r="QN158" s="104"/>
      <c r="QO158" s="104"/>
      <c r="QP158" s="104"/>
      <c r="QQ158" s="104"/>
      <c r="QR158" s="104"/>
      <c r="QS158" s="104"/>
      <c r="QT158" s="104"/>
      <c r="QU158" s="104"/>
      <c r="QV158" s="104"/>
      <c r="QW158" s="104"/>
      <c r="QX158" s="104"/>
      <c r="QY158" s="104"/>
      <c r="QZ158" s="104"/>
      <c r="RA158" s="104"/>
      <c r="RB158" s="104"/>
      <c r="RC158" s="104"/>
      <c r="RD158" s="104"/>
      <c r="RE158" s="104"/>
      <c r="RF158" s="104"/>
      <c r="RG158" s="104"/>
      <c r="RH158" s="104"/>
      <c r="RI158" s="104"/>
      <c r="RJ158" s="104"/>
      <c r="RK158" s="104"/>
      <c r="RL158" s="104"/>
      <c r="RM158" s="104"/>
      <c r="RN158" s="104"/>
      <c r="RO158" s="104"/>
      <c r="RP158" s="104"/>
      <c r="RQ158" s="104"/>
      <c r="RR158" s="104"/>
      <c r="RS158" s="104"/>
      <c r="RT158" s="104"/>
      <c r="RU158" s="104"/>
      <c r="RV158" s="104"/>
      <c r="RW158" s="104"/>
      <c r="RX158" s="104"/>
      <c r="RY158" s="104"/>
      <c r="RZ158" s="104"/>
      <c r="SA158" s="104"/>
      <c r="SB158" s="104"/>
      <c r="SC158" s="104"/>
      <c r="SD158" s="104"/>
      <c r="SE158" s="104"/>
      <c r="SF158" s="104"/>
      <c r="SG158" s="104"/>
      <c r="SH158" s="104"/>
      <c r="SI158" s="104"/>
      <c r="SJ158" s="104"/>
      <c r="SK158" s="104"/>
      <c r="SL158" s="104"/>
      <c r="SM158" s="104"/>
      <c r="SN158" s="104"/>
      <c r="SO158" s="104"/>
      <c r="SP158" s="104"/>
      <c r="SQ158" s="104"/>
      <c r="SR158" s="104"/>
      <c r="SS158" s="104"/>
      <c r="ST158" s="104"/>
      <c r="SU158" s="104"/>
      <c r="SV158" s="104"/>
      <c r="SW158" s="104"/>
      <c r="SX158" s="104"/>
      <c r="SY158" s="104"/>
      <c r="SZ158" s="104"/>
      <c r="TA158" s="104"/>
      <c r="TB158" s="104"/>
      <c r="TC158" s="104"/>
      <c r="TD158" s="104"/>
      <c r="TE158" s="104"/>
      <c r="TF158" s="104"/>
      <c r="TG158" s="104"/>
      <c r="TH158" s="104"/>
      <c r="TI158" s="104"/>
      <c r="TJ158" s="104"/>
      <c r="TK158" s="104"/>
      <c r="TL158" s="104"/>
      <c r="TM158" s="104"/>
      <c r="TN158" s="104"/>
      <c r="TO158" s="104"/>
      <c r="TP158" s="104"/>
      <c r="TQ158" s="104"/>
      <c r="TR158" s="104"/>
      <c r="TS158" s="104"/>
      <c r="TT158" s="104"/>
      <c r="TU158" s="104"/>
      <c r="TV158" s="104"/>
      <c r="TW158" s="104"/>
      <c r="TX158" s="104"/>
      <c r="TY158" s="104"/>
      <c r="TZ158" s="104"/>
      <c r="UA158" s="104"/>
      <c r="UB158" s="104"/>
      <c r="UC158" s="104"/>
      <c r="UD158" s="104"/>
      <c r="UE158" s="104"/>
      <c r="UF158" s="104"/>
      <c r="UG158" s="104"/>
      <c r="UH158" s="104"/>
      <c r="UI158" s="104"/>
      <c r="UJ158" s="104"/>
      <c r="UK158" s="104"/>
      <c r="UL158" s="104"/>
      <c r="UM158" s="104"/>
      <c r="UN158" s="104"/>
      <c r="UO158" s="104"/>
      <c r="UP158" s="104"/>
      <c r="UQ158" s="104"/>
      <c r="UR158" s="104"/>
      <c r="US158" s="104"/>
      <c r="UT158" s="104"/>
      <c r="UU158" s="104"/>
      <c r="UV158" s="104"/>
      <c r="UW158" s="104"/>
      <c r="UX158" s="104"/>
      <c r="UY158" s="104"/>
      <c r="UZ158" s="104"/>
      <c r="VA158" s="104"/>
      <c r="VB158" s="104"/>
      <c r="VC158" s="104"/>
      <c r="VD158" s="104"/>
      <c r="VE158" s="104"/>
      <c r="VF158" s="104"/>
      <c r="VG158" s="104"/>
      <c r="VH158" s="104"/>
      <c r="VI158" s="104"/>
      <c r="VJ158" s="104"/>
      <c r="VK158" s="104"/>
      <c r="VL158" s="104"/>
      <c r="VM158" s="104"/>
      <c r="VN158" s="104"/>
      <c r="VO158" s="104"/>
      <c r="VP158" s="104"/>
      <c r="VQ158" s="104"/>
      <c r="VR158" s="104"/>
      <c r="VS158" s="104"/>
      <c r="VT158" s="104"/>
      <c r="VU158" s="104"/>
      <c r="VV158" s="104"/>
      <c r="VW158" s="104"/>
      <c r="VX158" s="104"/>
      <c r="VY158" s="104"/>
      <c r="VZ158" s="104"/>
      <c r="WA158" s="104"/>
      <c r="WB158" s="104"/>
      <c r="WC158" s="104"/>
      <c r="WD158" s="104"/>
      <c r="WE158" s="104"/>
      <c r="WF158" s="104"/>
      <c r="WG158" s="104"/>
      <c r="WH158" s="104"/>
      <c r="WI158" s="104"/>
      <c r="WJ158" s="104"/>
      <c r="WK158" s="104"/>
      <c r="WL158" s="104"/>
      <c r="WM158" s="104"/>
      <c r="WN158" s="104"/>
      <c r="WO158" s="104"/>
      <c r="WP158" s="104"/>
      <c r="WQ158" s="104"/>
      <c r="WR158" s="104"/>
      <c r="WS158" s="104"/>
      <c r="WT158" s="104"/>
      <c r="WU158" s="104"/>
      <c r="WV158" s="104"/>
      <c r="WW158" s="104"/>
      <c r="WX158" s="104"/>
      <c r="WY158" s="104"/>
      <c r="WZ158" s="104"/>
      <c r="XA158" s="104"/>
      <c r="XB158" s="104"/>
      <c r="XC158" s="104"/>
      <c r="XD158" s="104"/>
      <c r="XE158" s="104"/>
      <c r="XF158" s="104"/>
      <c r="XG158" s="104"/>
      <c r="XH158" s="104"/>
      <c r="XI158" s="104"/>
      <c r="XJ158" s="104"/>
      <c r="XK158" s="104"/>
      <c r="XL158" s="104"/>
      <c r="XM158" s="104"/>
      <c r="XN158" s="104"/>
      <c r="XO158" s="104"/>
      <c r="XP158" s="104"/>
      <c r="XQ158" s="104"/>
      <c r="XR158" s="104"/>
      <c r="XS158" s="104"/>
      <c r="XT158" s="104"/>
      <c r="XU158" s="104"/>
      <c r="XV158" s="104"/>
      <c r="XW158" s="104"/>
      <c r="XX158" s="104"/>
      <c r="XY158" s="104"/>
      <c r="XZ158" s="104"/>
      <c r="YA158" s="104"/>
      <c r="YB158" s="104"/>
      <c r="YC158" s="104"/>
      <c r="YD158" s="104"/>
      <c r="YE158" s="104"/>
      <c r="YF158" s="104"/>
      <c r="YG158" s="104"/>
      <c r="YH158" s="104"/>
      <c r="YI158" s="104"/>
      <c r="YJ158" s="104"/>
      <c r="YK158" s="104"/>
      <c r="YL158" s="104"/>
      <c r="YM158" s="104"/>
      <c r="YN158" s="104"/>
      <c r="YO158" s="104"/>
      <c r="YP158" s="104"/>
      <c r="YQ158" s="104"/>
      <c r="YR158" s="104"/>
      <c r="YS158" s="104"/>
      <c r="YT158" s="104"/>
      <c r="YU158" s="104"/>
      <c r="YV158" s="104"/>
      <c r="YW158" s="104"/>
      <c r="YX158" s="104"/>
      <c r="YY158" s="104"/>
      <c r="YZ158" s="104"/>
      <c r="ZA158" s="104"/>
      <c r="ZB158" s="104"/>
      <c r="ZC158" s="104"/>
      <c r="ZD158" s="104"/>
      <c r="ZE158" s="104"/>
      <c r="ZF158" s="104"/>
      <c r="ZG158" s="104"/>
      <c r="ZH158" s="104"/>
      <c r="ZI158" s="104"/>
      <c r="ZJ158" s="104"/>
      <c r="ZK158" s="104"/>
      <c r="ZL158" s="104"/>
      <c r="ZM158" s="104"/>
      <c r="ZN158" s="104"/>
      <c r="ZO158" s="104"/>
      <c r="ZP158" s="104"/>
      <c r="ZQ158" s="104"/>
      <c r="ZR158" s="104"/>
      <c r="ZS158" s="104"/>
      <c r="ZT158" s="104"/>
      <c r="ZU158" s="104"/>
      <c r="ZV158" s="104"/>
      <c r="ZW158" s="104"/>
      <c r="ZX158" s="104"/>
      <c r="ZY158" s="104"/>
      <c r="ZZ158" s="104"/>
      <c r="AAA158" s="104"/>
      <c r="AAB158" s="104"/>
      <c r="AAC158" s="104"/>
      <c r="AAD158" s="104"/>
      <c r="AAE158" s="104"/>
      <c r="AAF158" s="104"/>
      <c r="AAG158" s="104"/>
      <c r="AAH158" s="104"/>
      <c r="AAI158" s="104"/>
      <c r="AAJ158" s="104"/>
      <c r="AAK158" s="104"/>
      <c r="AAL158" s="104"/>
      <c r="AAM158" s="104"/>
      <c r="AAN158" s="104"/>
      <c r="AAO158" s="104"/>
      <c r="AAP158" s="104"/>
      <c r="AAQ158" s="104"/>
      <c r="AAR158" s="104"/>
      <c r="AAS158" s="104"/>
      <c r="AAT158" s="104"/>
      <c r="AAU158" s="104"/>
      <c r="AAV158" s="104"/>
      <c r="AAW158" s="104"/>
      <c r="AAX158" s="104"/>
      <c r="AAY158" s="104"/>
      <c r="AAZ158" s="104"/>
      <c r="ABA158" s="104"/>
      <c r="ABB158" s="104"/>
      <c r="ABC158" s="104"/>
      <c r="ABD158" s="104"/>
      <c r="ABE158" s="104"/>
      <c r="ABF158" s="104"/>
      <c r="ABG158" s="104"/>
      <c r="ABH158" s="104"/>
      <c r="ABI158" s="104"/>
      <c r="ABJ158" s="104"/>
      <c r="ABK158" s="104"/>
      <c r="ABL158" s="104"/>
      <c r="ABM158" s="104"/>
      <c r="ABN158" s="104"/>
      <c r="ABO158" s="104"/>
      <c r="ABP158" s="104"/>
      <c r="ABQ158" s="104"/>
      <c r="ABR158" s="104"/>
      <c r="ABS158" s="104"/>
      <c r="ABT158" s="104"/>
      <c r="ABU158" s="104"/>
      <c r="ABV158" s="104"/>
      <c r="ABW158" s="104"/>
      <c r="ABX158" s="104"/>
      <c r="ABY158" s="104"/>
      <c r="ABZ158" s="104"/>
      <c r="ACA158" s="104"/>
      <c r="ACB158" s="104"/>
      <c r="ACC158" s="104"/>
      <c r="ACD158" s="104"/>
      <c r="ACE158" s="104"/>
      <c r="ACF158" s="104"/>
      <c r="ACG158" s="104"/>
      <c r="ACH158" s="104"/>
      <c r="ACI158" s="104"/>
      <c r="ACJ158" s="104"/>
      <c r="ACK158" s="104"/>
      <c r="ACL158" s="104"/>
      <c r="ACM158" s="104"/>
      <c r="ACN158" s="104"/>
      <c r="ACO158" s="104"/>
      <c r="ACP158" s="104"/>
      <c r="ACQ158" s="104"/>
      <c r="ACR158" s="104"/>
      <c r="ACS158" s="104"/>
      <c r="ACT158" s="104"/>
      <c r="ACU158" s="104"/>
      <c r="ACV158" s="104"/>
      <c r="ACW158" s="104"/>
      <c r="ACX158" s="104"/>
      <c r="ACY158" s="104"/>
      <c r="ACZ158" s="104"/>
      <c r="ADA158" s="104"/>
      <c r="ADB158" s="104"/>
      <c r="ADC158" s="104"/>
      <c r="ADD158" s="104"/>
      <c r="ADE158" s="104"/>
      <c r="ADF158" s="104"/>
      <c r="ADG158" s="104"/>
      <c r="ADH158" s="104"/>
      <c r="ADI158" s="104"/>
      <c r="ADJ158" s="104"/>
      <c r="ADK158" s="104"/>
      <c r="ADL158" s="104"/>
      <c r="ADM158" s="104"/>
      <c r="ADN158" s="104"/>
      <c r="ADO158" s="104"/>
      <c r="ADP158" s="104"/>
      <c r="ADQ158" s="104"/>
      <c r="ADR158" s="104"/>
      <c r="ADS158" s="104"/>
      <c r="ADT158" s="104"/>
      <c r="ADU158" s="104"/>
      <c r="ADV158" s="104"/>
      <c r="ADW158" s="104"/>
      <c r="ADX158" s="104"/>
      <c r="ADY158" s="104"/>
      <c r="ADZ158" s="104"/>
      <c r="AEA158" s="104"/>
      <c r="AEB158" s="104"/>
      <c r="AEC158" s="104"/>
      <c r="AED158" s="104"/>
      <c r="AEE158" s="104"/>
      <c r="AEF158" s="104"/>
      <c r="AEG158" s="104"/>
      <c r="AEH158" s="104"/>
      <c r="AEI158" s="104"/>
      <c r="AEJ158" s="104"/>
      <c r="AEK158" s="104"/>
      <c r="AEL158" s="104"/>
      <c r="AEM158" s="104"/>
      <c r="AEN158" s="104"/>
      <c r="AEO158" s="104"/>
      <c r="AEP158" s="104"/>
      <c r="AEQ158" s="104"/>
      <c r="AER158" s="104"/>
      <c r="AES158" s="104"/>
      <c r="AET158" s="104"/>
      <c r="AEU158" s="104"/>
      <c r="AEV158" s="104"/>
      <c r="AEW158" s="104"/>
      <c r="AEX158" s="104"/>
      <c r="AEY158" s="104"/>
      <c r="AEZ158" s="104"/>
      <c r="AFA158" s="104"/>
      <c r="AFB158" s="104"/>
      <c r="AFC158" s="104"/>
      <c r="AFD158" s="104"/>
      <c r="AFE158" s="104"/>
      <c r="AFF158" s="104"/>
      <c r="AFG158" s="104"/>
      <c r="AFH158" s="104"/>
      <c r="AFI158" s="104"/>
      <c r="AFJ158" s="104"/>
      <c r="AFK158" s="104"/>
      <c r="AFL158" s="104"/>
      <c r="AFM158" s="104"/>
      <c r="AFN158" s="104"/>
      <c r="AFO158" s="104"/>
      <c r="AFP158" s="104"/>
      <c r="AFQ158" s="104"/>
      <c r="AFR158" s="104"/>
      <c r="AFS158" s="104"/>
      <c r="AFT158" s="104"/>
      <c r="AFU158" s="104"/>
      <c r="AFV158" s="104"/>
      <c r="AFW158" s="104"/>
      <c r="AFX158" s="104"/>
      <c r="AFY158" s="104"/>
      <c r="AFZ158" s="104"/>
      <c r="AGA158" s="104"/>
      <c r="AGB158" s="104"/>
      <c r="AGC158" s="104"/>
      <c r="AGD158" s="104"/>
      <c r="AGE158" s="104"/>
      <c r="AGF158" s="104"/>
      <c r="AGG158" s="104"/>
      <c r="AGH158" s="104"/>
      <c r="AGI158" s="104"/>
      <c r="AGJ158" s="104"/>
      <c r="AGK158" s="104"/>
      <c r="AGL158" s="104"/>
      <c r="AGM158" s="104"/>
      <c r="AGN158" s="104"/>
      <c r="AGO158" s="104"/>
      <c r="AGP158" s="104"/>
      <c r="AGQ158" s="104"/>
      <c r="AGR158" s="104"/>
      <c r="AGS158" s="104"/>
      <c r="AGT158" s="104"/>
      <c r="AGU158" s="104"/>
      <c r="AGV158" s="104"/>
      <c r="AGW158" s="104"/>
      <c r="AGX158" s="104"/>
      <c r="AGY158" s="104"/>
      <c r="AGZ158" s="104"/>
      <c r="AHA158" s="104"/>
      <c r="AHB158" s="104"/>
      <c r="AHC158" s="104"/>
      <c r="AHD158" s="104"/>
      <c r="AHE158" s="104"/>
      <c r="AHF158" s="104"/>
      <c r="AHG158" s="104"/>
      <c r="AHH158" s="104"/>
      <c r="AHI158" s="104"/>
      <c r="AHJ158" s="104"/>
      <c r="AHK158" s="104"/>
      <c r="AHL158" s="104"/>
      <c r="AHM158" s="104"/>
      <c r="AHN158" s="104"/>
      <c r="AHO158" s="104"/>
      <c r="AHP158" s="104"/>
      <c r="AHQ158" s="104"/>
      <c r="AHR158" s="104"/>
      <c r="AHS158" s="104"/>
      <c r="AHT158" s="104"/>
      <c r="AHU158" s="104"/>
      <c r="AHV158" s="104"/>
      <c r="AHW158" s="104"/>
      <c r="AHX158" s="104"/>
      <c r="AHY158" s="104"/>
      <c r="AHZ158" s="104"/>
      <c r="AIA158" s="104"/>
      <c r="AIB158" s="104"/>
      <c r="AIC158" s="104"/>
      <c r="AID158" s="104"/>
      <c r="AIE158" s="104"/>
      <c r="AIF158" s="104"/>
      <c r="AIG158" s="104"/>
      <c r="AIH158" s="104"/>
      <c r="AII158" s="104"/>
      <c r="AIJ158" s="104"/>
      <c r="AIK158" s="104"/>
      <c r="AIL158" s="104"/>
      <c r="AIM158" s="104"/>
      <c r="AIN158" s="104"/>
      <c r="AIO158" s="104"/>
      <c r="AIP158" s="104"/>
      <c r="AIQ158" s="104"/>
      <c r="AIR158" s="104"/>
      <c r="AIS158" s="104"/>
      <c r="AIT158" s="104"/>
      <c r="AIU158" s="104"/>
      <c r="AIV158" s="104"/>
      <c r="AIW158" s="104"/>
      <c r="AIX158" s="104"/>
      <c r="AIY158" s="104"/>
      <c r="AIZ158" s="104"/>
      <c r="AJA158" s="104"/>
      <c r="AJB158" s="104"/>
      <c r="AJC158" s="104"/>
      <c r="AJD158" s="104"/>
      <c r="AJE158" s="104"/>
      <c r="AJF158" s="104"/>
      <c r="AJG158" s="104"/>
      <c r="AJH158" s="104"/>
      <c r="AJI158" s="104"/>
      <c r="AJJ158" s="104"/>
      <c r="AJK158" s="104"/>
      <c r="AJL158" s="104"/>
      <c r="AJM158" s="104"/>
      <c r="AJN158" s="104"/>
      <c r="AJO158" s="104"/>
      <c r="AJP158" s="104"/>
      <c r="AJQ158" s="104"/>
      <c r="AJR158" s="104"/>
      <c r="AJS158" s="104"/>
      <c r="AJT158" s="104"/>
      <c r="AJU158" s="104"/>
      <c r="AJV158" s="104"/>
      <c r="AJW158" s="104"/>
      <c r="AJX158" s="104"/>
      <c r="AJY158" s="104"/>
      <c r="AJZ158" s="104"/>
      <c r="AKA158" s="104"/>
      <c r="AKB158" s="104"/>
      <c r="AKC158" s="104"/>
      <c r="AKD158" s="104"/>
      <c r="AKE158" s="104"/>
      <c r="AKF158" s="104"/>
      <c r="AKG158" s="104"/>
      <c r="AKH158" s="104"/>
      <c r="AKI158" s="104"/>
      <c r="AKJ158" s="104"/>
      <c r="AKK158" s="104"/>
      <c r="AKL158" s="104"/>
      <c r="AKM158" s="104"/>
      <c r="AKN158" s="104"/>
      <c r="AKO158" s="104"/>
      <c r="AKP158" s="104"/>
      <c r="AKQ158" s="104"/>
      <c r="AKR158" s="104"/>
      <c r="AKS158" s="104"/>
      <c r="AKT158" s="104"/>
      <c r="AKU158" s="104"/>
      <c r="AKV158" s="104"/>
      <c r="AKW158" s="104"/>
      <c r="AKX158" s="104"/>
      <c r="AKY158" s="104"/>
      <c r="AKZ158" s="104"/>
      <c r="ALA158" s="104"/>
      <c r="ALB158" s="104"/>
      <c r="ALC158" s="104"/>
      <c r="ALD158" s="104"/>
      <c r="ALE158" s="104"/>
      <c r="ALF158" s="104"/>
      <c r="ALG158" s="104"/>
      <c r="ALH158" s="104"/>
      <c r="ALI158" s="104"/>
      <c r="ALJ158" s="104"/>
      <c r="ALK158" s="104"/>
      <c r="ALL158" s="104"/>
      <c r="ALM158" s="104"/>
      <c r="ALN158" s="104"/>
      <c r="ALO158" s="104"/>
      <c r="ALP158" s="104"/>
      <c r="ALQ158" s="104"/>
      <c r="ALR158" s="104"/>
      <c r="ALS158" s="104"/>
      <c r="ALT158" s="104"/>
      <c r="ALU158" s="104"/>
      <c r="ALV158" s="104"/>
      <c r="ALW158" s="104"/>
      <c r="ALX158" s="104"/>
      <c r="ALY158" s="104"/>
      <c r="ALZ158" s="104"/>
      <c r="AMA158" s="104"/>
      <c r="AMB158" s="104"/>
      <c r="AMC158" s="104"/>
      <c r="AMD158" s="104"/>
      <c r="AME158" s="104"/>
      <c r="AMF158" s="104"/>
      <c r="AMG158" s="104"/>
      <c r="AMH158" s="104"/>
      <c r="AMI158" s="104"/>
      <c r="AMJ158" s="104"/>
      <c r="AMK158" s="104"/>
      <c r="AML158" s="104"/>
      <c r="AMM158" s="104"/>
      <c r="AMN158" s="104"/>
      <c r="AMO158" s="104"/>
      <c r="AMP158" s="104"/>
      <c r="AMQ158" s="104"/>
      <c r="AMR158" s="104"/>
      <c r="AMS158" s="104"/>
      <c r="AMT158" s="104"/>
      <c r="AMU158" s="104"/>
      <c r="AMV158" s="104"/>
      <c r="AMW158" s="104"/>
      <c r="AMX158" s="104"/>
      <c r="AMY158" s="104"/>
      <c r="AMZ158" s="104"/>
      <c r="ANA158" s="104"/>
      <c r="ANB158" s="104"/>
      <c r="ANC158" s="104"/>
      <c r="AND158" s="104"/>
      <c r="ANE158" s="104"/>
      <c r="ANF158" s="104"/>
      <c r="ANG158" s="104"/>
      <c r="ANH158" s="104"/>
      <c r="ANI158" s="104"/>
      <c r="ANJ158" s="104"/>
      <c r="ANK158" s="104"/>
      <c r="ANL158" s="104"/>
      <c r="ANM158" s="104"/>
      <c r="ANN158" s="104"/>
      <c r="ANO158" s="104"/>
      <c r="ANP158" s="104"/>
      <c r="ANQ158" s="104"/>
      <c r="ANR158" s="104"/>
      <c r="ANS158" s="104"/>
      <c r="ANT158" s="104"/>
      <c r="ANU158" s="104"/>
      <c r="ANV158" s="104"/>
      <c r="ANW158" s="104"/>
      <c r="ANX158" s="104"/>
      <c r="ANY158" s="104"/>
      <c r="ANZ158" s="104"/>
      <c r="AOA158" s="104"/>
      <c r="AOB158" s="104"/>
      <c r="AOC158" s="104"/>
      <c r="AOD158" s="104"/>
      <c r="AOE158" s="104"/>
      <c r="AOF158" s="104"/>
      <c r="AOG158" s="104"/>
      <c r="AOH158" s="104"/>
      <c r="AOI158" s="104"/>
      <c r="AOJ158" s="104"/>
      <c r="AOK158" s="104"/>
      <c r="AOL158" s="104"/>
      <c r="AOM158" s="104"/>
      <c r="AON158" s="104"/>
      <c r="AOO158" s="104"/>
      <c r="AOP158" s="104"/>
      <c r="AOQ158" s="104"/>
      <c r="AOR158" s="104"/>
      <c r="AOS158" s="104"/>
      <c r="AOT158" s="104"/>
      <c r="AOU158" s="104"/>
      <c r="AOV158" s="104"/>
      <c r="AOW158" s="104"/>
      <c r="AOX158" s="104"/>
      <c r="AOY158" s="104"/>
      <c r="AOZ158" s="104"/>
      <c r="APA158" s="104"/>
      <c r="APB158" s="104"/>
      <c r="APC158" s="104"/>
      <c r="APD158" s="104"/>
      <c r="APE158" s="104"/>
      <c r="APF158" s="104"/>
      <c r="APG158" s="104"/>
      <c r="APH158" s="104"/>
      <c r="API158" s="104"/>
      <c r="APJ158" s="104"/>
      <c r="APK158" s="104"/>
      <c r="APL158" s="104"/>
      <c r="APM158" s="104"/>
      <c r="APN158" s="104"/>
      <c r="APO158" s="104"/>
      <c r="APP158" s="104"/>
      <c r="APQ158" s="104"/>
      <c r="APR158" s="104"/>
      <c r="APS158" s="104"/>
      <c r="APT158" s="104"/>
      <c r="APU158" s="104"/>
      <c r="APV158" s="104"/>
      <c r="APW158" s="104"/>
      <c r="APX158" s="104"/>
      <c r="APY158" s="104"/>
      <c r="APZ158" s="104"/>
      <c r="AQA158" s="104"/>
      <c r="AQB158" s="104"/>
      <c r="AQC158" s="104"/>
      <c r="AQD158" s="104"/>
      <c r="AQE158" s="104"/>
      <c r="AQF158" s="104"/>
      <c r="AQG158" s="104"/>
      <c r="AQH158" s="104"/>
      <c r="AQI158" s="104"/>
      <c r="AQJ158" s="104"/>
      <c r="AQK158" s="104"/>
      <c r="AQL158" s="104"/>
      <c r="AQM158" s="104"/>
      <c r="AQN158" s="104"/>
      <c r="AQO158" s="104"/>
      <c r="AQP158" s="104"/>
      <c r="AQQ158" s="104"/>
      <c r="AQR158" s="104"/>
      <c r="AQS158" s="104"/>
      <c r="AQT158" s="104"/>
      <c r="AQU158" s="104"/>
      <c r="AQV158" s="104"/>
      <c r="AQW158" s="104"/>
      <c r="AQX158" s="104"/>
      <c r="AQY158" s="104"/>
      <c r="AQZ158" s="104"/>
      <c r="ARA158" s="104"/>
      <c r="ARB158" s="104"/>
      <c r="ARC158" s="104"/>
      <c r="ARD158" s="104"/>
      <c r="ARE158" s="104"/>
      <c r="ARF158" s="104"/>
      <c r="ARG158" s="104"/>
      <c r="ARH158" s="104"/>
      <c r="ARI158" s="104"/>
      <c r="ARJ158" s="104"/>
      <c r="ARK158" s="104"/>
      <c r="ARL158" s="104"/>
      <c r="ARM158" s="104"/>
      <c r="ARN158" s="104"/>
      <c r="ARO158" s="104"/>
      <c r="ARP158" s="104"/>
      <c r="ARQ158" s="104"/>
      <c r="ARR158" s="104"/>
      <c r="ARS158" s="104"/>
      <c r="ART158" s="104"/>
      <c r="ARU158" s="104"/>
      <c r="ARV158" s="104"/>
      <c r="ARW158" s="104"/>
      <c r="ARX158" s="104"/>
      <c r="ARY158" s="104"/>
      <c r="ARZ158" s="104"/>
      <c r="ASA158" s="104"/>
      <c r="ASB158" s="104"/>
      <c r="ASC158" s="104"/>
      <c r="ASD158" s="104"/>
      <c r="ASE158" s="104"/>
      <c r="ASF158" s="104"/>
      <c r="ASG158" s="104"/>
      <c r="ASH158" s="104"/>
      <c r="ASI158" s="104"/>
      <c r="ASJ158" s="104"/>
      <c r="ASK158" s="104"/>
      <c r="ASL158" s="104"/>
      <c r="ASM158" s="104"/>
      <c r="ASN158" s="104"/>
      <c r="ASO158" s="104"/>
      <c r="ASP158" s="104"/>
      <c r="ASQ158" s="104"/>
      <c r="ASR158" s="104"/>
      <c r="ASS158" s="104"/>
      <c r="AST158" s="104"/>
      <c r="ASU158" s="104"/>
      <c r="ASV158" s="104"/>
      <c r="ASW158" s="104"/>
      <c r="ASX158" s="104"/>
      <c r="ASY158" s="104"/>
      <c r="ASZ158" s="104"/>
      <c r="ATA158" s="104"/>
      <c r="ATB158" s="104"/>
      <c r="ATC158" s="104"/>
      <c r="ATD158" s="104"/>
      <c r="ATE158" s="104"/>
      <c r="ATF158" s="104"/>
      <c r="ATG158" s="104"/>
      <c r="ATH158" s="104"/>
      <c r="ATI158" s="104"/>
      <c r="ATJ158" s="104"/>
      <c r="ATK158" s="104"/>
      <c r="ATL158" s="104"/>
      <c r="ATM158" s="104"/>
      <c r="ATN158" s="104"/>
      <c r="ATO158" s="104"/>
      <c r="ATP158" s="104"/>
      <c r="ATQ158" s="104"/>
      <c r="ATR158" s="104"/>
      <c r="ATS158" s="104"/>
      <c r="ATT158" s="104"/>
      <c r="ATU158" s="104"/>
      <c r="ATV158" s="104"/>
      <c r="ATW158" s="104"/>
      <c r="ATX158" s="104"/>
      <c r="ATY158" s="104"/>
      <c r="ATZ158" s="104"/>
      <c r="AUA158" s="104"/>
      <c r="AUB158" s="104"/>
      <c r="AUC158" s="104"/>
      <c r="AUD158" s="104"/>
      <c r="AUE158" s="104"/>
      <c r="AUF158" s="104"/>
      <c r="AUG158" s="104"/>
      <c r="AUH158" s="104"/>
      <c r="AUI158" s="104"/>
      <c r="AUJ158" s="104"/>
      <c r="AUK158" s="104"/>
      <c r="AUL158" s="104"/>
      <c r="AUM158" s="104"/>
      <c r="AUN158" s="104"/>
      <c r="AUO158" s="104"/>
      <c r="AUP158" s="104"/>
      <c r="AUQ158" s="104"/>
      <c r="AUR158" s="104"/>
      <c r="AUS158" s="104"/>
      <c r="AUT158" s="104"/>
      <c r="AUU158" s="104"/>
      <c r="AUV158" s="104"/>
      <c r="AUW158" s="104"/>
      <c r="AUX158" s="104"/>
      <c r="AUY158" s="104"/>
      <c r="AUZ158" s="104"/>
      <c r="AVA158" s="104"/>
      <c r="AVB158" s="104"/>
      <c r="AVC158" s="104"/>
      <c r="AVD158" s="104"/>
      <c r="AVE158" s="104"/>
      <c r="AVF158" s="104"/>
      <c r="AVG158" s="104"/>
      <c r="AVH158" s="104"/>
      <c r="AVI158" s="104"/>
      <c r="AVJ158" s="104"/>
      <c r="AVK158" s="104"/>
      <c r="AVL158" s="104"/>
      <c r="AVM158" s="104"/>
      <c r="AVN158" s="104"/>
      <c r="AVO158" s="104"/>
      <c r="AVP158" s="104"/>
      <c r="AVQ158" s="104"/>
      <c r="AVR158" s="104"/>
      <c r="AVS158" s="104"/>
      <c r="AVT158" s="104"/>
      <c r="AVU158" s="104"/>
      <c r="AVV158" s="104"/>
      <c r="AVW158" s="104"/>
      <c r="AVX158" s="104"/>
      <c r="AVY158" s="104"/>
      <c r="AVZ158" s="104"/>
      <c r="AWA158" s="104"/>
      <c r="AWB158" s="104"/>
      <c r="AWC158" s="104"/>
      <c r="AWD158" s="104"/>
      <c r="AWE158" s="104"/>
      <c r="AWF158" s="104"/>
      <c r="AWG158" s="104"/>
      <c r="AWH158" s="104"/>
      <c r="AWI158" s="104"/>
      <c r="AWJ158" s="104"/>
      <c r="AWK158" s="104"/>
      <c r="AWL158" s="104"/>
      <c r="AWM158" s="104"/>
      <c r="AWN158" s="104"/>
      <c r="AWO158" s="104"/>
      <c r="AWP158" s="104"/>
      <c r="AWQ158" s="104"/>
      <c r="AWR158" s="104"/>
      <c r="AWS158" s="104"/>
      <c r="AWT158" s="104"/>
      <c r="AWU158" s="104"/>
      <c r="AWV158" s="104"/>
      <c r="AWW158" s="104"/>
      <c r="AWX158" s="104"/>
      <c r="AWY158" s="104"/>
      <c r="AWZ158" s="104"/>
      <c r="AXA158" s="104"/>
      <c r="AXB158" s="104"/>
      <c r="AXC158" s="104"/>
      <c r="AXD158" s="104"/>
      <c r="AXE158" s="104"/>
      <c r="AXF158" s="104"/>
      <c r="AXG158" s="104"/>
      <c r="AXH158" s="104"/>
      <c r="AXI158" s="104"/>
      <c r="AXJ158" s="104"/>
      <c r="AXK158" s="104"/>
      <c r="AXL158" s="104"/>
      <c r="AXM158" s="104"/>
      <c r="AXN158" s="104"/>
      <c r="AXO158" s="104"/>
      <c r="AXP158" s="104"/>
      <c r="AXQ158" s="104"/>
      <c r="AXR158" s="104"/>
      <c r="AXS158" s="104"/>
      <c r="AXT158" s="104"/>
      <c r="AXU158" s="104"/>
      <c r="AXV158" s="104"/>
      <c r="AXW158" s="104"/>
      <c r="AXX158" s="104"/>
      <c r="AXY158" s="104"/>
      <c r="AXZ158" s="104"/>
      <c r="AYA158" s="104"/>
      <c r="AYB158" s="104"/>
      <c r="AYC158" s="104"/>
      <c r="AYD158" s="104"/>
      <c r="AYE158" s="104"/>
      <c r="AYF158" s="104"/>
      <c r="AYG158" s="104"/>
      <c r="AYH158" s="104"/>
      <c r="AYI158" s="104"/>
      <c r="AYJ158" s="104"/>
      <c r="AYK158" s="104"/>
      <c r="AYL158" s="104"/>
      <c r="AYM158" s="104"/>
      <c r="AYN158" s="104"/>
      <c r="AYO158" s="104"/>
      <c r="AYP158" s="104"/>
      <c r="AYQ158" s="104"/>
      <c r="AYR158" s="104"/>
      <c r="AYS158" s="104"/>
      <c r="AYT158" s="104"/>
      <c r="AYU158" s="104"/>
      <c r="AYV158" s="104"/>
      <c r="AYW158" s="104"/>
      <c r="AYX158" s="104"/>
      <c r="AYY158" s="104"/>
      <c r="AYZ158" s="104"/>
      <c r="AZA158" s="104"/>
      <c r="AZB158" s="104"/>
      <c r="AZC158" s="104"/>
      <c r="AZD158" s="104"/>
      <c r="AZE158" s="104"/>
      <c r="AZF158" s="104"/>
      <c r="AZG158" s="104"/>
      <c r="AZH158" s="104"/>
      <c r="AZI158" s="104"/>
      <c r="AZJ158" s="104"/>
      <c r="AZK158" s="104"/>
      <c r="AZL158" s="104"/>
      <c r="AZM158" s="104"/>
      <c r="AZN158" s="104"/>
      <c r="AZO158" s="104"/>
      <c r="AZP158" s="104"/>
      <c r="AZQ158" s="104"/>
      <c r="AZR158" s="104"/>
      <c r="AZS158" s="104"/>
      <c r="AZT158" s="104"/>
      <c r="AZU158" s="104"/>
      <c r="AZV158" s="104"/>
      <c r="AZW158" s="104"/>
      <c r="AZX158" s="104"/>
      <c r="AZY158" s="104"/>
      <c r="AZZ158" s="104"/>
      <c r="BAA158" s="104"/>
      <c r="BAB158" s="104"/>
      <c r="BAC158" s="104"/>
      <c r="BAD158" s="104"/>
      <c r="BAE158" s="104"/>
      <c r="BAF158" s="104"/>
      <c r="BAG158" s="104"/>
      <c r="BAH158" s="104"/>
      <c r="BAI158" s="104"/>
      <c r="BAJ158" s="104"/>
      <c r="BAK158" s="104"/>
      <c r="BAL158" s="104"/>
      <c r="BAM158" s="104"/>
      <c r="BAN158" s="104"/>
      <c r="BAO158" s="104"/>
      <c r="BAP158" s="104"/>
      <c r="BAQ158" s="104"/>
      <c r="BAR158" s="104"/>
      <c r="BAS158" s="104"/>
      <c r="BAT158" s="104"/>
      <c r="BAU158" s="104"/>
      <c r="BAV158" s="104"/>
      <c r="BAW158" s="104"/>
      <c r="BAX158" s="104"/>
      <c r="BAY158" s="104"/>
      <c r="BAZ158" s="104"/>
      <c r="BBA158" s="104"/>
      <c r="BBB158" s="104"/>
      <c r="BBC158" s="104"/>
      <c r="BBD158" s="104"/>
      <c r="BBE158" s="104"/>
      <c r="BBF158" s="104"/>
      <c r="BBG158" s="104"/>
      <c r="BBH158" s="104"/>
      <c r="BBI158" s="104"/>
      <c r="BBJ158" s="104"/>
      <c r="BBK158" s="104"/>
      <c r="BBL158" s="104"/>
      <c r="BBM158" s="104"/>
      <c r="BBN158" s="104"/>
      <c r="BBO158" s="104"/>
      <c r="BBP158" s="104"/>
      <c r="BBQ158" s="104"/>
      <c r="BBR158" s="104"/>
      <c r="BBS158" s="104"/>
      <c r="BBT158" s="104"/>
      <c r="BBU158" s="104"/>
      <c r="BBV158" s="104"/>
      <c r="BBW158" s="104"/>
      <c r="BBX158" s="104"/>
      <c r="BBY158" s="104"/>
      <c r="BBZ158" s="104"/>
      <c r="BCA158" s="104"/>
      <c r="BCB158" s="104"/>
      <c r="BCC158" s="104"/>
      <c r="BCD158" s="104"/>
      <c r="BCE158" s="104"/>
      <c r="BCF158" s="104"/>
      <c r="BCG158" s="104"/>
      <c r="BCH158" s="104"/>
      <c r="BCI158" s="104"/>
      <c r="BCJ158" s="104"/>
      <c r="BCK158" s="104"/>
      <c r="BCL158" s="104"/>
      <c r="BCM158" s="104"/>
      <c r="BCN158" s="104"/>
      <c r="BCO158" s="104"/>
      <c r="BCP158" s="104"/>
      <c r="BCQ158" s="104"/>
      <c r="BCR158" s="104"/>
      <c r="BCS158" s="104"/>
      <c r="BCT158" s="104"/>
      <c r="BCU158" s="104"/>
      <c r="BCV158" s="104"/>
      <c r="BCW158" s="104"/>
      <c r="BCX158" s="104"/>
      <c r="BCY158" s="104"/>
      <c r="BCZ158" s="104"/>
      <c r="BDA158" s="104"/>
      <c r="BDB158" s="104"/>
      <c r="BDC158" s="104"/>
      <c r="BDD158" s="104"/>
      <c r="BDE158" s="104"/>
      <c r="BDF158" s="104"/>
      <c r="BDG158" s="104"/>
      <c r="BDH158" s="104"/>
      <c r="BDI158" s="104"/>
      <c r="BDJ158" s="104"/>
      <c r="BDK158" s="104"/>
      <c r="BDL158" s="104"/>
      <c r="BDM158" s="104"/>
      <c r="BDN158" s="104"/>
      <c r="BDO158" s="104"/>
      <c r="BDP158" s="104"/>
      <c r="BDQ158" s="104"/>
      <c r="BDR158" s="104"/>
      <c r="BDS158" s="104"/>
      <c r="BDT158" s="104"/>
      <c r="BDU158" s="104"/>
      <c r="BDV158" s="104"/>
      <c r="BDW158" s="104"/>
      <c r="BDX158" s="104"/>
      <c r="BDY158" s="104"/>
      <c r="BDZ158" s="104"/>
      <c r="BEA158" s="104"/>
      <c r="BEB158" s="104"/>
      <c r="BEC158" s="104"/>
      <c r="BED158" s="104"/>
      <c r="BEE158" s="104"/>
      <c r="BEF158" s="104"/>
      <c r="BEG158" s="104"/>
      <c r="BEH158" s="104"/>
      <c r="BEI158" s="104"/>
      <c r="BEJ158" s="104"/>
      <c r="BEK158" s="104"/>
      <c r="BEL158" s="104"/>
      <c r="BEM158" s="104"/>
      <c r="BEN158" s="104"/>
      <c r="BEO158" s="104"/>
      <c r="BEP158" s="104"/>
      <c r="BEQ158" s="104"/>
      <c r="BER158" s="104"/>
      <c r="BES158" s="104"/>
      <c r="BET158" s="104"/>
      <c r="BEU158" s="104"/>
      <c r="BEV158" s="104"/>
      <c r="BEW158" s="104"/>
      <c r="BEX158" s="104"/>
      <c r="BEY158" s="104"/>
      <c r="BEZ158" s="104"/>
      <c r="BFA158" s="104"/>
      <c r="BFB158" s="104"/>
      <c r="BFC158" s="104"/>
      <c r="BFD158" s="104"/>
      <c r="BFE158" s="104"/>
      <c r="BFF158" s="104"/>
      <c r="BFG158" s="104"/>
      <c r="BFH158" s="104"/>
      <c r="BFI158" s="104"/>
      <c r="BFJ158" s="104"/>
      <c r="BFK158" s="104"/>
      <c r="BFL158" s="104"/>
      <c r="BFM158" s="104"/>
      <c r="BFN158" s="104"/>
      <c r="BFO158" s="104"/>
      <c r="BFP158" s="104"/>
      <c r="BFQ158" s="104"/>
      <c r="BFR158" s="104"/>
      <c r="BFS158" s="104"/>
      <c r="BFT158" s="104"/>
      <c r="BFU158" s="104"/>
      <c r="BFV158" s="104"/>
      <c r="BFW158" s="104"/>
      <c r="BFX158" s="104"/>
      <c r="BFY158" s="104"/>
      <c r="BFZ158" s="104"/>
      <c r="BGA158" s="104"/>
      <c r="BGB158" s="104"/>
      <c r="BGC158" s="104"/>
      <c r="BGD158" s="104"/>
      <c r="BGE158" s="104"/>
      <c r="BGF158" s="104"/>
      <c r="BGG158" s="104"/>
      <c r="BGH158" s="104"/>
      <c r="BGI158" s="104"/>
      <c r="BGJ158" s="104"/>
      <c r="BGK158" s="104"/>
      <c r="BGL158" s="104"/>
      <c r="BGM158" s="104"/>
      <c r="BGN158" s="104"/>
      <c r="BGO158" s="104"/>
      <c r="BGP158" s="104"/>
      <c r="BGQ158" s="104"/>
      <c r="BGR158" s="104"/>
      <c r="BGS158" s="104"/>
      <c r="BGT158" s="104"/>
      <c r="BGU158" s="104"/>
      <c r="BGV158" s="104"/>
      <c r="BGW158" s="104"/>
      <c r="BGX158" s="104"/>
      <c r="BGY158" s="104"/>
      <c r="BGZ158" s="104"/>
      <c r="BHA158" s="104"/>
      <c r="BHB158" s="104"/>
      <c r="BHC158" s="104"/>
      <c r="BHD158" s="104"/>
      <c r="BHE158" s="104"/>
      <c r="BHF158" s="104"/>
      <c r="BHG158" s="104"/>
      <c r="BHH158" s="104"/>
      <c r="BHI158" s="104"/>
      <c r="BHJ158" s="104"/>
      <c r="BHK158" s="104"/>
      <c r="BHL158" s="104"/>
      <c r="BHM158" s="104"/>
      <c r="BHN158" s="104"/>
      <c r="BHO158" s="104"/>
      <c r="BHP158" s="104"/>
      <c r="BHQ158" s="104"/>
      <c r="BHR158" s="104"/>
      <c r="BHS158" s="104"/>
      <c r="BHT158" s="104"/>
      <c r="BHU158" s="104"/>
      <c r="BHV158" s="104"/>
      <c r="BHW158" s="104"/>
      <c r="BHX158" s="104"/>
      <c r="BHY158" s="104"/>
      <c r="BHZ158" s="104"/>
      <c r="BIA158" s="104"/>
      <c r="BIB158" s="104"/>
      <c r="BIC158" s="104"/>
      <c r="BID158" s="104"/>
      <c r="BIE158" s="104"/>
      <c r="BIF158" s="104"/>
      <c r="BIG158" s="104"/>
      <c r="BIH158" s="104"/>
      <c r="BII158" s="104"/>
      <c r="BIJ158" s="104"/>
      <c r="BIK158" s="104"/>
      <c r="BIL158" s="104"/>
      <c r="BIM158" s="104"/>
      <c r="BIN158" s="104"/>
      <c r="BIO158" s="104"/>
      <c r="BIP158" s="104"/>
      <c r="BIQ158" s="104"/>
      <c r="BIR158" s="104"/>
      <c r="BIS158" s="104"/>
      <c r="BIT158" s="104"/>
      <c r="BIU158" s="104"/>
      <c r="BIV158" s="104"/>
      <c r="BIW158" s="104"/>
      <c r="BIX158" s="104"/>
      <c r="BIY158" s="104"/>
      <c r="BIZ158" s="104"/>
      <c r="BJA158" s="104"/>
      <c r="BJB158" s="104"/>
      <c r="BJC158" s="104"/>
      <c r="BJD158" s="104"/>
      <c r="BJE158" s="104"/>
      <c r="BJF158" s="104"/>
      <c r="BJG158" s="104"/>
      <c r="BJH158" s="104"/>
      <c r="BJI158" s="104"/>
      <c r="BJJ158" s="104"/>
      <c r="BJK158" s="104"/>
      <c r="BJL158" s="104"/>
      <c r="BJM158" s="104"/>
      <c r="BJN158" s="104"/>
      <c r="BJO158" s="104"/>
      <c r="BJP158" s="104"/>
      <c r="BJQ158" s="104"/>
      <c r="BJR158" s="104"/>
      <c r="BJS158" s="104"/>
      <c r="BJT158" s="104"/>
      <c r="BJU158" s="104"/>
      <c r="BJV158" s="104"/>
      <c r="BJW158" s="104"/>
      <c r="BJX158" s="104"/>
      <c r="BJY158" s="104"/>
      <c r="BJZ158" s="104"/>
      <c r="BKA158" s="104"/>
      <c r="BKB158" s="104"/>
      <c r="BKC158" s="104"/>
      <c r="BKD158" s="104"/>
      <c r="BKE158" s="104"/>
      <c r="BKF158" s="104"/>
      <c r="BKG158" s="104"/>
      <c r="BKH158" s="104"/>
      <c r="BKI158" s="104"/>
      <c r="BKJ158" s="104"/>
      <c r="BKK158" s="104"/>
      <c r="BKL158" s="104"/>
      <c r="BKM158" s="104"/>
      <c r="BKN158" s="104"/>
      <c r="BKO158" s="104"/>
      <c r="BKP158" s="104"/>
      <c r="BKQ158" s="104"/>
      <c r="BKR158" s="104"/>
      <c r="BKS158" s="104"/>
      <c r="BKT158" s="104"/>
      <c r="BKU158" s="104"/>
      <c r="BKV158" s="104"/>
      <c r="BKW158" s="104"/>
      <c r="BKX158" s="104"/>
      <c r="BKY158" s="104"/>
      <c r="BKZ158" s="104"/>
      <c r="BLA158" s="104"/>
      <c r="BLB158" s="104"/>
      <c r="BLC158" s="104"/>
      <c r="BLD158" s="104"/>
      <c r="BLE158" s="104"/>
      <c r="BLF158" s="104"/>
      <c r="BLG158" s="104"/>
      <c r="BLH158" s="104"/>
      <c r="BLI158" s="104"/>
      <c r="BLJ158" s="104"/>
      <c r="BLK158" s="104"/>
      <c r="BLL158" s="104"/>
      <c r="BLM158" s="104"/>
      <c r="BLN158" s="104"/>
      <c r="BLO158" s="104"/>
      <c r="BLP158" s="104"/>
      <c r="BLQ158" s="104"/>
      <c r="BLR158" s="104"/>
      <c r="BLS158" s="104"/>
      <c r="BLT158" s="104"/>
      <c r="BLU158" s="104"/>
      <c r="BLV158" s="104"/>
      <c r="BLW158" s="104"/>
      <c r="BLX158" s="104"/>
      <c r="BLY158" s="104"/>
      <c r="BLZ158" s="104"/>
      <c r="BMA158" s="104"/>
      <c r="BMB158" s="104"/>
      <c r="BMC158" s="104"/>
      <c r="BMD158" s="104"/>
      <c r="BME158" s="104"/>
      <c r="BMF158" s="104"/>
      <c r="BMG158" s="104"/>
      <c r="BMH158" s="104"/>
      <c r="BMI158" s="104"/>
      <c r="BMJ158" s="104"/>
      <c r="BMK158" s="104"/>
      <c r="BML158" s="104"/>
      <c r="BMM158" s="104"/>
      <c r="BMN158" s="104"/>
      <c r="BMO158" s="104"/>
      <c r="BMP158" s="104"/>
      <c r="BMQ158" s="104"/>
      <c r="BMR158" s="104"/>
      <c r="BMS158" s="104"/>
      <c r="BMT158" s="104"/>
      <c r="BMU158" s="104"/>
      <c r="BMV158" s="104"/>
      <c r="BMW158" s="104"/>
      <c r="BMX158" s="104"/>
      <c r="BMY158" s="104"/>
      <c r="BMZ158" s="104"/>
      <c r="BNA158" s="104"/>
      <c r="BNB158" s="104"/>
      <c r="BNC158" s="104"/>
      <c r="BND158" s="104"/>
      <c r="BNE158" s="104"/>
      <c r="BNF158" s="104"/>
      <c r="BNG158" s="104"/>
      <c r="BNH158" s="104"/>
      <c r="BNI158" s="104"/>
      <c r="BNJ158" s="104"/>
      <c r="BNK158" s="104"/>
      <c r="BNL158" s="104"/>
      <c r="BNM158" s="104"/>
      <c r="BNN158" s="104"/>
      <c r="BNO158" s="104"/>
      <c r="BNP158" s="104"/>
      <c r="BNQ158" s="104"/>
      <c r="BNR158" s="104"/>
      <c r="BNS158" s="104"/>
      <c r="BNT158" s="104"/>
      <c r="BNU158" s="104"/>
      <c r="BNV158" s="104"/>
      <c r="BNW158" s="104"/>
      <c r="BNX158" s="104"/>
      <c r="BNY158" s="104"/>
      <c r="BNZ158" s="104"/>
      <c r="BOA158" s="104"/>
      <c r="BOB158" s="104"/>
      <c r="BOC158" s="104"/>
      <c r="BOD158" s="104"/>
      <c r="BOE158" s="104"/>
      <c r="BOF158" s="104"/>
      <c r="BOG158" s="104"/>
      <c r="BOH158" s="104"/>
      <c r="BOI158" s="104"/>
      <c r="BOJ158" s="104"/>
      <c r="BOK158" s="104"/>
      <c r="BOL158" s="104"/>
      <c r="BOM158" s="104"/>
      <c r="BON158" s="104"/>
      <c r="BOO158" s="104"/>
      <c r="BOP158" s="104"/>
      <c r="BOQ158" s="104"/>
      <c r="BOR158" s="104"/>
      <c r="BOS158" s="104"/>
      <c r="BOT158" s="104"/>
      <c r="BOU158" s="104"/>
      <c r="BOV158" s="104"/>
      <c r="BOW158" s="104"/>
      <c r="BOX158" s="104"/>
      <c r="BOY158" s="104"/>
      <c r="BOZ158" s="104"/>
      <c r="BPA158" s="104"/>
      <c r="BPB158" s="104"/>
      <c r="BPC158" s="104"/>
      <c r="BPD158" s="104"/>
      <c r="BPE158" s="104"/>
      <c r="BPF158" s="104"/>
      <c r="BPG158" s="104"/>
      <c r="BPH158" s="104"/>
      <c r="BPI158" s="104"/>
      <c r="BPJ158" s="104"/>
      <c r="BPK158" s="104"/>
      <c r="BPL158" s="104"/>
      <c r="BPM158" s="104"/>
      <c r="BPN158" s="104"/>
      <c r="BPO158" s="104"/>
      <c r="BPP158" s="104"/>
      <c r="BPQ158" s="104"/>
      <c r="BPR158" s="104"/>
      <c r="BPS158" s="104"/>
      <c r="BPT158" s="104"/>
      <c r="BPU158" s="104"/>
      <c r="BPV158" s="104"/>
      <c r="BPW158" s="104"/>
      <c r="BPX158" s="104"/>
      <c r="BPY158" s="104"/>
      <c r="BPZ158" s="104"/>
      <c r="BQA158" s="104"/>
      <c r="BQB158" s="104"/>
      <c r="BQC158" s="104"/>
      <c r="BQD158" s="104"/>
      <c r="BQE158" s="104"/>
      <c r="BQF158" s="104"/>
      <c r="BQG158" s="104"/>
      <c r="BQH158" s="104"/>
      <c r="BQI158" s="104"/>
      <c r="BQJ158" s="104"/>
      <c r="BQK158" s="104"/>
      <c r="BQL158" s="104"/>
      <c r="BQM158" s="104"/>
      <c r="BQN158" s="104"/>
      <c r="BQO158" s="104"/>
      <c r="BQP158" s="104"/>
      <c r="BQQ158" s="104"/>
      <c r="BQR158" s="104"/>
      <c r="BQS158" s="104"/>
      <c r="BQT158" s="104"/>
      <c r="BQU158" s="104"/>
      <c r="BQV158" s="104"/>
      <c r="BQW158" s="104"/>
      <c r="BQX158" s="104"/>
      <c r="BQY158" s="104"/>
      <c r="BQZ158" s="104"/>
      <c r="BRA158" s="104"/>
      <c r="BRB158" s="104"/>
      <c r="BRC158" s="104"/>
      <c r="BRD158" s="104"/>
      <c r="BRE158" s="104"/>
      <c r="BRF158" s="104"/>
      <c r="BRG158" s="104"/>
      <c r="BRH158" s="104"/>
      <c r="BRI158" s="104"/>
      <c r="BRJ158" s="104"/>
      <c r="BRK158" s="104"/>
      <c r="BRL158" s="104"/>
      <c r="BRM158" s="104"/>
      <c r="BRN158" s="104"/>
      <c r="BRO158" s="104"/>
      <c r="BRP158" s="104"/>
      <c r="BRQ158" s="104"/>
      <c r="BRR158" s="104"/>
      <c r="BRS158" s="104"/>
      <c r="BRT158" s="104"/>
      <c r="BRU158" s="104"/>
      <c r="BRV158" s="104"/>
      <c r="BRW158" s="104"/>
      <c r="BRX158" s="104"/>
      <c r="BRY158" s="104"/>
      <c r="BRZ158" s="104"/>
      <c r="BSA158" s="104"/>
      <c r="BSB158" s="104"/>
      <c r="BSC158" s="104"/>
      <c r="BSD158" s="104"/>
      <c r="BSE158" s="104"/>
      <c r="BSF158" s="104"/>
      <c r="BSG158" s="104"/>
      <c r="BSH158" s="104"/>
      <c r="BSI158" s="104"/>
      <c r="BSJ158" s="104"/>
      <c r="BSK158" s="104"/>
      <c r="BSL158" s="104"/>
      <c r="BSM158" s="104"/>
      <c r="BSN158" s="104"/>
      <c r="BSO158" s="104"/>
      <c r="BSP158" s="104"/>
      <c r="BSQ158" s="104"/>
      <c r="BSR158" s="104"/>
      <c r="BSS158" s="104"/>
      <c r="BST158" s="104"/>
      <c r="BSU158" s="104"/>
      <c r="BSV158" s="104"/>
      <c r="BSW158" s="104"/>
      <c r="BSX158" s="104"/>
      <c r="BSY158" s="104"/>
      <c r="BSZ158" s="104"/>
      <c r="BTA158" s="104"/>
      <c r="BTB158" s="104"/>
      <c r="BTC158" s="104"/>
      <c r="BTD158" s="104"/>
      <c r="BTE158" s="104"/>
      <c r="BTF158" s="104"/>
      <c r="BTG158" s="104"/>
      <c r="BTH158" s="104"/>
      <c r="BTI158" s="104"/>
      <c r="BTJ158" s="104"/>
      <c r="BTK158" s="104"/>
      <c r="BTL158" s="104"/>
      <c r="BTM158" s="104"/>
      <c r="BTN158" s="104"/>
      <c r="BTO158" s="104"/>
      <c r="BTP158" s="104"/>
      <c r="BTQ158" s="104"/>
      <c r="BTR158" s="104"/>
      <c r="BTS158" s="104"/>
      <c r="BTT158" s="104"/>
      <c r="BTU158" s="104"/>
      <c r="BTV158" s="104"/>
      <c r="BTW158" s="104"/>
      <c r="BTX158" s="104"/>
      <c r="BTY158" s="104"/>
      <c r="BTZ158" s="104"/>
      <c r="BUA158" s="104"/>
      <c r="BUB158" s="104"/>
      <c r="BUC158" s="104"/>
      <c r="BUD158" s="104"/>
      <c r="BUE158" s="104"/>
      <c r="BUF158" s="104"/>
      <c r="BUG158" s="104"/>
      <c r="BUH158" s="104"/>
      <c r="BUI158" s="104"/>
      <c r="BUJ158" s="104"/>
      <c r="BUK158" s="104"/>
      <c r="BUL158" s="104"/>
      <c r="BUM158" s="104"/>
      <c r="BUN158" s="104"/>
      <c r="BUO158" s="104"/>
      <c r="BUP158" s="104"/>
      <c r="BUQ158" s="104"/>
      <c r="BUR158" s="104"/>
      <c r="BUS158" s="104"/>
      <c r="BUT158" s="104"/>
      <c r="BUU158" s="104"/>
      <c r="BUV158" s="104"/>
      <c r="BUW158" s="104"/>
      <c r="BUX158" s="104"/>
      <c r="BUY158" s="104"/>
      <c r="BUZ158" s="104"/>
      <c r="BVA158" s="104"/>
      <c r="BVB158" s="104"/>
      <c r="BVC158" s="104"/>
      <c r="BVD158" s="104"/>
      <c r="BVE158" s="104"/>
      <c r="BVF158" s="104"/>
      <c r="BVG158" s="104"/>
      <c r="BVH158" s="104"/>
      <c r="BVI158" s="104"/>
      <c r="BVJ158" s="104"/>
      <c r="BVK158" s="104"/>
      <c r="BVL158" s="104"/>
      <c r="BVM158" s="104"/>
      <c r="BVN158" s="104"/>
      <c r="BVO158" s="104"/>
      <c r="BVP158" s="104"/>
      <c r="BVQ158" s="104"/>
      <c r="BVR158" s="104"/>
      <c r="BVS158" s="104"/>
      <c r="BVT158" s="104"/>
      <c r="BVU158" s="104"/>
      <c r="BVV158" s="104"/>
      <c r="BVW158" s="104"/>
      <c r="BVX158" s="104"/>
      <c r="BVY158" s="104"/>
      <c r="BVZ158" s="104"/>
      <c r="BWA158" s="104"/>
      <c r="BWB158" s="104"/>
      <c r="BWC158" s="104"/>
      <c r="BWD158" s="104"/>
      <c r="BWE158" s="104"/>
      <c r="BWF158" s="104"/>
      <c r="BWG158" s="104"/>
      <c r="BWH158" s="104"/>
      <c r="BWI158" s="104"/>
      <c r="BWJ158" s="104"/>
      <c r="BWK158" s="104"/>
      <c r="BWL158" s="104"/>
      <c r="BWM158" s="104"/>
      <c r="BWN158" s="104"/>
      <c r="BWO158" s="104"/>
      <c r="BWP158" s="104"/>
      <c r="BWQ158" s="104"/>
      <c r="BWR158" s="104"/>
      <c r="BWS158" s="104"/>
      <c r="BWT158" s="104"/>
      <c r="BWU158" s="104"/>
      <c r="BWV158" s="104"/>
      <c r="BWW158" s="104"/>
      <c r="BWX158" s="104"/>
      <c r="BWY158" s="104"/>
      <c r="BWZ158" s="104"/>
      <c r="BXA158" s="104"/>
      <c r="BXB158" s="104"/>
      <c r="BXC158" s="104"/>
      <c r="BXD158" s="104"/>
      <c r="BXE158" s="104"/>
      <c r="BXF158" s="104"/>
      <c r="BXG158" s="104"/>
      <c r="BXH158" s="104"/>
      <c r="BXI158" s="104"/>
      <c r="BXJ158" s="104"/>
      <c r="BXK158" s="104"/>
      <c r="BXL158" s="104"/>
      <c r="BXM158" s="104"/>
      <c r="BXN158" s="104"/>
      <c r="BXO158" s="104"/>
      <c r="BXP158" s="104"/>
      <c r="BXQ158" s="104"/>
      <c r="BXR158" s="104"/>
      <c r="BXS158" s="104"/>
      <c r="BXT158" s="104"/>
      <c r="BXU158" s="104"/>
      <c r="BXV158" s="104"/>
      <c r="BXW158" s="104"/>
      <c r="BXX158" s="104"/>
      <c r="BXY158" s="104"/>
      <c r="BXZ158" s="104"/>
      <c r="BYA158" s="104"/>
      <c r="BYB158" s="104"/>
      <c r="BYC158" s="104"/>
      <c r="BYD158" s="104"/>
      <c r="BYE158" s="104"/>
      <c r="BYF158" s="104"/>
      <c r="BYG158" s="104"/>
      <c r="BYH158" s="104"/>
      <c r="BYI158" s="104"/>
      <c r="BYJ158" s="104"/>
      <c r="BYK158" s="104"/>
      <c r="BYL158" s="104"/>
      <c r="BYM158" s="104"/>
      <c r="BYN158" s="104"/>
      <c r="BYO158" s="104"/>
      <c r="BYP158" s="104"/>
      <c r="BYQ158" s="104"/>
      <c r="BYR158" s="104"/>
      <c r="BYS158" s="104"/>
      <c r="BYT158" s="104"/>
      <c r="BYU158" s="104"/>
      <c r="BYV158" s="104"/>
      <c r="BYW158" s="104"/>
      <c r="BYX158" s="104"/>
      <c r="BYY158" s="104"/>
      <c r="BYZ158" s="104"/>
      <c r="BZA158" s="104"/>
      <c r="BZB158" s="104"/>
      <c r="BZC158" s="104"/>
      <c r="BZD158" s="104"/>
      <c r="BZE158" s="104"/>
      <c r="BZF158" s="104"/>
      <c r="BZG158" s="104"/>
      <c r="BZH158" s="104"/>
      <c r="BZI158" s="104"/>
      <c r="BZJ158" s="104"/>
      <c r="BZK158" s="104"/>
      <c r="BZL158" s="104"/>
      <c r="BZM158" s="104"/>
      <c r="BZN158" s="104"/>
      <c r="BZO158" s="104"/>
      <c r="BZP158" s="104"/>
      <c r="BZQ158" s="104"/>
      <c r="BZR158" s="104"/>
      <c r="BZS158" s="104"/>
      <c r="BZT158" s="104"/>
      <c r="BZU158" s="104"/>
      <c r="BZV158" s="104"/>
      <c r="BZW158" s="104"/>
      <c r="BZX158" s="104"/>
      <c r="BZY158" s="104"/>
      <c r="BZZ158" s="104"/>
      <c r="CAA158" s="104"/>
      <c r="CAB158" s="104"/>
      <c r="CAC158" s="104"/>
      <c r="CAD158" s="104"/>
      <c r="CAE158" s="104"/>
      <c r="CAF158" s="104"/>
      <c r="CAG158" s="104"/>
      <c r="CAH158" s="104"/>
      <c r="CAI158" s="104"/>
      <c r="CAJ158" s="104"/>
      <c r="CAK158" s="104"/>
      <c r="CAL158" s="104"/>
      <c r="CAM158" s="104"/>
      <c r="CAN158" s="104"/>
      <c r="CAO158" s="104"/>
      <c r="CAP158" s="104"/>
      <c r="CAQ158" s="104"/>
      <c r="CAR158" s="104"/>
      <c r="CAS158" s="104"/>
      <c r="CAT158" s="104"/>
      <c r="CAU158" s="104"/>
      <c r="CAV158" s="104"/>
      <c r="CAW158" s="104"/>
      <c r="CAX158" s="104"/>
      <c r="CAY158" s="104"/>
      <c r="CAZ158" s="104"/>
      <c r="CBA158" s="104"/>
      <c r="CBB158" s="104"/>
      <c r="CBC158" s="104"/>
      <c r="CBD158" s="104"/>
      <c r="CBE158" s="104"/>
      <c r="CBF158" s="104"/>
      <c r="CBG158" s="104"/>
      <c r="CBH158" s="104"/>
      <c r="CBI158" s="104"/>
      <c r="CBJ158" s="104"/>
      <c r="CBK158" s="104"/>
      <c r="CBL158" s="104"/>
      <c r="CBM158" s="104"/>
      <c r="CBN158" s="104"/>
      <c r="CBO158" s="104"/>
      <c r="CBP158" s="104"/>
      <c r="CBQ158" s="104"/>
      <c r="CBR158" s="104"/>
      <c r="CBS158" s="104"/>
      <c r="CBT158" s="104"/>
      <c r="CBU158" s="104"/>
      <c r="CBV158" s="104"/>
      <c r="CBW158" s="104"/>
      <c r="CBX158" s="104"/>
      <c r="CBY158" s="104"/>
      <c r="CBZ158" s="104"/>
      <c r="CCA158" s="104"/>
      <c r="CCB158" s="104"/>
      <c r="CCC158" s="104"/>
      <c r="CCD158" s="104"/>
      <c r="CCE158" s="104"/>
      <c r="CCF158" s="104"/>
      <c r="CCG158" s="104"/>
      <c r="CCH158" s="104"/>
      <c r="CCI158" s="104"/>
      <c r="CCJ158" s="104"/>
      <c r="CCK158" s="104"/>
      <c r="CCL158" s="104"/>
      <c r="CCM158" s="104"/>
      <c r="CCN158" s="104"/>
      <c r="CCO158" s="104"/>
      <c r="CCP158" s="104"/>
      <c r="CCQ158" s="104"/>
      <c r="CCR158" s="104"/>
      <c r="CCS158" s="104"/>
      <c r="CCT158" s="104"/>
      <c r="CCU158" s="104"/>
      <c r="CCV158" s="104"/>
      <c r="CCW158" s="104"/>
      <c r="CCX158" s="104"/>
      <c r="CCY158" s="104"/>
      <c r="CCZ158" s="104"/>
      <c r="CDA158" s="104"/>
      <c r="CDB158" s="104"/>
      <c r="CDC158" s="104"/>
      <c r="CDD158" s="104"/>
      <c r="CDE158" s="104"/>
      <c r="CDF158" s="104"/>
      <c r="CDG158" s="104"/>
      <c r="CDH158" s="104"/>
      <c r="CDI158" s="104"/>
      <c r="CDJ158" s="104"/>
      <c r="CDK158" s="104"/>
      <c r="CDL158" s="104"/>
      <c r="CDM158" s="104"/>
      <c r="CDN158" s="104"/>
      <c r="CDO158" s="104"/>
      <c r="CDP158" s="104"/>
      <c r="CDQ158" s="104"/>
      <c r="CDR158" s="104"/>
      <c r="CDS158" s="104"/>
      <c r="CDT158" s="104"/>
      <c r="CDU158" s="104"/>
      <c r="CDV158" s="104"/>
      <c r="CDW158" s="104"/>
      <c r="CDX158" s="104"/>
      <c r="CDY158" s="104"/>
      <c r="CDZ158" s="104"/>
      <c r="CEA158" s="104"/>
      <c r="CEB158" s="104"/>
      <c r="CEC158" s="104"/>
      <c r="CED158" s="104"/>
      <c r="CEE158" s="104"/>
      <c r="CEF158" s="104"/>
      <c r="CEG158" s="104"/>
      <c r="CEH158" s="104"/>
      <c r="CEI158" s="104"/>
      <c r="CEJ158" s="104"/>
      <c r="CEK158" s="104"/>
      <c r="CEL158" s="104"/>
      <c r="CEM158" s="104"/>
      <c r="CEN158" s="104"/>
      <c r="CEO158" s="104"/>
      <c r="CEP158" s="104"/>
      <c r="CEQ158" s="104"/>
      <c r="CER158" s="104"/>
      <c r="CES158" s="104"/>
      <c r="CET158" s="104"/>
      <c r="CEU158" s="104"/>
      <c r="CEV158" s="104"/>
      <c r="CEW158" s="104"/>
      <c r="CEX158" s="104"/>
      <c r="CEY158" s="104"/>
      <c r="CEZ158" s="104"/>
      <c r="CFA158" s="104"/>
      <c r="CFB158" s="104"/>
      <c r="CFC158" s="104"/>
      <c r="CFD158" s="104"/>
      <c r="CFE158" s="104"/>
      <c r="CFF158" s="104"/>
      <c r="CFG158" s="104"/>
      <c r="CFH158" s="104"/>
      <c r="CFI158" s="104"/>
      <c r="CFJ158" s="104"/>
      <c r="CFK158" s="104"/>
      <c r="CFL158" s="104"/>
      <c r="CFM158" s="104"/>
      <c r="CFN158" s="104"/>
      <c r="CFO158" s="104"/>
      <c r="CFP158" s="104"/>
      <c r="CFQ158" s="104"/>
      <c r="CFR158" s="104"/>
      <c r="CFS158" s="104"/>
      <c r="CFT158" s="104"/>
      <c r="CFU158" s="104"/>
      <c r="CFV158" s="104"/>
      <c r="CFW158" s="104"/>
      <c r="CFX158" s="104"/>
      <c r="CFY158" s="104"/>
      <c r="CFZ158" s="104"/>
      <c r="CGA158" s="104"/>
      <c r="CGB158" s="104"/>
      <c r="CGC158" s="104"/>
      <c r="CGD158" s="104"/>
      <c r="CGE158" s="104"/>
      <c r="CGF158" s="104"/>
      <c r="CGG158" s="104"/>
      <c r="CGH158" s="104"/>
      <c r="CGI158" s="104"/>
      <c r="CGJ158" s="104"/>
      <c r="CGK158" s="104"/>
      <c r="CGL158" s="104"/>
      <c r="CGM158" s="104"/>
      <c r="CGN158" s="104"/>
      <c r="CGO158" s="104"/>
      <c r="CGP158" s="104"/>
      <c r="CGQ158" s="104"/>
      <c r="CGR158" s="104"/>
      <c r="CGS158" s="104"/>
      <c r="CGT158" s="104"/>
      <c r="CGU158" s="104"/>
      <c r="CGV158" s="104"/>
      <c r="CGW158" s="104"/>
      <c r="CGX158" s="104"/>
      <c r="CGY158" s="104"/>
      <c r="CGZ158" s="104"/>
      <c r="CHA158" s="104"/>
      <c r="CHB158" s="104"/>
      <c r="CHC158" s="104"/>
      <c r="CHD158" s="104"/>
      <c r="CHE158" s="104"/>
      <c r="CHF158" s="104"/>
      <c r="CHG158" s="104"/>
      <c r="CHH158" s="104"/>
      <c r="CHI158" s="104"/>
      <c r="CHJ158" s="104"/>
      <c r="CHK158" s="104"/>
      <c r="CHL158" s="104"/>
      <c r="CHM158" s="104"/>
      <c r="CHN158" s="104"/>
      <c r="CHO158" s="104"/>
      <c r="CHP158" s="104"/>
      <c r="CHQ158" s="104"/>
      <c r="CHR158" s="104"/>
      <c r="CHS158" s="104"/>
      <c r="CHT158" s="104"/>
      <c r="CHU158" s="104"/>
      <c r="CHV158" s="104"/>
      <c r="CHW158" s="104"/>
      <c r="CHX158" s="104"/>
      <c r="CHY158" s="104"/>
      <c r="CHZ158" s="104"/>
      <c r="CIA158" s="104"/>
      <c r="CIB158" s="104"/>
      <c r="CIC158" s="104"/>
      <c r="CID158" s="104"/>
      <c r="CIE158" s="104"/>
      <c r="CIF158" s="104"/>
      <c r="CIG158" s="104"/>
      <c r="CIH158" s="104"/>
      <c r="CII158" s="104"/>
      <c r="CIJ158" s="104"/>
      <c r="CIK158" s="104"/>
      <c r="CIL158" s="104"/>
      <c r="CIM158" s="104"/>
      <c r="CIN158" s="104"/>
      <c r="CIO158" s="104"/>
      <c r="CIP158" s="104"/>
      <c r="CIQ158" s="104"/>
      <c r="CIR158" s="104"/>
      <c r="CIS158" s="104"/>
      <c r="CIT158" s="104"/>
      <c r="CIU158" s="104"/>
      <c r="CIV158" s="104"/>
      <c r="CIW158" s="104"/>
      <c r="CIX158" s="104"/>
      <c r="CIY158" s="104"/>
      <c r="CIZ158" s="104"/>
      <c r="CJA158" s="104"/>
      <c r="CJB158" s="104"/>
      <c r="CJC158" s="104"/>
      <c r="CJD158" s="104"/>
      <c r="CJE158" s="104"/>
      <c r="CJF158" s="104"/>
      <c r="CJG158" s="104"/>
      <c r="CJH158" s="104"/>
      <c r="CJI158" s="104"/>
      <c r="CJJ158" s="104"/>
      <c r="CJK158" s="104"/>
      <c r="CJL158" s="104"/>
      <c r="CJM158" s="104"/>
      <c r="CJN158" s="104"/>
      <c r="CJO158" s="104"/>
      <c r="CJP158" s="104"/>
      <c r="CJQ158" s="104"/>
      <c r="CJR158" s="104"/>
      <c r="CJS158" s="104"/>
      <c r="CJT158" s="104"/>
      <c r="CJU158" s="104"/>
      <c r="CJV158" s="104"/>
      <c r="CJW158" s="104"/>
      <c r="CJX158" s="104"/>
      <c r="CJY158" s="104"/>
      <c r="CJZ158" s="104"/>
      <c r="CKA158" s="104"/>
      <c r="CKB158" s="104"/>
      <c r="CKC158" s="104"/>
      <c r="CKD158" s="104"/>
      <c r="CKE158" s="104"/>
      <c r="CKF158" s="104"/>
      <c r="CKG158" s="104"/>
      <c r="CKH158" s="104"/>
      <c r="CKI158" s="104"/>
      <c r="CKJ158" s="104"/>
      <c r="CKK158" s="104"/>
      <c r="CKL158" s="104"/>
      <c r="CKM158" s="104"/>
      <c r="CKN158" s="104"/>
      <c r="CKO158" s="104"/>
      <c r="CKP158" s="104"/>
      <c r="CKQ158" s="104"/>
      <c r="CKR158" s="104"/>
      <c r="CKS158" s="104"/>
      <c r="CKT158" s="104"/>
      <c r="CKU158" s="104"/>
      <c r="CKV158" s="104"/>
      <c r="CKW158" s="104"/>
      <c r="CKX158" s="104"/>
      <c r="CKY158" s="104"/>
      <c r="CKZ158" s="104"/>
      <c r="CLA158" s="104"/>
      <c r="CLB158" s="104"/>
      <c r="CLC158" s="104"/>
      <c r="CLD158" s="104"/>
      <c r="CLE158" s="104"/>
      <c r="CLF158" s="104"/>
      <c r="CLG158" s="104"/>
      <c r="CLH158" s="104"/>
      <c r="CLI158" s="104"/>
      <c r="CLJ158" s="104"/>
      <c r="CLK158" s="104"/>
      <c r="CLL158" s="104"/>
      <c r="CLM158" s="104"/>
      <c r="CLN158" s="104"/>
      <c r="CLO158" s="104"/>
      <c r="CLP158" s="104"/>
      <c r="CLQ158" s="104"/>
      <c r="CLR158" s="104"/>
      <c r="CLS158" s="104"/>
      <c r="CLT158" s="104"/>
      <c r="CLU158" s="104"/>
      <c r="CLV158" s="104"/>
      <c r="CLW158" s="104"/>
      <c r="CLX158" s="104"/>
      <c r="CLY158" s="104"/>
      <c r="CLZ158" s="104"/>
      <c r="CMA158" s="104"/>
      <c r="CMB158" s="104"/>
      <c r="CMC158" s="104"/>
      <c r="CMD158" s="104"/>
      <c r="CME158" s="104"/>
      <c r="CMF158" s="104"/>
      <c r="CMG158" s="104"/>
      <c r="CMH158" s="104"/>
      <c r="CMI158" s="104"/>
      <c r="CMJ158" s="104"/>
      <c r="CMK158" s="104"/>
      <c r="CML158" s="104"/>
      <c r="CMM158" s="104"/>
      <c r="CMN158" s="104"/>
      <c r="CMO158" s="104"/>
      <c r="CMP158" s="104"/>
      <c r="CMQ158" s="104"/>
      <c r="CMR158" s="104"/>
      <c r="CMS158" s="104"/>
      <c r="CMT158" s="104"/>
      <c r="CMU158" s="104"/>
      <c r="CMV158" s="104"/>
      <c r="CMW158" s="104"/>
      <c r="CMX158" s="104"/>
      <c r="CMY158" s="104"/>
      <c r="CMZ158" s="104"/>
      <c r="CNA158" s="104"/>
      <c r="CNB158" s="104"/>
      <c r="CNC158" s="104"/>
      <c r="CND158" s="104"/>
      <c r="CNE158" s="104"/>
      <c r="CNF158" s="104"/>
      <c r="CNG158" s="104"/>
      <c r="CNH158" s="104"/>
      <c r="CNI158" s="104"/>
      <c r="CNJ158" s="104"/>
      <c r="CNK158" s="104"/>
      <c r="CNL158" s="104"/>
      <c r="CNM158" s="104"/>
      <c r="CNN158" s="104"/>
      <c r="CNO158" s="104"/>
      <c r="CNP158" s="104"/>
      <c r="CNQ158" s="104"/>
      <c r="CNR158" s="104"/>
      <c r="CNS158" s="104"/>
      <c r="CNT158" s="104"/>
      <c r="CNU158" s="104"/>
      <c r="CNV158" s="104"/>
      <c r="CNW158" s="104"/>
      <c r="CNX158" s="104"/>
      <c r="CNY158" s="104"/>
      <c r="CNZ158" s="104"/>
      <c r="COA158" s="104"/>
      <c r="COB158" s="104"/>
      <c r="COC158" s="104"/>
      <c r="COD158" s="104"/>
      <c r="COE158" s="104"/>
      <c r="COF158" s="104"/>
      <c r="COG158" s="104"/>
      <c r="COH158" s="104"/>
      <c r="COI158" s="104"/>
      <c r="COJ158" s="104"/>
      <c r="COK158" s="104"/>
      <c r="COL158" s="104"/>
      <c r="COM158" s="104"/>
      <c r="CON158" s="104"/>
      <c r="COO158" s="104"/>
      <c r="COP158" s="104"/>
      <c r="COQ158" s="104"/>
      <c r="COR158" s="104"/>
      <c r="COS158" s="104"/>
      <c r="COT158" s="104"/>
      <c r="COU158" s="104"/>
      <c r="COV158" s="104"/>
      <c r="COW158" s="104"/>
      <c r="COX158" s="104"/>
      <c r="COY158" s="104"/>
      <c r="COZ158" s="104"/>
      <c r="CPA158" s="104"/>
      <c r="CPB158" s="104"/>
      <c r="CPC158" s="104"/>
      <c r="CPD158" s="104"/>
      <c r="CPE158" s="104"/>
      <c r="CPF158" s="104"/>
      <c r="CPG158" s="104"/>
      <c r="CPH158" s="104"/>
      <c r="CPI158" s="104"/>
      <c r="CPJ158" s="104"/>
      <c r="CPK158" s="104"/>
      <c r="CPL158" s="104"/>
      <c r="CPM158" s="104"/>
      <c r="CPN158" s="104"/>
      <c r="CPO158" s="104"/>
      <c r="CPP158" s="104"/>
      <c r="CPQ158" s="104"/>
      <c r="CPR158" s="104"/>
      <c r="CPS158" s="104"/>
      <c r="CPT158" s="104"/>
      <c r="CPU158" s="104"/>
      <c r="CPV158" s="104"/>
      <c r="CPW158" s="104"/>
      <c r="CPX158" s="104"/>
      <c r="CPY158" s="104"/>
      <c r="CPZ158" s="104"/>
      <c r="CQA158" s="104"/>
      <c r="CQB158" s="104"/>
      <c r="CQC158" s="104"/>
      <c r="CQD158" s="104"/>
      <c r="CQE158" s="104"/>
      <c r="CQF158" s="104"/>
      <c r="CQG158" s="104"/>
      <c r="CQH158" s="104"/>
      <c r="CQI158" s="104"/>
      <c r="CQJ158" s="104"/>
      <c r="CQK158" s="104"/>
      <c r="CQL158" s="104"/>
      <c r="CQM158" s="104"/>
      <c r="CQN158" s="104"/>
      <c r="CQO158" s="104"/>
      <c r="CQP158" s="104"/>
      <c r="CQQ158" s="104"/>
      <c r="CQR158" s="104"/>
      <c r="CQS158" s="104"/>
      <c r="CQT158" s="104"/>
      <c r="CQU158" s="104"/>
      <c r="CQV158" s="104"/>
      <c r="CQW158" s="104"/>
      <c r="CQX158" s="104"/>
      <c r="CQY158" s="104"/>
      <c r="CQZ158" s="104"/>
      <c r="CRA158" s="104"/>
      <c r="CRB158" s="104"/>
      <c r="CRC158" s="104"/>
      <c r="CRD158" s="104"/>
      <c r="CRE158" s="104"/>
      <c r="CRF158" s="104"/>
      <c r="CRG158" s="104"/>
      <c r="CRH158" s="104"/>
      <c r="CRI158" s="104"/>
      <c r="CRJ158" s="104"/>
      <c r="CRK158" s="104"/>
      <c r="CRL158" s="104"/>
      <c r="CRM158" s="104"/>
      <c r="CRN158" s="104"/>
      <c r="CRO158" s="104"/>
      <c r="CRP158" s="104"/>
      <c r="CRQ158" s="104"/>
      <c r="CRR158" s="104"/>
      <c r="CRS158" s="104"/>
      <c r="CRT158" s="104"/>
      <c r="CRU158" s="104"/>
      <c r="CRV158" s="104"/>
      <c r="CRW158" s="104"/>
      <c r="CRX158" s="104"/>
      <c r="CRY158" s="104"/>
      <c r="CRZ158" s="104"/>
      <c r="CSA158" s="104"/>
      <c r="CSB158" s="104"/>
      <c r="CSC158" s="104"/>
      <c r="CSD158" s="104"/>
      <c r="CSE158" s="104"/>
      <c r="CSF158" s="104"/>
      <c r="CSG158" s="104"/>
      <c r="CSH158" s="104"/>
      <c r="CSI158" s="104"/>
      <c r="CSJ158" s="104"/>
      <c r="CSK158" s="104"/>
      <c r="CSL158" s="104"/>
      <c r="CSM158" s="104"/>
      <c r="CSN158" s="104"/>
      <c r="CSO158" s="104"/>
      <c r="CSP158" s="104"/>
      <c r="CSQ158" s="104"/>
      <c r="CSR158" s="104"/>
      <c r="CSS158" s="104"/>
      <c r="CST158" s="104"/>
      <c r="CSU158" s="104"/>
      <c r="CSV158" s="104"/>
      <c r="CSW158" s="104"/>
      <c r="CSX158" s="104"/>
      <c r="CSY158" s="104"/>
      <c r="CSZ158" s="104"/>
      <c r="CTA158" s="104"/>
      <c r="CTB158" s="104"/>
      <c r="CTC158" s="104"/>
      <c r="CTD158" s="104"/>
      <c r="CTE158" s="104"/>
      <c r="CTF158" s="104"/>
      <c r="CTG158" s="104"/>
      <c r="CTH158" s="104"/>
      <c r="CTI158" s="104"/>
      <c r="CTJ158" s="104"/>
      <c r="CTK158" s="104"/>
      <c r="CTL158" s="104"/>
      <c r="CTM158" s="104"/>
      <c r="CTN158" s="104"/>
      <c r="CTO158" s="104"/>
      <c r="CTP158" s="104"/>
      <c r="CTQ158" s="104"/>
      <c r="CTR158" s="104"/>
      <c r="CTS158" s="104"/>
      <c r="CTT158" s="104"/>
      <c r="CTU158" s="104"/>
      <c r="CTV158" s="104"/>
      <c r="CTW158" s="104"/>
      <c r="CTX158" s="104"/>
      <c r="CTY158" s="104"/>
      <c r="CTZ158" s="104"/>
      <c r="CUA158" s="104"/>
      <c r="CUB158" s="104"/>
      <c r="CUC158" s="104"/>
      <c r="CUD158" s="104"/>
      <c r="CUE158" s="104"/>
      <c r="CUF158" s="104"/>
      <c r="CUG158" s="104"/>
      <c r="CUH158" s="104"/>
      <c r="CUI158" s="104"/>
      <c r="CUJ158" s="104"/>
      <c r="CUK158" s="104"/>
      <c r="CUL158" s="104"/>
      <c r="CUM158" s="104"/>
      <c r="CUN158" s="104"/>
      <c r="CUO158" s="104"/>
      <c r="CUP158" s="104"/>
      <c r="CUQ158" s="104"/>
      <c r="CUR158" s="104"/>
      <c r="CUS158" s="104"/>
      <c r="CUT158" s="104"/>
      <c r="CUU158" s="104"/>
      <c r="CUV158" s="104"/>
      <c r="CUW158" s="104"/>
      <c r="CUX158" s="104"/>
      <c r="CUY158" s="104"/>
      <c r="CUZ158" s="104"/>
      <c r="CVA158" s="104"/>
      <c r="CVB158" s="104"/>
      <c r="CVC158" s="104"/>
      <c r="CVD158" s="104"/>
      <c r="CVE158" s="104"/>
      <c r="CVF158" s="104"/>
      <c r="CVG158" s="104"/>
      <c r="CVH158" s="104"/>
      <c r="CVI158" s="104"/>
      <c r="CVJ158" s="104"/>
      <c r="CVK158" s="104"/>
      <c r="CVL158" s="104"/>
      <c r="CVM158" s="104"/>
      <c r="CVN158" s="104"/>
      <c r="CVO158" s="104"/>
      <c r="CVP158" s="104"/>
      <c r="CVQ158" s="104"/>
      <c r="CVR158" s="104"/>
      <c r="CVS158" s="104"/>
      <c r="CVT158" s="104"/>
      <c r="CVU158" s="104"/>
      <c r="CVV158" s="104"/>
      <c r="CVW158" s="104"/>
      <c r="CVX158" s="104"/>
      <c r="CVY158" s="104"/>
      <c r="CVZ158" s="104"/>
      <c r="CWA158" s="104"/>
      <c r="CWB158" s="104"/>
      <c r="CWC158" s="104"/>
      <c r="CWD158" s="104"/>
      <c r="CWE158" s="104"/>
      <c r="CWF158" s="104"/>
      <c r="CWG158" s="104"/>
      <c r="CWH158" s="104"/>
      <c r="CWI158" s="104"/>
      <c r="CWJ158" s="104"/>
      <c r="CWK158" s="104"/>
      <c r="CWL158" s="104"/>
      <c r="CWM158" s="104"/>
      <c r="CWN158" s="104"/>
      <c r="CWO158" s="104"/>
      <c r="CWP158" s="104"/>
      <c r="CWQ158" s="104"/>
      <c r="CWR158" s="104"/>
      <c r="CWS158" s="104"/>
      <c r="CWT158" s="104"/>
      <c r="CWU158" s="104"/>
      <c r="CWV158" s="104"/>
      <c r="CWW158" s="104"/>
      <c r="CWX158" s="104"/>
      <c r="CWY158" s="104"/>
      <c r="CWZ158" s="104"/>
      <c r="CXA158" s="104"/>
      <c r="CXB158" s="104"/>
      <c r="CXC158" s="104"/>
      <c r="CXD158" s="104"/>
      <c r="CXE158" s="104"/>
      <c r="CXF158" s="104"/>
      <c r="CXG158" s="104"/>
      <c r="CXH158" s="104"/>
      <c r="CXI158" s="104"/>
      <c r="CXJ158" s="104"/>
      <c r="CXK158" s="104"/>
      <c r="CXL158" s="104"/>
      <c r="CXM158" s="104"/>
      <c r="CXN158" s="104"/>
      <c r="CXO158" s="104"/>
      <c r="CXP158" s="104"/>
      <c r="CXQ158" s="104"/>
      <c r="CXR158" s="104"/>
      <c r="CXS158" s="104"/>
      <c r="CXT158" s="104"/>
      <c r="CXU158" s="104"/>
      <c r="CXV158" s="104"/>
      <c r="CXW158" s="104"/>
      <c r="CXX158" s="104"/>
      <c r="CXY158" s="104"/>
      <c r="CXZ158" s="104"/>
      <c r="CYA158" s="104"/>
      <c r="CYB158" s="104"/>
      <c r="CYC158" s="104"/>
      <c r="CYD158" s="104"/>
      <c r="CYE158" s="104"/>
      <c r="CYF158" s="104"/>
      <c r="CYG158" s="104"/>
      <c r="CYH158" s="104"/>
      <c r="CYI158" s="104"/>
      <c r="CYJ158" s="104"/>
      <c r="CYK158" s="104"/>
      <c r="CYL158" s="104"/>
      <c r="CYM158" s="104"/>
      <c r="CYN158" s="104"/>
      <c r="CYO158" s="104"/>
      <c r="CYP158" s="104"/>
      <c r="CYQ158" s="104"/>
      <c r="CYR158" s="104"/>
      <c r="CYS158" s="104"/>
      <c r="CYT158" s="104"/>
      <c r="CYU158" s="104"/>
      <c r="CYV158" s="104"/>
      <c r="CYW158" s="104"/>
      <c r="CYX158" s="104"/>
      <c r="CYY158" s="104"/>
      <c r="CYZ158" s="104"/>
      <c r="CZA158" s="104"/>
      <c r="CZB158" s="104"/>
      <c r="CZC158" s="104"/>
      <c r="CZD158" s="104"/>
      <c r="CZE158" s="104"/>
      <c r="CZF158" s="104"/>
      <c r="CZG158" s="104"/>
      <c r="CZH158" s="104"/>
      <c r="CZI158" s="104"/>
      <c r="CZJ158" s="104"/>
      <c r="CZK158" s="104"/>
      <c r="CZL158" s="104"/>
      <c r="CZM158" s="104"/>
      <c r="CZN158" s="104"/>
      <c r="CZO158" s="104"/>
      <c r="CZP158" s="104"/>
      <c r="CZQ158" s="104"/>
      <c r="CZR158" s="104"/>
      <c r="CZS158" s="104"/>
      <c r="CZT158" s="104"/>
      <c r="CZU158" s="104"/>
      <c r="CZV158" s="104"/>
      <c r="CZW158" s="104"/>
      <c r="CZX158" s="104"/>
      <c r="CZY158" s="104"/>
      <c r="CZZ158" s="104"/>
      <c r="DAA158" s="104"/>
      <c r="DAB158" s="104"/>
      <c r="DAC158" s="104"/>
      <c r="DAD158" s="104"/>
      <c r="DAE158" s="104"/>
      <c r="DAF158" s="104"/>
      <c r="DAG158" s="104"/>
      <c r="DAH158" s="104"/>
      <c r="DAI158" s="104"/>
      <c r="DAJ158" s="104"/>
      <c r="DAK158" s="104"/>
      <c r="DAL158" s="104"/>
      <c r="DAM158" s="104"/>
      <c r="DAN158" s="104"/>
      <c r="DAO158" s="104"/>
      <c r="DAP158" s="104"/>
      <c r="DAQ158" s="104"/>
      <c r="DAR158" s="104"/>
      <c r="DAS158" s="104"/>
      <c r="DAT158" s="104"/>
      <c r="DAU158" s="104"/>
      <c r="DAV158" s="104"/>
      <c r="DAW158" s="104"/>
      <c r="DAX158" s="104"/>
      <c r="DAY158" s="104"/>
      <c r="DAZ158" s="104"/>
      <c r="DBA158" s="104"/>
      <c r="DBB158" s="104"/>
      <c r="DBC158" s="104"/>
      <c r="DBD158" s="104"/>
      <c r="DBE158" s="104"/>
      <c r="DBF158" s="104"/>
      <c r="DBG158" s="104"/>
      <c r="DBH158" s="104"/>
      <c r="DBI158" s="104"/>
      <c r="DBJ158" s="104"/>
      <c r="DBK158" s="104"/>
      <c r="DBL158" s="104"/>
      <c r="DBM158" s="104"/>
      <c r="DBN158" s="104"/>
      <c r="DBO158" s="104"/>
      <c r="DBP158" s="104"/>
      <c r="DBQ158" s="104"/>
      <c r="DBR158" s="104"/>
      <c r="DBS158" s="104"/>
      <c r="DBT158" s="104"/>
      <c r="DBU158" s="104"/>
      <c r="DBV158" s="104"/>
      <c r="DBW158" s="104"/>
      <c r="DBX158" s="104"/>
      <c r="DBY158" s="104"/>
      <c r="DBZ158" s="104"/>
      <c r="DCA158" s="104"/>
      <c r="DCB158" s="104"/>
      <c r="DCC158" s="104"/>
      <c r="DCD158" s="104"/>
      <c r="DCE158" s="104"/>
      <c r="DCF158" s="104"/>
      <c r="DCG158" s="104"/>
      <c r="DCH158" s="104"/>
      <c r="DCI158" s="104"/>
      <c r="DCJ158" s="104"/>
      <c r="DCK158" s="104"/>
      <c r="DCL158" s="104"/>
      <c r="DCM158" s="104"/>
      <c r="DCN158" s="104"/>
      <c r="DCO158" s="104"/>
      <c r="DCP158" s="104"/>
      <c r="DCQ158" s="104"/>
      <c r="DCR158" s="104"/>
      <c r="DCS158" s="104"/>
      <c r="DCT158" s="104"/>
      <c r="DCU158" s="104"/>
      <c r="DCV158" s="104"/>
      <c r="DCW158" s="104"/>
      <c r="DCX158" s="104"/>
      <c r="DCY158" s="104"/>
      <c r="DCZ158" s="104"/>
      <c r="DDA158" s="104"/>
      <c r="DDB158" s="104"/>
      <c r="DDC158" s="104"/>
      <c r="DDD158" s="104"/>
      <c r="DDE158" s="104"/>
      <c r="DDF158" s="104"/>
      <c r="DDG158" s="104"/>
      <c r="DDH158" s="104"/>
      <c r="DDI158" s="104"/>
      <c r="DDJ158" s="104"/>
      <c r="DDK158" s="104"/>
      <c r="DDL158" s="104"/>
      <c r="DDM158" s="104"/>
      <c r="DDN158" s="104"/>
      <c r="DDO158" s="104"/>
      <c r="DDP158" s="104"/>
      <c r="DDQ158" s="104"/>
      <c r="DDR158" s="104"/>
      <c r="DDS158" s="104"/>
      <c r="DDT158" s="104"/>
      <c r="DDU158" s="104"/>
      <c r="DDV158" s="104"/>
      <c r="DDW158" s="104"/>
      <c r="DDX158" s="104"/>
      <c r="DDY158" s="104"/>
      <c r="DDZ158" s="104"/>
      <c r="DEA158" s="104"/>
      <c r="DEB158" s="104"/>
      <c r="DEC158" s="104"/>
      <c r="DED158" s="104"/>
      <c r="DEE158" s="104"/>
      <c r="DEF158" s="104"/>
      <c r="DEG158" s="104"/>
      <c r="DEH158" s="104"/>
      <c r="DEI158" s="104"/>
      <c r="DEJ158" s="104"/>
      <c r="DEK158" s="104"/>
      <c r="DEL158" s="104"/>
      <c r="DEM158" s="104"/>
      <c r="DEN158" s="104"/>
      <c r="DEO158" s="104"/>
      <c r="DEP158" s="104"/>
      <c r="DEQ158" s="104"/>
      <c r="DER158" s="104"/>
      <c r="DES158" s="104"/>
      <c r="DET158" s="104"/>
      <c r="DEU158" s="104"/>
      <c r="DEV158" s="104"/>
      <c r="DEW158" s="104"/>
      <c r="DEX158" s="104"/>
      <c r="DEY158" s="104"/>
      <c r="DEZ158" s="104"/>
      <c r="DFA158" s="104"/>
      <c r="DFB158" s="104"/>
      <c r="DFC158" s="104"/>
      <c r="DFD158" s="104"/>
      <c r="DFE158" s="104"/>
      <c r="DFF158" s="104"/>
      <c r="DFG158" s="104"/>
      <c r="DFH158" s="104"/>
      <c r="DFI158" s="104"/>
      <c r="DFJ158" s="104"/>
      <c r="DFK158" s="104"/>
      <c r="DFL158" s="104"/>
      <c r="DFM158" s="104"/>
      <c r="DFN158" s="104"/>
      <c r="DFO158" s="104"/>
      <c r="DFP158" s="104"/>
      <c r="DFQ158" s="104"/>
      <c r="DFR158" s="104"/>
      <c r="DFS158" s="104"/>
      <c r="DFT158" s="104"/>
      <c r="DFU158" s="104"/>
      <c r="DFV158" s="104"/>
      <c r="DFW158" s="104"/>
      <c r="DFX158" s="104"/>
      <c r="DFY158" s="104"/>
      <c r="DFZ158" s="104"/>
      <c r="DGA158" s="104"/>
      <c r="DGB158" s="104"/>
      <c r="DGC158" s="104"/>
      <c r="DGD158" s="104"/>
      <c r="DGE158" s="104"/>
      <c r="DGF158" s="104"/>
      <c r="DGG158" s="104"/>
      <c r="DGH158" s="104"/>
      <c r="DGI158" s="104"/>
      <c r="DGJ158" s="104"/>
      <c r="DGK158" s="104"/>
      <c r="DGL158" s="104"/>
      <c r="DGM158" s="104"/>
      <c r="DGN158" s="104"/>
      <c r="DGO158" s="104"/>
      <c r="DGP158" s="104"/>
      <c r="DGQ158" s="104"/>
      <c r="DGR158" s="104"/>
      <c r="DGS158" s="104"/>
      <c r="DGT158" s="104"/>
      <c r="DGU158" s="104"/>
      <c r="DGV158" s="104"/>
      <c r="DGW158" s="104"/>
      <c r="DGX158" s="104"/>
      <c r="DGY158" s="104"/>
      <c r="DGZ158" s="104"/>
      <c r="DHA158" s="104"/>
      <c r="DHB158" s="104"/>
      <c r="DHC158" s="104"/>
      <c r="DHD158" s="104"/>
      <c r="DHE158" s="104"/>
      <c r="DHF158" s="104"/>
      <c r="DHG158" s="104"/>
      <c r="DHH158" s="104"/>
      <c r="DHI158" s="104"/>
      <c r="DHJ158" s="104"/>
      <c r="DHK158" s="104"/>
      <c r="DHL158" s="104"/>
      <c r="DHM158" s="104"/>
      <c r="DHN158" s="104"/>
      <c r="DHO158" s="104"/>
      <c r="DHP158" s="104"/>
      <c r="DHQ158" s="104"/>
      <c r="DHR158" s="104"/>
      <c r="DHS158" s="104"/>
      <c r="DHT158" s="104"/>
      <c r="DHU158" s="104"/>
      <c r="DHV158" s="104"/>
      <c r="DHW158" s="104"/>
      <c r="DHX158" s="104"/>
      <c r="DHY158" s="104"/>
      <c r="DHZ158" s="104"/>
      <c r="DIA158" s="104"/>
      <c r="DIB158" s="104"/>
      <c r="DIC158" s="104"/>
      <c r="DID158" s="104"/>
      <c r="DIE158" s="104"/>
      <c r="DIF158" s="104"/>
      <c r="DIG158" s="104"/>
      <c r="DIH158" s="104"/>
      <c r="DII158" s="104"/>
      <c r="DIJ158" s="104"/>
      <c r="DIK158" s="104"/>
      <c r="DIL158" s="104"/>
      <c r="DIM158" s="104"/>
      <c r="DIN158" s="104"/>
      <c r="DIO158" s="104"/>
      <c r="DIP158" s="104"/>
      <c r="DIQ158" s="104"/>
      <c r="DIR158" s="104"/>
      <c r="DIS158" s="104"/>
      <c r="DIT158" s="104"/>
      <c r="DIU158" s="104"/>
      <c r="DIV158" s="104"/>
      <c r="DIW158" s="104"/>
      <c r="DIX158" s="104"/>
      <c r="DIY158" s="104"/>
      <c r="DIZ158" s="104"/>
      <c r="DJA158" s="104"/>
      <c r="DJB158" s="104"/>
      <c r="DJC158" s="104"/>
      <c r="DJD158" s="104"/>
      <c r="DJE158" s="104"/>
      <c r="DJF158" s="104"/>
      <c r="DJG158" s="104"/>
      <c r="DJH158" s="104"/>
      <c r="DJI158" s="104"/>
      <c r="DJJ158" s="104"/>
      <c r="DJK158" s="104"/>
      <c r="DJL158" s="104"/>
      <c r="DJM158" s="104"/>
      <c r="DJN158" s="104"/>
      <c r="DJO158" s="104"/>
      <c r="DJP158" s="104"/>
      <c r="DJQ158" s="104"/>
      <c r="DJR158" s="104"/>
      <c r="DJS158" s="104"/>
      <c r="DJT158" s="104"/>
      <c r="DJU158" s="104"/>
      <c r="DJV158" s="104"/>
      <c r="DJW158" s="104"/>
      <c r="DJX158" s="104"/>
      <c r="DJY158" s="104"/>
      <c r="DJZ158" s="104"/>
      <c r="DKA158" s="104"/>
      <c r="DKB158" s="104"/>
      <c r="DKC158" s="104"/>
      <c r="DKD158" s="104"/>
      <c r="DKE158" s="104"/>
      <c r="DKF158" s="104"/>
      <c r="DKG158" s="104"/>
      <c r="DKH158" s="104"/>
      <c r="DKI158" s="104"/>
      <c r="DKJ158" s="104"/>
      <c r="DKK158" s="104"/>
      <c r="DKL158" s="104"/>
      <c r="DKM158" s="104"/>
      <c r="DKN158" s="104"/>
      <c r="DKO158" s="104"/>
      <c r="DKP158" s="104"/>
      <c r="DKQ158" s="104"/>
      <c r="DKR158" s="104"/>
      <c r="DKS158" s="104"/>
      <c r="DKT158" s="104"/>
      <c r="DKU158" s="104"/>
      <c r="DKV158" s="104"/>
      <c r="DKW158" s="104"/>
      <c r="DKX158" s="104"/>
      <c r="DKY158" s="104"/>
      <c r="DKZ158" s="104"/>
      <c r="DLA158" s="104"/>
      <c r="DLB158" s="104"/>
      <c r="DLC158" s="104"/>
      <c r="DLD158" s="104"/>
      <c r="DLE158" s="104"/>
      <c r="DLF158" s="104"/>
      <c r="DLG158" s="104"/>
      <c r="DLH158" s="104"/>
      <c r="DLI158" s="104"/>
      <c r="DLJ158" s="104"/>
      <c r="DLK158" s="104"/>
      <c r="DLL158" s="104"/>
      <c r="DLM158" s="104"/>
      <c r="DLN158" s="104"/>
      <c r="DLO158" s="104"/>
      <c r="DLP158" s="104"/>
      <c r="DLQ158" s="104"/>
      <c r="DLR158" s="104"/>
      <c r="DLS158" s="104"/>
      <c r="DLT158" s="104"/>
      <c r="DLU158" s="104"/>
      <c r="DLV158" s="104"/>
      <c r="DLW158" s="104"/>
      <c r="DLX158" s="104"/>
      <c r="DLY158" s="104"/>
      <c r="DLZ158" s="104"/>
      <c r="DMA158" s="104"/>
      <c r="DMB158" s="104"/>
      <c r="DMC158" s="104"/>
      <c r="DMD158" s="104"/>
      <c r="DME158" s="104"/>
      <c r="DMF158" s="104"/>
      <c r="DMG158" s="104"/>
      <c r="DMH158" s="104"/>
      <c r="DMI158" s="104"/>
      <c r="DMJ158" s="104"/>
      <c r="DMK158" s="104"/>
      <c r="DML158" s="104"/>
      <c r="DMM158" s="104"/>
      <c r="DMN158" s="104"/>
      <c r="DMO158" s="104"/>
      <c r="DMP158" s="104"/>
      <c r="DMQ158" s="104"/>
      <c r="DMR158" s="104"/>
      <c r="DMS158" s="104"/>
      <c r="DMT158" s="104"/>
      <c r="DMU158" s="104"/>
      <c r="DMV158" s="104"/>
      <c r="DMW158" s="104"/>
      <c r="DMX158" s="104"/>
      <c r="DMY158" s="104"/>
      <c r="DMZ158" s="104"/>
      <c r="DNA158" s="104"/>
      <c r="DNB158" s="104"/>
      <c r="DNC158" s="104"/>
      <c r="DND158" s="104"/>
      <c r="DNE158" s="104"/>
      <c r="DNF158" s="104"/>
      <c r="DNG158" s="104"/>
      <c r="DNH158" s="104"/>
      <c r="DNI158" s="104"/>
      <c r="DNJ158" s="104"/>
      <c r="DNK158" s="104"/>
      <c r="DNL158" s="104"/>
      <c r="DNM158" s="104"/>
      <c r="DNN158" s="104"/>
      <c r="DNO158" s="104"/>
      <c r="DNP158" s="104"/>
      <c r="DNQ158" s="104"/>
      <c r="DNR158" s="104"/>
      <c r="DNS158" s="104"/>
      <c r="DNT158" s="104"/>
      <c r="DNU158" s="104"/>
      <c r="DNV158" s="104"/>
      <c r="DNW158" s="104"/>
      <c r="DNX158" s="104"/>
      <c r="DNY158" s="104"/>
      <c r="DNZ158" s="104"/>
      <c r="DOA158" s="104"/>
      <c r="DOB158" s="104"/>
      <c r="DOC158" s="104"/>
      <c r="DOD158" s="104"/>
      <c r="DOE158" s="104"/>
      <c r="DOF158" s="104"/>
      <c r="DOG158" s="104"/>
      <c r="DOH158" s="104"/>
      <c r="DOI158" s="104"/>
      <c r="DOJ158" s="104"/>
      <c r="DOK158" s="104"/>
      <c r="DOL158" s="104"/>
      <c r="DOM158" s="104"/>
      <c r="DON158" s="104"/>
      <c r="DOO158" s="104"/>
      <c r="DOP158" s="104"/>
      <c r="DOQ158" s="104"/>
      <c r="DOR158" s="104"/>
      <c r="DOS158" s="104"/>
      <c r="DOT158" s="104"/>
      <c r="DOU158" s="104"/>
      <c r="DOV158" s="104"/>
      <c r="DOW158" s="104"/>
      <c r="DOX158" s="104"/>
      <c r="DOY158" s="104"/>
      <c r="DOZ158" s="104"/>
      <c r="DPA158" s="104"/>
      <c r="DPB158" s="104"/>
      <c r="DPC158" s="104"/>
      <c r="DPD158" s="104"/>
      <c r="DPE158" s="104"/>
      <c r="DPF158" s="104"/>
      <c r="DPG158" s="104"/>
      <c r="DPH158" s="104"/>
      <c r="DPI158" s="104"/>
      <c r="DPJ158" s="104"/>
      <c r="DPK158" s="104"/>
      <c r="DPL158" s="104"/>
      <c r="DPM158" s="104"/>
      <c r="DPN158" s="104"/>
      <c r="DPO158" s="104"/>
      <c r="DPP158" s="104"/>
      <c r="DPQ158" s="104"/>
      <c r="DPR158" s="104"/>
      <c r="DPS158" s="104"/>
      <c r="DPT158" s="104"/>
      <c r="DPU158" s="104"/>
      <c r="DPV158" s="104"/>
      <c r="DPW158" s="104"/>
      <c r="DPX158" s="104"/>
      <c r="DPY158" s="104"/>
      <c r="DPZ158" s="104"/>
      <c r="DQA158" s="104"/>
      <c r="DQB158" s="104"/>
      <c r="DQC158" s="104"/>
      <c r="DQD158" s="104"/>
      <c r="DQE158" s="104"/>
      <c r="DQF158" s="104"/>
      <c r="DQG158" s="104"/>
      <c r="DQH158" s="104"/>
      <c r="DQI158" s="104"/>
      <c r="DQJ158" s="104"/>
      <c r="DQK158" s="104"/>
      <c r="DQL158" s="104"/>
      <c r="DQM158" s="104"/>
      <c r="DQN158" s="104"/>
      <c r="DQO158" s="104"/>
      <c r="DQP158" s="104"/>
      <c r="DQQ158" s="104"/>
      <c r="DQR158" s="104"/>
      <c r="DQS158" s="104"/>
      <c r="DQT158" s="104"/>
      <c r="DQU158" s="104"/>
      <c r="DQV158" s="104"/>
      <c r="DQW158" s="104"/>
      <c r="DQX158" s="104"/>
      <c r="DQY158" s="104"/>
      <c r="DQZ158" s="104"/>
      <c r="DRA158" s="104"/>
      <c r="DRB158" s="104"/>
      <c r="DRC158" s="104"/>
      <c r="DRD158" s="104"/>
      <c r="DRE158" s="104"/>
      <c r="DRF158" s="104"/>
      <c r="DRG158" s="104"/>
      <c r="DRH158" s="104"/>
      <c r="DRI158" s="104"/>
      <c r="DRJ158" s="104"/>
      <c r="DRK158" s="104"/>
      <c r="DRL158" s="104"/>
      <c r="DRM158" s="104"/>
      <c r="DRN158" s="104"/>
      <c r="DRO158" s="104"/>
      <c r="DRP158" s="104"/>
      <c r="DRQ158" s="104"/>
      <c r="DRR158" s="104"/>
      <c r="DRS158" s="104"/>
      <c r="DRT158" s="104"/>
      <c r="DRU158" s="104"/>
      <c r="DRV158" s="104"/>
      <c r="DRW158" s="104"/>
      <c r="DRX158" s="104"/>
      <c r="DRY158" s="104"/>
      <c r="DRZ158" s="104"/>
      <c r="DSA158" s="104"/>
      <c r="DSB158" s="104"/>
      <c r="DSC158" s="104"/>
      <c r="DSD158" s="104"/>
      <c r="DSE158" s="104"/>
      <c r="DSF158" s="104"/>
      <c r="DSG158" s="104"/>
      <c r="DSH158" s="104"/>
      <c r="DSI158" s="104"/>
      <c r="DSJ158" s="104"/>
      <c r="DSK158" s="104"/>
      <c r="DSL158" s="104"/>
      <c r="DSM158" s="104"/>
      <c r="DSN158" s="104"/>
      <c r="DSO158" s="104"/>
      <c r="DSP158" s="104"/>
      <c r="DSQ158" s="104"/>
      <c r="DSR158" s="104"/>
      <c r="DSS158" s="104"/>
      <c r="DST158" s="104"/>
      <c r="DSU158" s="104"/>
      <c r="DSV158" s="104"/>
      <c r="DSW158" s="104"/>
      <c r="DSX158" s="104"/>
      <c r="DSY158" s="104"/>
      <c r="DSZ158" s="104"/>
      <c r="DTA158" s="104"/>
      <c r="DTB158" s="104"/>
      <c r="DTC158" s="104"/>
      <c r="DTD158" s="104"/>
      <c r="DTE158" s="104"/>
      <c r="DTF158" s="104"/>
      <c r="DTG158" s="104"/>
      <c r="DTH158" s="104"/>
      <c r="DTI158" s="104"/>
      <c r="DTJ158" s="104"/>
      <c r="DTK158" s="104"/>
      <c r="DTL158" s="104"/>
      <c r="DTM158" s="104"/>
      <c r="DTN158" s="104"/>
      <c r="DTO158" s="104"/>
      <c r="DTP158" s="104"/>
      <c r="DTQ158" s="104"/>
      <c r="DTR158" s="104"/>
      <c r="DTS158" s="104"/>
      <c r="DTT158" s="104"/>
      <c r="DTU158" s="104"/>
      <c r="DTV158" s="104"/>
      <c r="DTW158" s="104"/>
      <c r="DTX158" s="104"/>
      <c r="DTY158" s="104"/>
      <c r="DTZ158" s="104"/>
      <c r="DUA158" s="104"/>
      <c r="DUB158" s="104"/>
      <c r="DUC158" s="104"/>
      <c r="DUD158" s="104"/>
      <c r="DUE158" s="104"/>
      <c r="DUF158" s="104"/>
      <c r="DUG158" s="104"/>
      <c r="DUH158" s="104"/>
      <c r="DUI158" s="104"/>
      <c r="DUJ158" s="104"/>
      <c r="DUK158" s="104"/>
      <c r="DUL158" s="104"/>
      <c r="DUM158" s="104"/>
      <c r="DUN158" s="104"/>
      <c r="DUO158" s="104"/>
      <c r="DUP158" s="104"/>
      <c r="DUQ158" s="104"/>
      <c r="DUR158" s="104"/>
      <c r="DUS158" s="104"/>
      <c r="DUT158" s="104"/>
      <c r="DUU158" s="104"/>
      <c r="DUV158" s="104"/>
      <c r="DUW158" s="104"/>
      <c r="DUX158" s="104"/>
      <c r="DUY158" s="104"/>
      <c r="DUZ158" s="104"/>
      <c r="DVA158" s="104"/>
      <c r="DVB158" s="104"/>
      <c r="DVC158" s="104"/>
      <c r="DVD158" s="104"/>
      <c r="DVE158" s="104"/>
      <c r="DVF158" s="104"/>
      <c r="DVG158" s="104"/>
      <c r="DVH158" s="104"/>
      <c r="DVI158" s="104"/>
      <c r="DVJ158" s="104"/>
      <c r="DVK158" s="104"/>
      <c r="DVL158" s="104"/>
      <c r="DVM158" s="104"/>
      <c r="DVN158" s="104"/>
      <c r="DVO158" s="104"/>
      <c r="DVP158" s="104"/>
      <c r="DVQ158" s="104"/>
      <c r="DVR158" s="104"/>
      <c r="DVS158" s="104"/>
      <c r="DVT158" s="104"/>
      <c r="DVU158" s="104"/>
      <c r="DVV158" s="104"/>
      <c r="DVW158" s="104"/>
      <c r="DVX158" s="104"/>
      <c r="DVY158" s="104"/>
      <c r="DVZ158" s="104"/>
      <c r="DWA158" s="104"/>
      <c r="DWB158" s="104"/>
      <c r="DWC158" s="104"/>
      <c r="DWD158" s="104"/>
      <c r="DWE158" s="104"/>
      <c r="DWF158" s="104"/>
      <c r="DWG158" s="104"/>
      <c r="DWH158" s="104"/>
      <c r="DWI158" s="104"/>
      <c r="DWJ158" s="104"/>
      <c r="DWK158" s="104"/>
      <c r="DWL158" s="104"/>
      <c r="DWM158" s="104"/>
      <c r="DWN158" s="104"/>
      <c r="DWO158" s="104"/>
      <c r="DWP158" s="104"/>
      <c r="DWQ158" s="104"/>
      <c r="DWR158" s="104"/>
      <c r="DWS158" s="104"/>
      <c r="DWT158" s="104"/>
      <c r="DWU158" s="104"/>
      <c r="DWV158" s="104"/>
      <c r="DWW158" s="104"/>
      <c r="DWX158" s="104"/>
      <c r="DWY158" s="104"/>
      <c r="DWZ158" s="104"/>
      <c r="DXA158" s="104"/>
      <c r="DXB158" s="104"/>
      <c r="DXC158" s="104"/>
      <c r="DXD158" s="104"/>
      <c r="DXE158" s="104"/>
      <c r="DXF158" s="104"/>
      <c r="DXG158" s="104"/>
      <c r="DXH158" s="104"/>
      <c r="DXI158" s="104"/>
      <c r="DXJ158" s="104"/>
      <c r="DXK158" s="104"/>
      <c r="DXL158" s="104"/>
      <c r="DXM158" s="104"/>
      <c r="DXN158" s="104"/>
      <c r="DXO158" s="104"/>
      <c r="DXP158" s="104"/>
      <c r="DXQ158" s="104"/>
      <c r="DXR158" s="104"/>
      <c r="DXS158" s="104"/>
      <c r="DXT158" s="104"/>
      <c r="DXU158" s="104"/>
      <c r="DXV158" s="104"/>
      <c r="DXW158" s="104"/>
      <c r="DXX158" s="104"/>
      <c r="DXY158" s="104"/>
      <c r="DXZ158" s="104"/>
      <c r="DYA158" s="104"/>
      <c r="DYB158" s="104"/>
      <c r="DYC158" s="104"/>
      <c r="DYD158" s="104"/>
      <c r="DYE158" s="104"/>
      <c r="DYF158" s="104"/>
      <c r="DYG158" s="104"/>
      <c r="DYH158" s="104"/>
      <c r="DYI158" s="104"/>
      <c r="DYJ158" s="104"/>
      <c r="DYK158" s="104"/>
      <c r="DYL158" s="104"/>
      <c r="DYM158" s="104"/>
      <c r="DYN158" s="104"/>
      <c r="DYO158" s="104"/>
      <c r="DYP158" s="104"/>
      <c r="DYQ158" s="104"/>
      <c r="DYR158" s="104"/>
      <c r="DYS158" s="104"/>
      <c r="DYT158" s="104"/>
      <c r="DYU158" s="104"/>
      <c r="DYV158" s="104"/>
      <c r="DYW158" s="104"/>
      <c r="DYX158" s="104"/>
      <c r="DYY158" s="104"/>
      <c r="DYZ158" s="104"/>
      <c r="DZA158" s="104"/>
      <c r="DZB158" s="104"/>
      <c r="DZC158" s="104"/>
      <c r="DZD158" s="104"/>
      <c r="DZE158" s="104"/>
      <c r="DZF158" s="104"/>
      <c r="DZG158" s="104"/>
      <c r="DZH158" s="104"/>
      <c r="DZI158" s="104"/>
      <c r="DZJ158" s="104"/>
      <c r="DZK158" s="104"/>
      <c r="DZL158" s="104"/>
      <c r="DZM158" s="104"/>
      <c r="DZN158" s="104"/>
      <c r="DZO158" s="104"/>
      <c r="DZP158" s="104"/>
      <c r="DZQ158" s="104"/>
      <c r="DZR158" s="104"/>
      <c r="DZS158" s="104"/>
      <c r="DZT158" s="104"/>
      <c r="DZU158" s="104"/>
      <c r="DZV158" s="104"/>
      <c r="DZW158" s="104"/>
      <c r="DZX158" s="104"/>
      <c r="DZY158" s="104"/>
      <c r="DZZ158" s="104"/>
      <c r="EAA158" s="104"/>
      <c r="EAB158" s="104"/>
      <c r="EAC158" s="104"/>
      <c r="EAD158" s="104"/>
      <c r="EAE158" s="104"/>
      <c r="EAF158" s="104"/>
      <c r="EAG158" s="104"/>
      <c r="EAH158" s="104"/>
      <c r="EAI158" s="104"/>
      <c r="EAJ158" s="104"/>
      <c r="EAK158" s="104"/>
      <c r="EAL158" s="104"/>
      <c r="EAM158" s="104"/>
      <c r="EAN158" s="104"/>
      <c r="EAO158" s="104"/>
      <c r="EAP158" s="104"/>
      <c r="EAQ158" s="104"/>
      <c r="EAR158" s="104"/>
      <c r="EAS158" s="104"/>
      <c r="EAT158" s="104"/>
      <c r="EAU158" s="104"/>
      <c r="EAV158" s="104"/>
      <c r="EAW158" s="104"/>
      <c r="EAX158" s="104"/>
      <c r="EAY158" s="104"/>
      <c r="EAZ158" s="104"/>
      <c r="EBA158" s="104"/>
      <c r="EBB158" s="104"/>
      <c r="EBC158" s="104"/>
      <c r="EBD158" s="104"/>
      <c r="EBE158" s="104"/>
      <c r="EBF158" s="104"/>
      <c r="EBG158" s="104"/>
      <c r="EBH158" s="104"/>
      <c r="EBI158" s="104"/>
      <c r="EBJ158" s="104"/>
      <c r="EBK158" s="104"/>
      <c r="EBL158" s="104"/>
      <c r="EBM158" s="104"/>
      <c r="EBN158" s="104"/>
      <c r="EBO158" s="104"/>
      <c r="EBP158" s="104"/>
      <c r="EBQ158" s="104"/>
      <c r="EBR158" s="104"/>
      <c r="EBS158" s="104"/>
      <c r="EBT158" s="104"/>
      <c r="EBU158" s="104"/>
      <c r="EBV158" s="104"/>
      <c r="EBW158" s="104"/>
      <c r="EBX158" s="104"/>
      <c r="EBY158" s="104"/>
      <c r="EBZ158" s="104"/>
      <c r="ECA158" s="104"/>
      <c r="ECB158" s="104"/>
      <c r="ECC158" s="104"/>
      <c r="ECD158" s="104"/>
      <c r="ECE158" s="104"/>
      <c r="ECF158" s="104"/>
      <c r="ECG158" s="104"/>
      <c r="ECH158" s="104"/>
      <c r="ECI158" s="104"/>
      <c r="ECJ158" s="104"/>
      <c r="ECK158" s="104"/>
      <c r="ECL158" s="104"/>
      <c r="ECM158" s="104"/>
      <c r="ECN158" s="104"/>
      <c r="ECO158" s="104"/>
      <c r="ECP158" s="104"/>
      <c r="ECQ158" s="104"/>
      <c r="ECR158" s="104"/>
      <c r="ECS158" s="104"/>
      <c r="ECT158" s="104"/>
      <c r="ECU158" s="104"/>
      <c r="ECV158" s="104"/>
      <c r="ECW158" s="104"/>
      <c r="ECX158" s="104"/>
      <c r="ECY158" s="104"/>
      <c r="ECZ158" s="104"/>
      <c r="EDA158" s="104"/>
      <c r="EDB158" s="104"/>
      <c r="EDC158" s="104"/>
      <c r="EDD158" s="104"/>
      <c r="EDE158" s="104"/>
      <c r="EDF158" s="104"/>
      <c r="EDG158" s="104"/>
      <c r="EDH158" s="104"/>
      <c r="EDI158" s="104"/>
      <c r="EDJ158" s="104"/>
      <c r="EDK158" s="104"/>
      <c r="EDL158" s="104"/>
      <c r="EDM158" s="104"/>
      <c r="EDN158" s="104"/>
      <c r="EDO158" s="104"/>
      <c r="EDP158" s="104"/>
      <c r="EDQ158" s="104"/>
      <c r="EDR158" s="104"/>
      <c r="EDS158" s="104"/>
      <c r="EDT158" s="104"/>
      <c r="EDU158" s="104"/>
      <c r="EDV158" s="104"/>
      <c r="EDW158" s="104"/>
      <c r="EDX158" s="104"/>
      <c r="EDY158" s="104"/>
      <c r="EDZ158" s="104"/>
      <c r="EEA158" s="104"/>
      <c r="EEB158" s="104"/>
      <c r="EEC158" s="104"/>
      <c r="EED158" s="104"/>
      <c r="EEE158" s="104"/>
      <c r="EEF158" s="104"/>
      <c r="EEG158" s="104"/>
      <c r="EEH158" s="104"/>
      <c r="EEI158" s="104"/>
      <c r="EEJ158" s="104"/>
      <c r="EEK158" s="104"/>
      <c r="EEL158" s="104"/>
      <c r="EEM158" s="104"/>
      <c r="EEN158" s="104"/>
      <c r="EEO158" s="104"/>
      <c r="EEP158" s="104"/>
      <c r="EEQ158" s="104"/>
      <c r="EER158" s="104"/>
      <c r="EES158" s="104"/>
      <c r="EET158" s="104"/>
      <c r="EEU158" s="104"/>
      <c r="EEV158" s="104"/>
      <c r="EEW158" s="104"/>
      <c r="EEX158" s="104"/>
      <c r="EEY158" s="104"/>
      <c r="EEZ158" s="104"/>
      <c r="EFA158" s="104"/>
      <c r="EFB158" s="104"/>
      <c r="EFC158" s="104"/>
      <c r="EFD158" s="104"/>
      <c r="EFE158" s="104"/>
      <c r="EFF158" s="104"/>
      <c r="EFG158" s="104"/>
      <c r="EFH158" s="104"/>
      <c r="EFI158" s="104"/>
      <c r="EFJ158" s="104"/>
      <c r="EFK158" s="104"/>
      <c r="EFL158" s="104"/>
      <c r="EFM158" s="104"/>
      <c r="EFN158" s="104"/>
      <c r="EFO158" s="104"/>
      <c r="EFP158" s="104"/>
      <c r="EFQ158" s="104"/>
      <c r="EFR158" s="104"/>
      <c r="EFS158" s="104"/>
      <c r="EFT158" s="104"/>
      <c r="EFU158" s="104"/>
      <c r="EFV158" s="104"/>
      <c r="EFW158" s="104"/>
      <c r="EFX158" s="104"/>
      <c r="EFY158" s="104"/>
      <c r="EFZ158" s="104"/>
      <c r="EGA158" s="104"/>
      <c r="EGB158" s="104"/>
      <c r="EGC158" s="104"/>
      <c r="EGD158" s="104"/>
      <c r="EGE158" s="104"/>
      <c r="EGF158" s="104"/>
      <c r="EGG158" s="104"/>
      <c r="EGH158" s="104"/>
      <c r="EGI158" s="104"/>
      <c r="EGJ158" s="104"/>
      <c r="EGK158" s="104"/>
      <c r="EGL158" s="104"/>
      <c r="EGM158" s="104"/>
      <c r="EGN158" s="104"/>
      <c r="EGO158" s="104"/>
      <c r="EGP158" s="104"/>
      <c r="EGQ158" s="104"/>
      <c r="EGR158" s="104"/>
      <c r="EGS158" s="104"/>
      <c r="EGT158" s="104"/>
      <c r="EGU158" s="104"/>
      <c r="EGV158" s="104"/>
      <c r="EGW158" s="104"/>
      <c r="EGX158" s="104"/>
      <c r="EGY158" s="104"/>
      <c r="EGZ158" s="104"/>
      <c r="EHA158" s="104"/>
      <c r="EHB158" s="104"/>
      <c r="EHC158" s="104"/>
      <c r="EHD158" s="104"/>
      <c r="EHE158" s="104"/>
      <c r="EHF158" s="104"/>
      <c r="EHG158" s="104"/>
      <c r="EHH158" s="104"/>
      <c r="EHI158" s="104"/>
      <c r="EHJ158" s="104"/>
      <c r="EHK158" s="104"/>
      <c r="EHL158" s="104"/>
      <c r="EHM158" s="104"/>
      <c r="EHN158" s="104"/>
      <c r="EHO158" s="104"/>
      <c r="EHP158" s="104"/>
      <c r="EHQ158" s="104"/>
      <c r="EHR158" s="104"/>
      <c r="EHS158" s="104"/>
      <c r="EHT158" s="104"/>
      <c r="EHU158" s="104"/>
      <c r="EHV158" s="104"/>
      <c r="EHW158" s="104"/>
      <c r="EHX158" s="104"/>
      <c r="EHY158" s="104"/>
      <c r="EHZ158" s="104"/>
      <c r="EIA158" s="104"/>
      <c r="EIB158" s="104"/>
      <c r="EIC158" s="104"/>
      <c r="EID158" s="104"/>
      <c r="EIE158" s="104"/>
      <c r="EIF158" s="104"/>
      <c r="EIG158" s="104"/>
      <c r="EIH158" s="104"/>
      <c r="EII158" s="104"/>
      <c r="EIJ158" s="104"/>
      <c r="EIK158" s="104"/>
      <c r="EIL158" s="104"/>
      <c r="EIM158" s="104"/>
      <c r="EIN158" s="104"/>
      <c r="EIO158" s="104"/>
      <c r="EIP158" s="104"/>
      <c r="EIQ158" s="104"/>
      <c r="EIR158" s="104"/>
      <c r="EIS158" s="104"/>
      <c r="EIT158" s="104"/>
      <c r="EIU158" s="104"/>
      <c r="EIV158" s="104"/>
      <c r="EIW158" s="104"/>
      <c r="EIX158" s="104"/>
      <c r="EIY158" s="104"/>
      <c r="EIZ158" s="104"/>
      <c r="EJA158" s="104"/>
      <c r="EJB158" s="104"/>
      <c r="EJC158" s="104"/>
      <c r="EJD158" s="104"/>
      <c r="EJE158" s="104"/>
      <c r="EJF158" s="104"/>
      <c r="EJG158" s="104"/>
      <c r="EJH158" s="104"/>
      <c r="EJI158" s="104"/>
      <c r="EJJ158" s="104"/>
      <c r="EJK158" s="104"/>
      <c r="EJL158" s="104"/>
      <c r="EJM158" s="104"/>
      <c r="EJN158" s="104"/>
      <c r="EJO158" s="104"/>
      <c r="EJP158" s="104"/>
      <c r="EJQ158" s="104"/>
      <c r="EJR158" s="104"/>
      <c r="EJS158" s="104"/>
      <c r="EJT158" s="104"/>
      <c r="EJU158" s="104"/>
      <c r="EJV158" s="104"/>
      <c r="EJW158" s="104"/>
      <c r="EJX158" s="104"/>
      <c r="EJY158" s="104"/>
      <c r="EJZ158" s="104"/>
      <c r="EKA158" s="104"/>
      <c r="EKB158" s="104"/>
      <c r="EKC158" s="104"/>
      <c r="EKD158" s="104"/>
      <c r="EKE158" s="104"/>
      <c r="EKF158" s="104"/>
      <c r="EKG158" s="104"/>
      <c r="EKH158" s="104"/>
      <c r="EKI158" s="104"/>
      <c r="EKJ158" s="104"/>
      <c r="EKK158" s="104"/>
      <c r="EKL158" s="104"/>
      <c r="EKM158" s="104"/>
      <c r="EKN158" s="104"/>
      <c r="EKO158" s="104"/>
      <c r="EKP158" s="104"/>
      <c r="EKQ158" s="104"/>
      <c r="EKR158" s="104"/>
      <c r="EKS158" s="104"/>
      <c r="EKT158" s="104"/>
      <c r="EKU158" s="104"/>
      <c r="EKV158" s="104"/>
      <c r="EKW158" s="104"/>
      <c r="EKX158" s="104"/>
      <c r="EKY158" s="104"/>
      <c r="EKZ158" s="104"/>
      <c r="ELA158" s="104"/>
      <c r="ELB158" s="104"/>
      <c r="ELC158" s="104"/>
      <c r="ELD158" s="104"/>
      <c r="ELE158" s="104"/>
      <c r="ELF158" s="104"/>
      <c r="ELG158" s="104"/>
      <c r="ELH158" s="104"/>
      <c r="ELI158" s="104"/>
      <c r="ELJ158" s="104"/>
      <c r="ELK158" s="104"/>
      <c r="ELL158" s="104"/>
      <c r="ELM158" s="104"/>
      <c r="ELN158" s="104"/>
      <c r="ELO158" s="104"/>
      <c r="ELP158" s="104"/>
      <c r="ELQ158" s="104"/>
      <c r="ELR158" s="104"/>
      <c r="ELS158" s="104"/>
      <c r="ELT158" s="104"/>
      <c r="ELU158" s="104"/>
      <c r="ELV158" s="104"/>
      <c r="ELW158" s="104"/>
      <c r="ELX158" s="104"/>
      <c r="ELY158" s="104"/>
      <c r="ELZ158" s="104"/>
      <c r="EMA158" s="104"/>
      <c r="EMB158" s="104"/>
      <c r="EMC158" s="104"/>
      <c r="EMD158" s="104"/>
      <c r="EME158" s="104"/>
      <c r="EMF158" s="104"/>
      <c r="EMG158" s="104"/>
      <c r="EMH158" s="104"/>
      <c r="EMI158" s="104"/>
      <c r="EMJ158" s="104"/>
      <c r="EMK158" s="104"/>
      <c r="EML158" s="104"/>
      <c r="EMM158" s="104"/>
      <c r="EMN158" s="104"/>
      <c r="EMO158" s="104"/>
      <c r="EMP158" s="104"/>
      <c r="EMQ158" s="104"/>
      <c r="EMR158" s="104"/>
      <c r="EMS158" s="104"/>
      <c r="EMT158" s="104"/>
      <c r="EMU158" s="104"/>
      <c r="EMV158" s="104"/>
      <c r="EMW158" s="104"/>
      <c r="EMX158" s="104"/>
      <c r="EMY158" s="104"/>
      <c r="EMZ158" s="104"/>
      <c r="ENA158" s="104"/>
      <c r="ENB158" s="104"/>
      <c r="ENC158" s="104"/>
      <c r="END158" s="104"/>
      <c r="ENE158" s="104"/>
      <c r="ENF158" s="104"/>
      <c r="ENG158" s="104"/>
      <c r="ENH158" s="104"/>
      <c r="ENI158" s="104"/>
      <c r="ENJ158" s="104"/>
      <c r="ENK158" s="104"/>
      <c r="ENL158" s="104"/>
      <c r="ENM158" s="104"/>
      <c r="ENN158" s="104"/>
      <c r="ENO158" s="104"/>
      <c r="ENP158" s="104"/>
      <c r="ENQ158" s="104"/>
      <c r="ENR158" s="104"/>
      <c r="ENS158" s="104"/>
      <c r="ENT158" s="104"/>
      <c r="ENU158" s="104"/>
      <c r="ENV158" s="104"/>
      <c r="ENW158" s="104"/>
      <c r="ENX158" s="104"/>
      <c r="ENY158" s="104"/>
      <c r="ENZ158" s="104"/>
      <c r="EOA158" s="104"/>
      <c r="EOB158" s="104"/>
      <c r="EOC158" s="104"/>
      <c r="EOD158" s="104"/>
      <c r="EOE158" s="104"/>
      <c r="EOF158" s="104"/>
      <c r="EOG158" s="104"/>
      <c r="EOH158" s="104"/>
      <c r="EOI158" s="104"/>
      <c r="EOJ158" s="104"/>
      <c r="EOK158" s="104"/>
      <c r="EOL158" s="104"/>
      <c r="EOM158" s="104"/>
      <c r="EON158" s="104"/>
      <c r="EOO158" s="104"/>
      <c r="EOP158" s="104"/>
      <c r="EOQ158" s="104"/>
      <c r="EOR158" s="104"/>
      <c r="EOS158" s="104"/>
      <c r="EOT158" s="104"/>
      <c r="EOU158" s="104"/>
      <c r="EOV158" s="104"/>
      <c r="EOW158" s="104"/>
      <c r="EOX158" s="104"/>
      <c r="EOY158" s="104"/>
      <c r="EOZ158" s="104"/>
      <c r="EPA158" s="104"/>
      <c r="EPB158" s="104"/>
      <c r="EPC158" s="104"/>
      <c r="EPD158" s="104"/>
      <c r="EPE158" s="104"/>
      <c r="EPF158" s="104"/>
      <c r="EPG158" s="104"/>
      <c r="EPH158" s="104"/>
      <c r="EPI158" s="104"/>
      <c r="EPJ158" s="104"/>
      <c r="EPK158" s="104"/>
      <c r="EPL158" s="104"/>
      <c r="EPM158" s="104"/>
      <c r="EPN158" s="104"/>
      <c r="EPO158" s="104"/>
      <c r="EPP158" s="104"/>
      <c r="EPQ158" s="104"/>
      <c r="EPR158" s="104"/>
      <c r="EPS158" s="104"/>
      <c r="EPT158" s="104"/>
      <c r="EPU158" s="104"/>
      <c r="EPV158" s="104"/>
      <c r="EPW158" s="104"/>
      <c r="EPX158" s="104"/>
      <c r="EPY158" s="104"/>
      <c r="EPZ158" s="104"/>
      <c r="EQA158" s="104"/>
      <c r="EQB158" s="104"/>
      <c r="EQC158" s="104"/>
      <c r="EQD158" s="104"/>
      <c r="EQE158" s="104"/>
      <c r="EQF158" s="104"/>
      <c r="EQG158" s="104"/>
      <c r="EQH158" s="104"/>
      <c r="EQI158" s="104"/>
      <c r="EQJ158" s="104"/>
      <c r="EQK158" s="104"/>
      <c r="EQL158" s="104"/>
      <c r="EQM158" s="104"/>
      <c r="EQN158" s="104"/>
      <c r="EQO158" s="104"/>
      <c r="EQP158" s="104"/>
      <c r="EQQ158" s="104"/>
      <c r="EQR158" s="104"/>
      <c r="EQS158" s="104"/>
      <c r="EQT158" s="104"/>
      <c r="EQU158" s="104"/>
      <c r="EQV158" s="104"/>
      <c r="EQW158" s="104"/>
      <c r="EQX158" s="104"/>
      <c r="EQY158" s="104"/>
      <c r="EQZ158" s="104"/>
      <c r="ERA158" s="104"/>
      <c r="ERB158" s="104"/>
      <c r="ERC158" s="104"/>
      <c r="ERD158" s="104"/>
      <c r="ERE158" s="104"/>
      <c r="ERF158" s="104"/>
      <c r="ERG158" s="104"/>
      <c r="ERH158" s="104"/>
      <c r="ERI158" s="104"/>
      <c r="ERJ158" s="104"/>
      <c r="ERK158" s="104"/>
      <c r="ERL158" s="104"/>
      <c r="ERM158" s="104"/>
      <c r="ERN158" s="104"/>
      <c r="ERO158" s="104"/>
      <c r="ERP158" s="104"/>
      <c r="ERQ158" s="104"/>
      <c r="ERR158" s="104"/>
      <c r="ERS158" s="104"/>
      <c r="ERT158" s="104"/>
      <c r="ERU158" s="104"/>
      <c r="ERV158" s="104"/>
      <c r="ERW158" s="104"/>
      <c r="ERX158" s="104"/>
      <c r="ERY158" s="104"/>
      <c r="ERZ158" s="104"/>
      <c r="ESA158" s="104"/>
      <c r="ESB158" s="104"/>
      <c r="ESC158" s="104"/>
      <c r="ESD158" s="104"/>
      <c r="ESE158" s="104"/>
      <c r="ESF158" s="104"/>
      <c r="ESG158" s="104"/>
      <c r="ESH158" s="104"/>
      <c r="ESI158" s="104"/>
      <c r="ESJ158" s="104"/>
      <c r="ESK158" s="104"/>
      <c r="ESL158" s="104"/>
      <c r="ESM158" s="104"/>
      <c r="ESN158" s="104"/>
      <c r="ESO158" s="104"/>
      <c r="ESP158" s="104"/>
      <c r="ESQ158" s="104"/>
      <c r="ESR158" s="104"/>
      <c r="ESS158" s="104"/>
      <c r="EST158" s="104"/>
      <c r="ESU158" s="104"/>
      <c r="ESV158" s="104"/>
      <c r="ESW158" s="104"/>
      <c r="ESX158" s="104"/>
      <c r="ESY158" s="104"/>
      <c r="ESZ158" s="104"/>
      <c r="ETA158" s="104"/>
      <c r="ETB158" s="104"/>
      <c r="ETC158" s="104"/>
      <c r="ETD158" s="104"/>
      <c r="ETE158" s="104"/>
      <c r="ETF158" s="104"/>
      <c r="ETG158" s="104"/>
      <c r="ETH158" s="104"/>
      <c r="ETI158" s="104"/>
      <c r="ETJ158" s="104"/>
      <c r="ETK158" s="104"/>
      <c r="ETL158" s="104"/>
      <c r="ETM158" s="104"/>
      <c r="ETN158" s="104"/>
      <c r="ETO158" s="104"/>
      <c r="ETP158" s="104"/>
      <c r="ETQ158" s="104"/>
      <c r="ETR158" s="104"/>
      <c r="ETS158" s="104"/>
      <c r="ETT158" s="104"/>
      <c r="ETU158" s="104"/>
      <c r="ETV158" s="104"/>
      <c r="ETW158" s="104"/>
      <c r="ETX158" s="104"/>
      <c r="ETY158" s="104"/>
      <c r="ETZ158" s="104"/>
      <c r="EUA158" s="104"/>
      <c r="EUB158" s="104"/>
      <c r="EUC158" s="104"/>
      <c r="EUD158" s="104"/>
      <c r="EUE158" s="104"/>
      <c r="EUF158" s="104"/>
      <c r="EUG158" s="104"/>
      <c r="EUH158" s="104"/>
      <c r="EUI158" s="104"/>
      <c r="EUJ158" s="104"/>
      <c r="EUK158" s="104"/>
      <c r="EUL158" s="104"/>
      <c r="EUM158" s="104"/>
      <c r="EUN158" s="104"/>
      <c r="EUO158" s="104"/>
      <c r="EUP158" s="104"/>
      <c r="EUQ158" s="104"/>
      <c r="EUR158" s="104"/>
      <c r="EUS158" s="104"/>
      <c r="EUT158" s="104"/>
      <c r="EUU158" s="104"/>
      <c r="EUV158" s="104"/>
      <c r="EUW158" s="104"/>
      <c r="EUX158" s="104"/>
      <c r="EUY158" s="104"/>
      <c r="EUZ158" s="104"/>
      <c r="EVA158" s="104"/>
      <c r="EVB158" s="104"/>
      <c r="EVC158" s="104"/>
      <c r="EVD158" s="104"/>
      <c r="EVE158" s="104"/>
      <c r="EVF158" s="104"/>
      <c r="EVG158" s="104"/>
      <c r="EVH158" s="104"/>
      <c r="EVI158" s="104"/>
      <c r="EVJ158" s="104"/>
      <c r="EVK158" s="104"/>
      <c r="EVL158" s="104"/>
      <c r="EVM158" s="104"/>
      <c r="EVN158" s="104"/>
      <c r="EVO158" s="104"/>
      <c r="EVP158" s="104"/>
      <c r="EVQ158" s="104"/>
      <c r="EVR158" s="104"/>
      <c r="EVS158" s="104"/>
      <c r="EVT158" s="104"/>
      <c r="EVU158" s="104"/>
      <c r="EVV158" s="104"/>
      <c r="EVW158" s="104"/>
      <c r="EVX158" s="104"/>
      <c r="EVY158" s="104"/>
      <c r="EVZ158" s="104"/>
      <c r="EWA158" s="104"/>
      <c r="EWB158" s="104"/>
      <c r="EWC158" s="104"/>
      <c r="EWD158" s="104"/>
      <c r="EWE158" s="104"/>
      <c r="EWF158" s="104"/>
      <c r="EWG158" s="104"/>
      <c r="EWH158" s="104"/>
      <c r="EWI158" s="104"/>
      <c r="EWJ158" s="104"/>
      <c r="EWK158" s="104"/>
      <c r="EWL158" s="104"/>
      <c r="EWM158" s="104"/>
      <c r="EWN158" s="104"/>
      <c r="EWO158" s="104"/>
      <c r="EWP158" s="104"/>
      <c r="EWQ158" s="104"/>
      <c r="EWR158" s="104"/>
      <c r="EWS158" s="104"/>
      <c r="EWT158" s="104"/>
      <c r="EWU158" s="104"/>
      <c r="EWV158" s="104"/>
      <c r="EWW158" s="104"/>
      <c r="EWX158" s="104"/>
      <c r="EWY158" s="104"/>
      <c r="EWZ158" s="104"/>
      <c r="EXA158" s="104"/>
      <c r="EXB158" s="104"/>
      <c r="EXC158" s="104"/>
      <c r="EXD158" s="104"/>
      <c r="EXE158" s="104"/>
      <c r="EXF158" s="104"/>
      <c r="EXG158" s="104"/>
      <c r="EXH158" s="104"/>
      <c r="EXI158" s="104"/>
      <c r="EXJ158" s="104"/>
      <c r="EXK158" s="104"/>
      <c r="EXL158" s="104"/>
      <c r="EXM158" s="104"/>
      <c r="EXN158" s="104"/>
      <c r="EXO158" s="104"/>
      <c r="EXP158" s="104"/>
      <c r="EXQ158" s="104"/>
      <c r="EXR158" s="104"/>
      <c r="EXS158" s="104"/>
      <c r="EXT158" s="104"/>
      <c r="EXU158" s="104"/>
      <c r="EXV158" s="104"/>
      <c r="EXW158" s="104"/>
      <c r="EXX158" s="104"/>
      <c r="EXY158" s="104"/>
      <c r="EXZ158" s="104"/>
      <c r="EYA158" s="104"/>
      <c r="EYB158" s="104"/>
      <c r="EYC158" s="104"/>
      <c r="EYD158" s="104"/>
      <c r="EYE158" s="104"/>
      <c r="EYF158" s="104"/>
      <c r="EYG158" s="104"/>
      <c r="EYH158" s="104"/>
      <c r="EYI158" s="104"/>
      <c r="EYJ158" s="104"/>
      <c r="EYK158" s="104"/>
      <c r="EYL158" s="104"/>
      <c r="EYM158" s="104"/>
      <c r="EYN158" s="104"/>
      <c r="EYO158" s="104"/>
      <c r="EYP158" s="104"/>
      <c r="EYQ158" s="104"/>
      <c r="EYR158" s="104"/>
      <c r="EYS158" s="104"/>
      <c r="EYT158" s="104"/>
      <c r="EYU158" s="104"/>
      <c r="EYV158" s="104"/>
      <c r="EYW158" s="104"/>
      <c r="EYX158" s="104"/>
      <c r="EYY158" s="104"/>
      <c r="EYZ158" s="104"/>
      <c r="EZA158" s="104"/>
      <c r="EZB158" s="104"/>
      <c r="EZC158" s="104"/>
      <c r="EZD158" s="104"/>
      <c r="EZE158" s="104"/>
      <c r="EZF158" s="104"/>
      <c r="EZG158" s="104"/>
      <c r="EZH158" s="104"/>
      <c r="EZI158" s="104"/>
      <c r="EZJ158" s="104"/>
      <c r="EZK158" s="104"/>
      <c r="EZL158" s="104"/>
      <c r="EZM158" s="104"/>
      <c r="EZN158" s="104"/>
      <c r="EZO158" s="104"/>
      <c r="EZP158" s="104"/>
      <c r="EZQ158" s="104"/>
      <c r="EZR158" s="104"/>
      <c r="EZS158" s="104"/>
      <c r="EZT158" s="104"/>
      <c r="EZU158" s="104"/>
      <c r="EZV158" s="104"/>
      <c r="EZW158" s="104"/>
      <c r="EZX158" s="104"/>
      <c r="EZY158" s="104"/>
      <c r="EZZ158" s="104"/>
      <c r="FAA158" s="104"/>
      <c r="FAB158" s="104"/>
      <c r="FAC158" s="104"/>
      <c r="FAD158" s="104"/>
      <c r="FAE158" s="104"/>
      <c r="FAF158" s="104"/>
      <c r="FAG158" s="104"/>
      <c r="FAH158" s="104"/>
      <c r="FAI158" s="104"/>
      <c r="FAJ158" s="104"/>
      <c r="FAK158" s="104"/>
      <c r="FAL158" s="104"/>
      <c r="FAM158" s="104"/>
      <c r="FAN158" s="104"/>
      <c r="FAO158" s="104"/>
      <c r="FAP158" s="104"/>
      <c r="FAQ158" s="104"/>
      <c r="FAR158" s="104"/>
      <c r="FAS158" s="104"/>
      <c r="FAT158" s="104"/>
      <c r="FAU158" s="104"/>
      <c r="FAV158" s="104"/>
      <c r="FAW158" s="104"/>
      <c r="FAX158" s="104"/>
      <c r="FAY158" s="104"/>
      <c r="FAZ158" s="104"/>
      <c r="FBA158" s="104"/>
      <c r="FBB158" s="104"/>
      <c r="FBC158" s="104"/>
      <c r="FBD158" s="104"/>
      <c r="FBE158" s="104"/>
      <c r="FBF158" s="104"/>
      <c r="FBG158" s="104"/>
      <c r="FBH158" s="104"/>
      <c r="FBI158" s="104"/>
      <c r="FBJ158" s="104"/>
      <c r="FBK158" s="104"/>
      <c r="FBL158" s="104"/>
      <c r="FBM158" s="104"/>
      <c r="FBN158" s="104"/>
      <c r="FBO158" s="104"/>
      <c r="FBP158" s="104"/>
      <c r="FBQ158" s="104"/>
      <c r="FBR158" s="104"/>
      <c r="FBS158" s="104"/>
      <c r="FBT158" s="104"/>
      <c r="FBU158" s="104"/>
      <c r="FBV158" s="104"/>
      <c r="FBW158" s="104"/>
      <c r="FBX158" s="104"/>
      <c r="FBY158" s="104"/>
      <c r="FBZ158" s="104"/>
      <c r="FCA158" s="104"/>
      <c r="FCB158" s="104"/>
      <c r="FCC158" s="104"/>
      <c r="FCD158" s="104"/>
      <c r="FCE158" s="104"/>
      <c r="FCF158" s="104"/>
      <c r="FCG158" s="104"/>
      <c r="FCH158" s="104"/>
      <c r="FCI158" s="104"/>
      <c r="FCJ158" s="104"/>
      <c r="FCK158" s="104"/>
      <c r="FCL158" s="104"/>
      <c r="FCM158" s="104"/>
      <c r="FCN158" s="104"/>
      <c r="FCO158" s="104"/>
      <c r="FCP158" s="104"/>
      <c r="FCQ158" s="104"/>
      <c r="FCR158" s="104"/>
      <c r="FCS158" s="104"/>
      <c r="FCT158" s="104"/>
      <c r="FCU158" s="104"/>
      <c r="FCV158" s="104"/>
      <c r="FCW158" s="104"/>
      <c r="FCX158" s="104"/>
      <c r="FCY158" s="104"/>
      <c r="FCZ158" s="104"/>
      <c r="FDA158" s="104"/>
      <c r="FDB158" s="104"/>
      <c r="FDC158" s="104"/>
      <c r="FDD158" s="104"/>
      <c r="FDE158" s="104"/>
      <c r="FDF158" s="104"/>
      <c r="FDG158" s="104"/>
      <c r="FDH158" s="104"/>
      <c r="FDI158" s="104"/>
      <c r="FDJ158" s="104"/>
      <c r="FDK158" s="104"/>
      <c r="FDL158" s="104"/>
      <c r="FDM158" s="104"/>
      <c r="FDN158" s="104"/>
      <c r="FDO158" s="104"/>
      <c r="FDP158" s="104"/>
      <c r="FDQ158" s="104"/>
      <c r="FDR158" s="104"/>
      <c r="FDS158" s="104"/>
      <c r="FDT158" s="104"/>
      <c r="FDU158" s="104"/>
      <c r="FDV158" s="104"/>
      <c r="FDW158" s="104"/>
      <c r="FDX158" s="104"/>
      <c r="FDY158" s="104"/>
      <c r="FDZ158" s="104"/>
      <c r="FEA158" s="104"/>
      <c r="FEB158" s="104"/>
      <c r="FEC158" s="104"/>
      <c r="FED158" s="104"/>
      <c r="FEE158" s="104"/>
      <c r="FEF158" s="104"/>
      <c r="FEG158" s="104"/>
      <c r="FEH158" s="104"/>
      <c r="FEI158" s="104"/>
      <c r="FEJ158" s="104"/>
      <c r="FEK158" s="104"/>
      <c r="FEL158" s="104"/>
      <c r="FEM158" s="104"/>
      <c r="FEN158" s="104"/>
      <c r="FEO158" s="104"/>
      <c r="FEP158" s="104"/>
      <c r="FEQ158" s="104"/>
      <c r="FER158" s="104"/>
      <c r="FES158" s="104"/>
      <c r="FET158" s="104"/>
      <c r="FEU158" s="104"/>
      <c r="FEV158" s="104"/>
      <c r="FEW158" s="104"/>
      <c r="FEX158" s="104"/>
      <c r="FEY158" s="104"/>
      <c r="FEZ158" s="104"/>
      <c r="FFA158" s="104"/>
      <c r="FFB158" s="104"/>
      <c r="FFC158" s="104"/>
      <c r="FFD158" s="104"/>
      <c r="FFE158" s="104"/>
      <c r="FFF158" s="104"/>
      <c r="FFG158" s="104"/>
      <c r="FFH158" s="104"/>
      <c r="FFI158" s="104"/>
      <c r="FFJ158" s="104"/>
      <c r="FFK158" s="104"/>
      <c r="FFL158" s="104"/>
      <c r="FFM158" s="104"/>
      <c r="FFN158" s="104"/>
      <c r="FFO158" s="104"/>
      <c r="FFP158" s="104"/>
      <c r="FFQ158" s="104"/>
      <c r="FFR158" s="104"/>
      <c r="FFS158" s="104"/>
      <c r="FFT158" s="104"/>
      <c r="FFU158" s="104"/>
      <c r="FFV158" s="104"/>
      <c r="FFW158" s="104"/>
      <c r="FFX158" s="104"/>
      <c r="FFY158" s="104"/>
      <c r="FFZ158" s="104"/>
      <c r="FGA158" s="104"/>
      <c r="FGB158" s="104"/>
      <c r="FGC158" s="104"/>
      <c r="FGD158" s="104"/>
      <c r="FGE158" s="104"/>
      <c r="FGF158" s="104"/>
      <c r="FGG158" s="104"/>
      <c r="FGH158" s="104"/>
      <c r="FGI158" s="104"/>
      <c r="FGJ158" s="104"/>
      <c r="FGK158" s="104"/>
      <c r="FGL158" s="104"/>
      <c r="FGM158" s="104"/>
      <c r="FGN158" s="104"/>
      <c r="FGO158" s="104"/>
      <c r="FGP158" s="104"/>
      <c r="FGQ158" s="104"/>
      <c r="FGR158" s="104"/>
      <c r="FGS158" s="104"/>
      <c r="FGT158" s="104"/>
      <c r="FGU158" s="104"/>
      <c r="FGV158" s="104"/>
      <c r="FGW158" s="104"/>
      <c r="FGX158" s="104"/>
      <c r="FGY158" s="104"/>
      <c r="FGZ158" s="104"/>
      <c r="FHA158" s="104"/>
      <c r="FHB158" s="104"/>
      <c r="FHC158" s="104"/>
      <c r="FHD158" s="104"/>
      <c r="FHE158" s="104"/>
      <c r="FHF158" s="104"/>
      <c r="FHG158" s="104"/>
      <c r="FHH158" s="104"/>
      <c r="FHI158" s="104"/>
      <c r="FHJ158" s="104"/>
      <c r="FHK158" s="104"/>
      <c r="FHL158" s="104"/>
      <c r="FHM158" s="104"/>
      <c r="FHN158" s="104"/>
      <c r="FHO158" s="104"/>
      <c r="FHP158" s="104"/>
      <c r="FHQ158" s="104"/>
      <c r="FHR158" s="104"/>
      <c r="FHS158" s="104"/>
      <c r="FHT158" s="104"/>
      <c r="FHU158" s="104"/>
      <c r="FHV158" s="104"/>
      <c r="FHW158" s="104"/>
      <c r="FHX158" s="104"/>
      <c r="FHY158" s="104"/>
      <c r="FHZ158" s="104"/>
      <c r="FIA158" s="104"/>
      <c r="FIB158" s="104"/>
      <c r="FIC158" s="104"/>
      <c r="FID158" s="104"/>
      <c r="FIE158" s="104"/>
      <c r="FIF158" s="104"/>
      <c r="FIG158" s="104"/>
      <c r="FIH158" s="104"/>
      <c r="FII158" s="104"/>
      <c r="FIJ158" s="104"/>
      <c r="FIK158" s="104"/>
      <c r="FIL158" s="104"/>
      <c r="FIM158" s="104"/>
      <c r="FIN158" s="104"/>
      <c r="FIO158" s="104"/>
      <c r="FIP158" s="104"/>
      <c r="FIQ158" s="104"/>
      <c r="FIR158" s="104"/>
      <c r="FIS158" s="104"/>
      <c r="FIT158" s="104"/>
      <c r="FIU158" s="104"/>
      <c r="FIV158" s="104"/>
      <c r="FIW158" s="104"/>
      <c r="FIX158" s="104"/>
      <c r="FIY158" s="104"/>
      <c r="FIZ158" s="104"/>
      <c r="FJA158" s="104"/>
      <c r="FJB158" s="104"/>
      <c r="FJC158" s="104"/>
      <c r="FJD158" s="104"/>
      <c r="FJE158" s="104"/>
      <c r="FJF158" s="104"/>
      <c r="FJG158" s="104"/>
      <c r="FJH158" s="104"/>
      <c r="FJI158" s="104"/>
      <c r="FJJ158" s="104"/>
      <c r="FJK158" s="104"/>
      <c r="FJL158" s="104"/>
      <c r="FJM158" s="104"/>
      <c r="FJN158" s="104"/>
      <c r="FJO158" s="104"/>
      <c r="FJP158" s="104"/>
      <c r="FJQ158" s="104"/>
      <c r="FJR158" s="104"/>
      <c r="FJS158" s="104"/>
      <c r="FJT158" s="104"/>
      <c r="FJU158" s="104"/>
      <c r="FJV158" s="104"/>
      <c r="FJW158" s="104"/>
      <c r="FJX158" s="104"/>
      <c r="FJY158" s="104"/>
      <c r="FJZ158" s="104"/>
      <c r="FKA158" s="104"/>
      <c r="FKB158" s="104"/>
      <c r="FKC158" s="104"/>
      <c r="FKD158" s="104"/>
      <c r="FKE158" s="104"/>
      <c r="FKF158" s="104"/>
      <c r="FKG158" s="104"/>
      <c r="FKH158" s="104"/>
      <c r="FKI158" s="104"/>
      <c r="FKJ158" s="104"/>
      <c r="FKK158" s="104"/>
      <c r="FKL158" s="104"/>
      <c r="FKM158" s="104"/>
      <c r="FKN158" s="104"/>
      <c r="FKO158" s="104"/>
      <c r="FKP158" s="104"/>
      <c r="FKQ158" s="104"/>
      <c r="FKR158" s="104"/>
      <c r="FKS158" s="104"/>
      <c r="FKT158" s="104"/>
      <c r="FKU158" s="104"/>
      <c r="FKV158" s="104"/>
      <c r="FKW158" s="104"/>
      <c r="FKX158" s="104"/>
      <c r="FKY158" s="104"/>
      <c r="FKZ158" s="104"/>
      <c r="FLA158" s="104"/>
      <c r="FLB158" s="104"/>
      <c r="FLC158" s="104"/>
      <c r="FLD158" s="104"/>
      <c r="FLE158" s="104"/>
      <c r="FLF158" s="104"/>
      <c r="FLG158" s="104"/>
      <c r="FLH158" s="104"/>
      <c r="FLI158" s="104"/>
      <c r="FLJ158" s="104"/>
      <c r="FLK158" s="104"/>
      <c r="FLL158" s="104"/>
      <c r="FLM158" s="104"/>
      <c r="FLN158" s="104"/>
      <c r="FLO158" s="104"/>
      <c r="FLP158" s="104"/>
      <c r="FLQ158" s="104"/>
      <c r="FLR158" s="104"/>
      <c r="FLS158" s="104"/>
      <c r="FLT158" s="104"/>
      <c r="FLU158" s="104"/>
      <c r="FLV158" s="104"/>
      <c r="FLW158" s="104"/>
      <c r="FLX158" s="104"/>
      <c r="FLY158" s="104"/>
      <c r="FLZ158" s="104"/>
      <c r="FMA158" s="104"/>
      <c r="FMB158" s="104"/>
      <c r="FMC158" s="104"/>
      <c r="FMD158" s="104"/>
      <c r="FME158" s="104"/>
      <c r="FMF158" s="104"/>
      <c r="FMG158" s="104"/>
      <c r="FMH158" s="104"/>
      <c r="FMI158" s="104"/>
      <c r="FMJ158" s="104"/>
      <c r="FMK158" s="104"/>
      <c r="FML158" s="104"/>
      <c r="FMM158" s="104"/>
      <c r="FMN158" s="104"/>
      <c r="FMO158" s="104"/>
      <c r="FMP158" s="104"/>
      <c r="FMQ158" s="104"/>
      <c r="FMR158" s="104"/>
      <c r="FMS158" s="104"/>
      <c r="FMT158" s="104"/>
      <c r="FMU158" s="104"/>
      <c r="FMV158" s="104"/>
      <c r="FMW158" s="104"/>
      <c r="FMX158" s="104"/>
      <c r="FMY158" s="104"/>
      <c r="FMZ158" s="104"/>
      <c r="FNA158" s="104"/>
      <c r="FNB158" s="104"/>
      <c r="FNC158" s="104"/>
      <c r="FND158" s="104"/>
      <c r="FNE158" s="104"/>
      <c r="FNF158" s="104"/>
      <c r="FNG158" s="104"/>
      <c r="FNH158" s="104"/>
      <c r="FNI158" s="104"/>
      <c r="FNJ158" s="104"/>
      <c r="FNK158" s="104"/>
      <c r="FNL158" s="104"/>
      <c r="FNM158" s="104"/>
      <c r="FNN158" s="104"/>
      <c r="FNO158" s="104"/>
      <c r="FNP158" s="104"/>
      <c r="FNQ158" s="104"/>
      <c r="FNR158" s="104"/>
      <c r="FNS158" s="104"/>
      <c r="FNT158" s="104"/>
      <c r="FNU158" s="104"/>
      <c r="FNV158" s="104"/>
      <c r="FNW158" s="104"/>
      <c r="FNX158" s="104"/>
      <c r="FNY158" s="104"/>
      <c r="FNZ158" s="104"/>
      <c r="FOA158" s="104"/>
      <c r="FOB158" s="104"/>
      <c r="FOC158" s="104"/>
      <c r="FOD158" s="104"/>
      <c r="FOE158" s="104"/>
      <c r="FOF158" s="104"/>
      <c r="FOG158" s="104"/>
      <c r="FOH158" s="104"/>
      <c r="FOI158" s="104"/>
      <c r="FOJ158" s="104"/>
      <c r="FOK158" s="104"/>
      <c r="FOL158" s="104"/>
      <c r="FOM158" s="104"/>
      <c r="FON158" s="104"/>
      <c r="FOO158" s="104"/>
      <c r="FOP158" s="104"/>
      <c r="FOQ158" s="104"/>
      <c r="FOR158" s="104"/>
      <c r="FOS158" s="104"/>
      <c r="FOT158" s="104"/>
      <c r="FOU158" s="104"/>
      <c r="FOV158" s="104"/>
      <c r="FOW158" s="104"/>
      <c r="FOX158" s="104"/>
      <c r="FOY158" s="104"/>
      <c r="FOZ158" s="104"/>
      <c r="FPA158" s="104"/>
      <c r="FPB158" s="104"/>
      <c r="FPC158" s="104"/>
      <c r="FPD158" s="104"/>
      <c r="FPE158" s="104"/>
      <c r="FPF158" s="104"/>
      <c r="FPG158" s="104"/>
      <c r="FPH158" s="104"/>
      <c r="FPI158" s="104"/>
      <c r="FPJ158" s="104"/>
      <c r="FPK158" s="104"/>
      <c r="FPL158" s="104"/>
      <c r="FPM158" s="104"/>
      <c r="FPN158" s="104"/>
      <c r="FPO158" s="104"/>
      <c r="FPP158" s="104"/>
      <c r="FPQ158" s="104"/>
      <c r="FPR158" s="104"/>
      <c r="FPS158" s="104"/>
      <c r="FPT158" s="104"/>
      <c r="FPU158" s="104"/>
      <c r="FPV158" s="104"/>
      <c r="FPW158" s="104"/>
      <c r="FPX158" s="104"/>
      <c r="FPY158" s="104"/>
      <c r="FPZ158" s="104"/>
      <c r="FQA158" s="104"/>
      <c r="FQB158" s="104"/>
      <c r="FQC158" s="104"/>
      <c r="FQD158" s="104"/>
      <c r="FQE158" s="104"/>
      <c r="FQF158" s="104"/>
      <c r="FQG158" s="104"/>
      <c r="FQH158" s="104"/>
      <c r="FQI158" s="104"/>
      <c r="FQJ158" s="104"/>
      <c r="FQK158" s="104"/>
      <c r="FQL158" s="104"/>
      <c r="FQM158" s="104"/>
      <c r="FQN158" s="104"/>
      <c r="FQO158" s="104"/>
      <c r="FQP158" s="104"/>
      <c r="FQQ158" s="104"/>
      <c r="FQR158" s="104"/>
      <c r="FQS158" s="104"/>
      <c r="FQT158" s="104"/>
      <c r="FQU158" s="104"/>
      <c r="FQV158" s="104"/>
      <c r="FQW158" s="104"/>
      <c r="FQX158" s="104"/>
      <c r="FQY158" s="104"/>
      <c r="FQZ158" s="104"/>
      <c r="FRA158" s="104"/>
      <c r="FRB158" s="104"/>
      <c r="FRC158" s="104"/>
      <c r="FRD158" s="104"/>
      <c r="FRE158" s="104"/>
      <c r="FRF158" s="104"/>
      <c r="FRG158" s="104"/>
      <c r="FRH158" s="104"/>
      <c r="FRI158" s="104"/>
      <c r="FRJ158" s="104"/>
      <c r="FRK158" s="104"/>
      <c r="FRL158" s="104"/>
      <c r="FRM158" s="104"/>
      <c r="FRN158" s="104"/>
      <c r="FRO158" s="104"/>
      <c r="FRP158" s="104"/>
      <c r="FRQ158" s="104"/>
      <c r="FRR158" s="104"/>
      <c r="FRS158" s="104"/>
      <c r="FRT158" s="104"/>
      <c r="FRU158" s="104"/>
      <c r="FRV158" s="104"/>
      <c r="FRW158" s="104"/>
      <c r="FRX158" s="104"/>
      <c r="FRY158" s="104"/>
      <c r="FRZ158" s="104"/>
      <c r="FSA158" s="104"/>
      <c r="FSB158" s="104"/>
      <c r="FSC158" s="104"/>
      <c r="FSD158" s="104"/>
      <c r="FSE158" s="104"/>
      <c r="FSF158" s="104"/>
      <c r="FSG158" s="104"/>
      <c r="FSH158" s="104"/>
      <c r="FSI158" s="104"/>
      <c r="FSJ158" s="104"/>
      <c r="FSK158" s="104"/>
      <c r="FSL158" s="104"/>
      <c r="FSM158" s="104"/>
      <c r="FSN158" s="104"/>
      <c r="FSO158" s="104"/>
      <c r="FSP158" s="104"/>
      <c r="FSQ158" s="104"/>
      <c r="FSR158" s="104"/>
      <c r="FSS158" s="104"/>
      <c r="FST158" s="104"/>
      <c r="FSU158" s="104"/>
      <c r="FSV158" s="104"/>
      <c r="FSW158" s="104"/>
      <c r="FSX158" s="104"/>
      <c r="FSY158" s="104"/>
      <c r="FSZ158" s="104"/>
      <c r="FTA158" s="104"/>
      <c r="FTB158" s="104"/>
      <c r="FTC158" s="104"/>
      <c r="FTD158" s="104"/>
      <c r="FTE158" s="104"/>
      <c r="FTF158" s="104"/>
      <c r="FTG158" s="104"/>
      <c r="FTH158" s="104"/>
      <c r="FTI158" s="104"/>
      <c r="FTJ158" s="104"/>
      <c r="FTK158" s="104"/>
      <c r="FTL158" s="104"/>
      <c r="FTM158" s="104"/>
      <c r="FTN158" s="104"/>
      <c r="FTO158" s="104"/>
      <c r="FTP158" s="104"/>
      <c r="FTQ158" s="104"/>
      <c r="FTR158" s="104"/>
      <c r="FTS158" s="104"/>
      <c r="FTT158" s="104"/>
      <c r="FTU158" s="104"/>
      <c r="FTV158" s="104"/>
      <c r="FTW158" s="104"/>
      <c r="FTX158" s="104"/>
      <c r="FTY158" s="104"/>
      <c r="FTZ158" s="104"/>
      <c r="FUA158" s="104"/>
      <c r="FUB158" s="104"/>
      <c r="FUC158" s="104"/>
      <c r="FUD158" s="104"/>
      <c r="FUE158" s="104"/>
      <c r="FUF158" s="104"/>
      <c r="FUG158" s="104"/>
      <c r="FUH158" s="104"/>
      <c r="FUI158" s="104"/>
      <c r="FUJ158" s="104"/>
      <c r="FUK158" s="104"/>
      <c r="FUL158" s="104"/>
      <c r="FUM158" s="104"/>
      <c r="FUN158" s="104"/>
      <c r="FUO158" s="104"/>
      <c r="FUP158" s="104"/>
      <c r="FUQ158" s="104"/>
      <c r="FUR158" s="104"/>
      <c r="FUS158" s="104"/>
      <c r="FUT158" s="104"/>
      <c r="FUU158" s="104"/>
      <c r="FUV158" s="104"/>
      <c r="FUW158" s="104"/>
      <c r="FUX158" s="104"/>
      <c r="FUY158" s="104"/>
      <c r="FUZ158" s="104"/>
      <c r="FVA158" s="104"/>
      <c r="FVB158" s="104"/>
      <c r="FVC158" s="104"/>
      <c r="FVD158" s="104"/>
      <c r="FVE158" s="104"/>
      <c r="FVF158" s="104"/>
      <c r="FVG158" s="104"/>
      <c r="FVH158" s="104"/>
      <c r="FVI158" s="104"/>
      <c r="FVJ158" s="104"/>
      <c r="FVK158" s="104"/>
      <c r="FVL158" s="104"/>
      <c r="FVM158" s="104"/>
      <c r="FVN158" s="104"/>
      <c r="FVO158" s="104"/>
      <c r="FVP158" s="104"/>
      <c r="FVQ158" s="104"/>
      <c r="FVR158" s="104"/>
      <c r="FVS158" s="104"/>
      <c r="FVT158" s="104"/>
      <c r="FVU158" s="104"/>
      <c r="FVV158" s="104"/>
      <c r="FVW158" s="104"/>
      <c r="FVX158" s="104"/>
      <c r="FVY158" s="104"/>
      <c r="FVZ158" s="104"/>
      <c r="FWA158" s="104"/>
      <c r="FWB158" s="104"/>
      <c r="FWC158" s="104"/>
      <c r="FWD158" s="104"/>
      <c r="FWE158" s="104"/>
      <c r="FWF158" s="104"/>
      <c r="FWG158" s="104"/>
      <c r="FWH158" s="104"/>
      <c r="FWI158" s="104"/>
      <c r="FWJ158" s="104"/>
      <c r="FWK158" s="104"/>
      <c r="FWL158" s="104"/>
      <c r="FWM158" s="104"/>
      <c r="FWN158" s="104"/>
      <c r="FWO158" s="104"/>
      <c r="FWP158" s="104"/>
      <c r="FWQ158" s="104"/>
      <c r="FWR158" s="104"/>
      <c r="FWS158" s="104"/>
      <c r="FWT158" s="104"/>
      <c r="FWU158" s="104"/>
      <c r="FWV158" s="104"/>
      <c r="FWW158" s="104"/>
      <c r="FWX158" s="104"/>
      <c r="FWY158" s="104"/>
      <c r="FWZ158" s="104"/>
      <c r="FXA158" s="104"/>
      <c r="FXB158" s="104"/>
      <c r="FXC158" s="104"/>
      <c r="FXD158" s="104"/>
      <c r="FXE158" s="104"/>
      <c r="FXF158" s="104"/>
      <c r="FXG158" s="104"/>
      <c r="FXH158" s="104"/>
      <c r="FXI158" s="104"/>
      <c r="FXJ158" s="104"/>
      <c r="FXK158" s="104"/>
      <c r="FXL158" s="104"/>
      <c r="FXM158" s="104"/>
      <c r="FXN158" s="104"/>
      <c r="FXO158" s="104"/>
      <c r="FXP158" s="104"/>
      <c r="FXQ158" s="104"/>
      <c r="FXR158" s="104"/>
      <c r="FXS158" s="104"/>
      <c r="FXT158" s="104"/>
      <c r="FXU158" s="104"/>
      <c r="FXV158" s="104"/>
      <c r="FXW158" s="104"/>
      <c r="FXX158" s="104"/>
      <c r="FXY158" s="104"/>
      <c r="FXZ158" s="104"/>
      <c r="FYA158" s="104"/>
      <c r="FYB158" s="104"/>
      <c r="FYC158" s="104"/>
      <c r="FYD158" s="104"/>
      <c r="FYE158" s="104"/>
      <c r="FYF158" s="104"/>
      <c r="FYG158" s="104"/>
      <c r="FYH158" s="104"/>
      <c r="FYI158" s="104"/>
      <c r="FYJ158" s="104"/>
      <c r="FYK158" s="104"/>
      <c r="FYL158" s="104"/>
      <c r="FYM158" s="104"/>
      <c r="FYN158" s="104"/>
      <c r="FYO158" s="104"/>
      <c r="FYP158" s="104"/>
      <c r="FYQ158" s="104"/>
      <c r="FYR158" s="104"/>
      <c r="FYS158" s="104"/>
      <c r="FYT158" s="104"/>
      <c r="FYU158" s="104"/>
      <c r="FYV158" s="104"/>
      <c r="FYW158" s="104"/>
      <c r="FYX158" s="104"/>
      <c r="FYY158" s="104"/>
      <c r="FYZ158" s="104"/>
      <c r="FZA158" s="104"/>
      <c r="FZB158" s="104"/>
      <c r="FZC158" s="104"/>
      <c r="FZD158" s="104"/>
      <c r="FZE158" s="104"/>
      <c r="FZF158" s="104"/>
      <c r="FZG158" s="104"/>
      <c r="FZH158" s="104"/>
      <c r="FZI158" s="104"/>
      <c r="FZJ158" s="104"/>
      <c r="FZK158" s="104"/>
      <c r="FZL158" s="104"/>
      <c r="FZM158" s="104"/>
      <c r="FZN158" s="104"/>
      <c r="FZO158" s="104"/>
      <c r="FZP158" s="104"/>
      <c r="FZQ158" s="104"/>
      <c r="FZR158" s="104"/>
      <c r="FZS158" s="104"/>
      <c r="FZT158" s="104"/>
      <c r="FZU158" s="104"/>
      <c r="FZV158" s="104"/>
      <c r="FZW158" s="104"/>
      <c r="FZX158" s="104"/>
      <c r="FZY158" s="104"/>
      <c r="FZZ158" s="104"/>
      <c r="GAA158" s="104"/>
      <c r="GAB158" s="104"/>
      <c r="GAC158" s="104"/>
      <c r="GAD158" s="104"/>
      <c r="GAE158" s="104"/>
      <c r="GAF158" s="104"/>
      <c r="GAG158" s="104"/>
      <c r="GAH158" s="104"/>
      <c r="GAI158" s="104"/>
      <c r="GAJ158" s="104"/>
      <c r="GAK158" s="104"/>
      <c r="GAL158" s="104"/>
      <c r="GAM158" s="104"/>
      <c r="GAN158" s="104"/>
      <c r="GAO158" s="104"/>
      <c r="GAP158" s="104"/>
      <c r="GAQ158" s="104"/>
      <c r="GAR158" s="104"/>
      <c r="GAS158" s="104"/>
      <c r="GAT158" s="104"/>
      <c r="GAU158" s="104"/>
      <c r="GAV158" s="104"/>
      <c r="GAW158" s="104"/>
      <c r="GAX158" s="104"/>
      <c r="GAY158" s="104"/>
      <c r="GAZ158" s="104"/>
      <c r="GBA158" s="104"/>
      <c r="GBB158" s="104"/>
      <c r="GBC158" s="104"/>
      <c r="GBD158" s="104"/>
      <c r="GBE158" s="104"/>
      <c r="GBF158" s="104"/>
      <c r="GBG158" s="104"/>
      <c r="GBH158" s="104"/>
      <c r="GBI158" s="104"/>
      <c r="GBJ158" s="104"/>
      <c r="GBK158" s="104"/>
      <c r="GBL158" s="104"/>
      <c r="GBM158" s="104"/>
      <c r="GBN158" s="104"/>
      <c r="GBO158" s="104"/>
      <c r="GBP158" s="104"/>
      <c r="GBQ158" s="104"/>
      <c r="GBR158" s="104"/>
      <c r="GBS158" s="104"/>
      <c r="GBT158" s="104"/>
      <c r="GBU158" s="104"/>
      <c r="GBV158" s="104"/>
      <c r="GBW158" s="104"/>
      <c r="GBX158" s="104"/>
      <c r="GBY158" s="104"/>
      <c r="GBZ158" s="104"/>
      <c r="GCA158" s="104"/>
      <c r="GCB158" s="104"/>
      <c r="GCC158" s="104"/>
      <c r="GCD158" s="104"/>
      <c r="GCE158" s="104"/>
      <c r="GCF158" s="104"/>
      <c r="GCG158" s="104"/>
      <c r="GCH158" s="104"/>
      <c r="GCI158" s="104"/>
      <c r="GCJ158" s="104"/>
      <c r="GCK158" s="104"/>
      <c r="GCL158" s="104"/>
      <c r="GCM158" s="104"/>
      <c r="GCN158" s="104"/>
      <c r="GCO158" s="104"/>
      <c r="GCP158" s="104"/>
      <c r="GCQ158" s="104"/>
      <c r="GCR158" s="104"/>
      <c r="GCS158" s="104"/>
      <c r="GCT158" s="104"/>
      <c r="GCU158" s="104"/>
      <c r="GCV158" s="104"/>
      <c r="GCW158" s="104"/>
      <c r="GCX158" s="104"/>
      <c r="GCY158" s="104"/>
      <c r="GCZ158" s="104"/>
      <c r="GDA158" s="104"/>
      <c r="GDB158" s="104"/>
      <c r="GDC158" s="104"/>
      <c r="GDD158" s="104"/>
      <c r="GDE158" s="104"/>
      <c r="GDF158" s="104"/>
      <c r="GDG158" s="104"/>
      <c r="GDH158" s="104"/>
      <c r="GDI158" s="104"/>
      <c r="GDJ158" s="104"/>
      <c r="GDK158" s="104"/>
      <c r="GDL158" s="104"/>
      <c r="GDM158" s="104"/>
      <c r="GDN158" s="104"/>
      <c r="GDO158" s="104"/>
      <c r="GDP158" s="104"/>
      <c r="GDQ158" s="104"/>
      <c r="GDR158" s="104"/>
      <c r="GDS158" s="104"/>
      <c r="GDT158" s="104"/>
      <c r="GDU158" s="104"/>
      <c r="GDV158" s="104"/>
      <c r="GDW158" s="104"/>
      <c r="GDX158" s="104"/>
      <c r="GDY158" s="104"/>
      <c r="GDZ158" s="104"/>
      <c r="GEA158" s="104"/>
      <c r="GEB158" s="104"/>
      <c r="GEC158" s="104"/>
      <c r="GED158" s="104"/>
      <c r="GEE158" s="104"/>
      <c r="GEF158" s="104"/>
      <c r="GEG158" s="104"/>
      <c r="GEH158" s="104"/>
      <c r="GEI158" s="104"/>
      <c r="GEJ158" s="104"/>
      <c r="GEK158" s="104"/>
      <c r="GEL158" s="104"/>
      <c r="GEM158" s="104"/>
      <c r="GEN158" s="104"/>
      <c r="GEO158" s="104"/>
      <c r="GEP158" s="104"/>
      <c r="GEQ158" s="104"/>
      <c r="GER158" s="104"/>
      <c r="GES158" s="104"/>
      <c r="GET158" s="104"/>
      <c r="GEU158" s="104"/>
      <c r="GEV158" s="104"/>
      <c r="GEW158" s="104"/>
      <c r="GEX158" s="104"/>
      <c r="GEY158" s="104"/>
      <c r="GEZ158" s="104"/>
      <c r="GFA158" s="104"/>
      <c r="GFB158" s="104"/>
      <c r="GFC158" s="104"/>
      <c r="GFD158" s="104"/>
      <c r="GFE158" s="104"/>
      <c r="GFF158" s="104"/>
      <c r="GFG158" s="104"/>
      <c r="GFH158" s="104"/>
      <c r="GFI158" s="104"/>
      <c r="GFJ158" s="104"/>
      <c r="GFK158" s="104"/>
      <c r="GFL158" s="104"/>
      <c r="GFM158" s="104"/>
      <c r="GFN158" s="104"/>
      <c r="GFO158" s="104"/>
      <c r="GFP158" s="104"/>
      <c r="GFQ158" s="104"/>
      <c r="GFR158" s="104"/>
      <c r="GFS158" s="104"/>
      <c r="GFT158" s="104"/>
      <c r="GFU158" s="104"/>
      <c r="GFV158" s="104"/>
      <c r="GFW158" s="104"/>
      <c r="GFX158" s="104"/>
      <c r="GFY158" s="104"/>
      <c r="GFZ158" s="104"/>
      <c r="GGA158" s="104"/>
      <c r="GGB158" s="104"/>
      <c r="GGC158" s="104"/>
      <c r="GGD158" s="104"/>
      <c r="GGE158" s="104"/>
      <c r="GGF158" s="104"/>
      <c r="GGG158" s="104"/>
      <c r="GGH158" s="104"/>
      <c r="GGI158" s="104"/>
      <c r="GGJ158" s="104"/>
      <c r="GGK158" s="104"/>
      <c r="GGL158" s="104"/>
      <c r="GGM158" s="104"/>
      <c r="GGN158" s="104"/>
      <c r="GGO158" s="104"/>
      <c r="GGP158" s="104"/>
      <c r="GGQ158" s="104"/>
      <c r="GGR158" s="104"/>
      <c r="GGS158" s="104"/>
      <c r="GGT158" s="104"/>
      <c r="GGU158" s="104"/>
      <c r="GGV158" s="104"/>
      <c r="GGW158" s="104"/>
      <c r="GGX158" s="104"/>
      <c r="GGY158" s="104"/>
      <c r="GGZ158" s="104"/>
      <c r="GHA158" s="104"/>
      <c r="GHB158" s="104"/>
      <c r="GHC158" s="104"/>
      <c r="GHD158" s="104"/>
      <c r="GHE158" s="104"/>
      <c r="GHF158" s="104"/>
      <c r="GHG158" s="104"/>
      <c r="GHH158" s="104"/>
      <c r="GHI158" s="104"/>
      <c r="GHJ158" s="104"/>
      <c r="GHK158" s="104"/>
      <c r="GHL158" s="104"/>
      <c r="GHM158" s="104"/>
      <c r="GHN158" s="104"/>
      <c r="GHO158" s="104"/>
      <c r="GHP158" s="104"/>
      <c r="GHQ158" s="104"/>
      <c r="GHR158" s="104"/>
      <c r="GHS158" s="104"/>
      <c r="GHT158" s="104"/>
      <c r="GHU158" s="104"/>
      <c r="GHV158" s="104"/>
      <c r="GHW158" s="104"/>
      <c r="GHX158" s="104"/>
      <c r="GHY158" s="104"/>
      <c r="GHZ158" s="104"/>
      <c r="GIA158" s="104"/>
      <c r="GIB158" s="104"/>
      <c r="GIC158" s="104"/>
      <c r="GID158" s="104"/>
      <c r="GIE158" s="104"/>
      <c r="GIF158" s="104"/>
      <c r="GIG158" s="104"/>
      <c r="GIH158" s="104"/>
      <c r="GII158" s="104"/>
      <c r="GIJ158" s="104"/>
      <c r="GIK158" s="104"/>
      <c r="GIL158" s="104"/>
      <c r="GIM158" s="104"/>
      <c r="GIN158" s="104"/>
      <c r="GIO158" s="104"/>
      <c r="GIP158" s="104"/>
      <c r="GIQ158" s="104"/>
      <c r="GIR158" s="104"/>
      <c r="GIS158" s="104"/>
      <c r="GIT158" s="104"/>
      <c r="GIU158" s="104"/>
      <c r="GIV158" s="104"/>
      <c r="GIW158" s="104"/>
      <c r="GIX158" s="104"/>
      <c r="GIY158" s="104"/>
      <c r="GIZ158" s="104"/>
      <c r="GJA158" s="104"/>
      <c r="GJB158" s="104"/>
      <c r="GJC158" s="104"/>
      <c r="GJD158" s="104"/>
      <c r="GJE158" s="104"/>
      <c r="GJF158" s="104"/>
      <c r="GJG158" s="104"/>
      <c r="GJH158" s="104"/>
      <c r="GJI158" s="104"/>
      <c r="GJJ158" s="104"/>
      <c r="GJK158" s="104"/>
      <c r="GJL158" s="104"/>
      <c r="GJM158" s="104"/>
      <c r="GJN158" s="104"/>
      <c r="GJO158" s="104"/>
      <c r="GJP158" s="104"/>
      <c r="GJQ158" s="104"/>
      <c r="GJR158" s="104"/>
      <c r="GJS158" s="104"/>
      <c r="GJT158" s="104"/>
      <c r="GJU158" s="104"/>
      <c r="GJV158" s="104"/>
      <c r="GJW158" s="104"/>
      <c r="GJX158" s="104"/>
      <c r="GJY158" s="104"/>
      <c r="GJZ158" s="104"/>
      <c r="GKA158" s="104"/>
      <c r="GKB158" s="104"/>
      <c r="GKC158" s="104"/>
      <c r="GKD158" s="104"/>
      <c r="GKE158" s="104"/>
      <c r="GKF158" s="104"/>
      <c r="GKG158" s="104"/>
      <c r="GKH158" s="104"/>
      <c r="GKI158" s="104"/>
      <c r="GKJ158" s="104"/>
      <c r="GKK158" s="104"/>
      <c r="GKL158" s="104"/>
      <c r="GKM158" s="104"/>
      <c r="GKN158" s="104"/>
      <c r="GKO158" s="104"/>
      <c r="GKP158" s="104"/>
      <c r="GKQ158" s="104"/>
      <c r="GKR158" s="104"/>
      <c r="GKS158" s="104"/>
      <c r="GKT158" s="104"/>
      <c r="GKU158" s="104"/>
      <c r="GKV158" s="104"/>
      <c r="GKW158" s="104"/>
      <c r="GKX158" s="104"/>
      <c r="GKY158" s="104"/>
      <c r="GKZ158" s="104"/>
      <c r="GLA158" s="104"/>
      <c r="GLB158" s="104"/>
      <c r="GLC158" s="104"/>
      <c r="GLD158" s="104"/>
      <c r="GLE158" s="104"/>
      <c r="GLF158" s="104"/>
      <c r="GLG158" s="104"/>
      <c r="GLH158" s="104"/>
      <c r="GLI158" s="104"/>
      <c r="GLJ158" s="104"/>
      <c r="GLK158" s="104"/>
      <c r="GLL158" s="104"/>
      <c r="GLM158" s="104"/>
      <c r="GLN158" s="104"/>
      <c r="GLO158" s="104"/>
      <c r="GLP158" s="104"/>
      <c r="GLQ158" s="104"/>
      <c r="GLR158" s="104"/>
      <c r="GLS158" s="104"/>
      <c r="GLT158" s="104"/>
      <c r="GLU158" s="104"/>
      <c r="GLV158" s="104"/>
      <c r="GLW158" s="104"/>
      <c r="GLX158" s="104"/>
      <c r="GLY158" s="104"/>
      <c r="GLZ158" s="104"/>
      <c r="GMA158" s="104"/>
      <c r="GMB158" s="104"/>
      <c r="GMC158" s="104"/>
      <c r="GMD158" s="104"/>
      <c r="GME158" s="104"/>
      <c r="GMF158" s="104"/>
      <c r="GMG158" s="104"/>
      <c r="GMH158" s="104"/>
      <c r="GMI158" s="104"/>
      <c r="GMJ158" s="104"/>
      <c r="GMK158" s="104"/>
      <c r="GML158" s="104"/>
      <c r="GMM158" s="104"/>
      <c r="GMN158" s="104"/>
      <c r="GMO158" s="104"/>
      <c r="GMP158" s="104"/>
      <c r="GMQ158" s="104"/>
      <c r="GMR158" s="104"/>
      <c r="GMS158" s="104"/>
      <c r="GMT158" s="104"/>
      <c r="GMU158" s="104"/>
      <c r="GMV158" s="104"/>
      <c r="GMW158" s="104"/>
      <c r="GMX158" s="104"/>
      <c r="GMY158" s="104"/>
      <c r="GMZ158" s="104"/>
      <c r="GNA158" s="104"/>
      <c r="GNB158" s="104"/>
      <c r="GNC158" s="104"/>
      <c r="GND158" s="104"/>
      <c r="GNE158" s="104"/>
      <c r="GNF158" s="104"/>
      <c r="GNG158" s="104"/>
      <c r="GNH158" s="104"/>
      <c r="GNI158" s="104"/>
      <c r="GNJ158" s="104"/>
      <c r="GNK158" s="104"/>
      <c r="GNL158" s="104"/>
      <c r="GNM158" s="104"/>
      <c r="GNN158" s="104"/>
      <c r="GNO158" s="104"/>
      <c r="GNP158" s="104"/>
      <c r="GNQ158" s="104"/>
      <c r="GNR158" s="104"/>
      <c r="GNS158" s="104"/>
      <c r="GNT158" s="104"/>
      <c r="GNU158" s="104"/>
      <c r="GNV158" s="104"/>
      <c r="GNW158" s="104"/>
      <c r="GNX158" s="104"/>
      <c r="GNY158" s="104"/>
      <c r="GNZ158" s="104"/>
      <c r="GOA158" s="104"/>
      <c r="GOB158" s="104"/>
      <c r="GOC158" s="104"/>
      <c r="GOD158" s="104"/>
      <c r="GOE158" s="104"/>
      <c r="GOF158" s="104"/>
      <c r="GOG158" s="104"/>
      <c r="GOH158" s="104"/>
      <c r="GOI158" s="104"/>
      <c r="GOJ158" s="104"/>
      <c r="GOK158" s="104"/>
      <c r="GOL158" s="104"/>
      <c r="GOM158" s="104"/>
      <c r="GON158" s="104"/>
      <c r="GOO158" s="104"/>
      <c r="GOP158" s="104"/>
      <c r="GOQ158" s="104"/>
      <c r="GOR158" s="104"/>
      <c r="GOS158" s="104"/>
      <c r="GOT158" s="104"/>
      <c r="GOU158" s="104"/>
      <c r="GOV158" s="104"/>
      <c r="GOW158" s="104"/>
      <c r="GOX158" s="104"/>
      <c r="GOY158" s="104"/>
      <c r="GOZ158" s="104"/>
      <c r="GPA158" s="104"/>
      <c r="GPB158" s="104"/>
      <c r="GPC158" s="104"/>
      <c r="GPD158" s="104"/>
      <c r="GPE158" s="104"/>
      <c r="GPF158" s="104"/>
      <c r="GPG158" s="104"/>
      <c r="GPH158" s="104"/>
      <c r="GPI158" s="104"/>
      <c r="GPJ158" s="104"/>
      <c r="GPK158" s="104"/>
      <c r="GPL158" s="104"/>
      <c r="GPM158" s="104"/>
      <c r="GPN158" s="104"/>
      <c r="GPO158" s="104"/>
      <c r="GPP158" s="104"/>
      <c r="GPQ158" s="104"/>
      <c r="GPR158" s="104"/>
      <c r="GPS158" s="104"/>
      <c r="GPT158" s="104"/>
      <c r="GPU158" s="104"/>
      <c r="GPV158" s="104"/>
      <c r="GPW158" s="104"/>
      <c r="GPX158" s="104"/>
      <c r="GPY158" s="104"/>
      <c r="GPZ158" s="104"/>
      <c r="GQA158" s="104"/>
      <c r="GQB158" s="104"/>
      <c r="GQC158" s="104"/>
      <c r="GQD158" s="104"/>
      <c r="GQE158" s="104"/>
      <c r="GQF158" s="104"/>
      <c r="GQG158" s="104"/>
      <c r="GQH158" s="104"/>
      <c r="GQI158" s="104"/>
      <c r="GQJ158" s="104"/>
      <c r="GQK158" s="104"/>
      <c r="GQL158" s="104"/>
      <c r="GQM158" s="104"/>
      <c r="GQN158" s="104"/>
      <c r="GQO158" s="104"/>
      <c r="GQP158" s="104"/>
      <c r="GQQ158" s="104"/>
      <c r="GQR158" s="104"/>
      <c r="GQS158" s="104"/>
      <c r="GQT158" s="104"/>
      <c r="GQU158" s="104"/>
      <c r="GQV158" s="104"/>
      <c r="GQW158" s="104"/>
      <c r="GQX158" s="104"/>
      <c r="GQY158" s="104"/>
      <c r="GQZ158" s="104"/>
      <c r="GRA158" s="104"/>
      <c r="GRB158" s="104"/>
      <c r="GRC158" s="104"/>
      <c r="GRD158" s="104"/>
      <c r="GRE158" s="104"/>
      <c r="GRF158" s="104"/>
      <c r="GRG158" s="104"/>
      <c r="GRH158" s="104"/>
      <c r="GRI158" s="104"/>
      <c r="GRJ158" s="104"/>
      <c r="GRK158" s="104"/>
      <c r="GRL158" s="104"/>
      <c r="GRM158" s="104"/>
      <c r="GRN158" s="104"/>
      <c r="GRO158" s="104"/>
      <c r="GRP158" s="104"/>
      <c r="GRQ158" s="104"/>
      <c r="GRR158" s="104"/>
      <c r="GRS158" s="104"/>
      <c r="GRT158" s="104"/>
      <c r="GRU158" s="104"/>
      <c r="GRV158" s="104"/>
      <c r="GRW158" s="104"/>
      <c r="GRX158" s="104"/>
      <c r="GRY158" s="104"/>
      <c r="GRZ158" s="104"/>
      <c r="GSA158" s="104"/>
      <c r="GSB158" s="104"/>
      <c r="GSC158" s="104"/>
      <c r="GSD158" s="104"/>
      <c r="GSE158" s="104"/>
      <c r="GSF158" s="104"/>
      <c r="GSG158" s="104"/>
      <c r="GSH158" s="104"/>
      <c r="GSI158" s="104"/>
      <c r="GSJ158" s="104"/>
      <c r="GSK158" s="104"/>
      <c r="GSL158" s="104"/>
      <c r="GSM158" s="104"/>
      <c r="GSN158" s="104"/>
      <c r="GSO158" s="104"/>
      <c r="GSP158" s="104"/>
      <c r="GSQ158" s="104"/>
      <c r="GSR158" s="104"/>
      <c r="GSS158" s="104"/>
      <c r="GST158" s="104"/>
      <c r="GSU158" s="104"/>
      <c r="GSV158" s="104"/>
      <c r="GSW158" s="104"/>
      <c r="GSX158" s="104"/>
      <c r="GSY158" s="104"/>
      <c r="GSZ158" s="104"/>
      <c r="GTA158" s="104"/>
      <c r="GTB158" s="104"/>
      <c r="GTC158" s="104"/>
      <c r="GTD158" s="104"/>
      <c r="GTE158" s="104"/>
      <c r="GTF158" s="104"/>
      <c r="GTG158" s="104"/>
      <c r="GTH158" s="104"/>
      <c r="GTI158" s="104"/>
      <c r="GTJ158" s="104"/>
      <c r="GTK158" s="104"/>
      <c r="GTL158" s="104"/>
      <c r="GTM158" s="104"/>
      <c r="GTN158" s="104"/>
      <c r="GTO158" s="104"/>
      <c r="GTP158" s="104"/>
      <c r="GTQ158" s="104"/>
      <c r="GTR158" s="104"/>
      <c r="GTS158" s="104"/>
      <c r="GTT158" s="104"/>
      <c r="GTU158" s="104"/>
      <c r="GTV158" s="104"/>
      <c r="GTW158" s="104"/>
      <c r="GTX158" s="104"/>
      <c r="GTY158" s="104"/>
      <c r="GTZ158" s="104"/>
      <c r="GUA158" s="104"/>
      <c r="GUB158" s="104"/>
      <c r="GUC158" s="104"/>
      <c r="GUD158" s="104"/>
      <c r="GUE158" s="104"/>
      <c r="GUF158" s="104"/>
      <c r="GUG158" s="104"/>
      <c r="GUH158" s="104"/>
      <c r="GUI158" s="104"/>
      <c r="GUJ158" s="104"/>
      <c r="GUK158" s="104"/>
      <c r="GUL158" s="104"/>
      <c r="GUM158" s="104"/>
      <c r="GUN158" s="104"/>
      <c r="GUO158" s="104"/>
      <c r="GUP158" s="104"/>
      <c r="GUQ158" s="104"/>
      <c r="GUR158" s="104"/>
      <c r="GUS158" s="104"/>
      <c r="GUT158" s="104"/>
      <c r="GUU158" s="104"/>
      <c r="GUV158" s="104"/>
      <c r="GUW158" s="104"/>
      <c r="GUX158" s="104"/>
      <c r="GUY158" s="104"/>
      <c r="GUZ158" s="104"/>
      <c r="GVA158" s="104"/>
      <c r="GVB158" s="104"/>
      <c r="GVC158" s="104"/>
      <c r="GVD158" s="104"/>
      <c r="GVE158" s="104"/>
      <c r="GVF158" s="104"/>
      <c r="GVG158" s="104"/>
      <c r="GVH158" s="104"/>
      <c r="GVI158" s="104"/>
      <c r="GVJ158" s="104"/>
      <c r="GVK158" s="104"/>
      <c r="GVL158" s="104"/>
      <c r="GVM158" s="104"/>
      <c r="GVN158" s="104"/>
      <c r="GVO158" s="104"/>
      <c r="GVP158" s="104"/>
      <c r="GVQ158" s="104"/>
      <c r="GVR158" s="104"/>
      <c r="GVS158" s="104"/>
      <c r="GVT158" s="104"/>
      <c r="GVU158" s="104"/>
      <c r="GVV158" s="104"/>
      <c r="GVW158" s="104"/>
      <c r="GVX158" s="104"/>
      <c r="GVY158" s="104"/>
      <c r="GVZ158" s="104"/>
      <c r="GWA158" s="104"/>
      <c r="GWB158" s="104"/>
      <c r="GWC158" s="104"/>
      <c r="GWD158" s="104"/>
      <c r="GWE158" s="104"/>
      <c r="GWF158" s="104"/>
      <c r="GWG158" s="104"/>
      <c r="GWH158" s="104"/>
      <c r="GWI158" s="104"/>
      <c r="GWJ158" s="104"/>
      <c r="GWK158" s="104"/>
      <c r="GWL158" s="104"/>
      <c r="GWM158" s="104"/>
      <c r="GWN158" s="104"/>
      <c r="GWO158" s="104"/>
      <c r="GWP158" s="104"/>
      <c r="GWQ158" s="104"/>
      <c r="GWR158" s="104"/>
      <c r="GWS158" s="104"/>
      <c r="GWT158" s="104"/>
      <c r="GWU158" s="104"/>
      <c r="GWV158" s="104"/>
      <c r="GWW158" s="104"/>
      <c r="GWX158" s="104"/>
      <c r="GWY158" s="104"/>
      <c r="GWZ158" s="104"/>
      <c r="GXA158" s="104"/>
      <c r="GXB158" s="104"/>
      <c r="GXC158" s="104"/>
      <c r="GXD158" s="104"/>
      <c r="GXE158" s="104"/>
      <c r="GXF158" s="104"/>
      <c r="GXG158" s="104"/>
      <c r="GXH158" s="104"/>
      <c r="GXI158" s="104"/>
      <c r="GXJ158" s="104"/>
      <c r="GXK158" s="104"/>
      <c r="GXL158" s="104"/>
      <c r="GXM158" s="104"/>
      <c r="GXN158" s="104"/>
      <c r="GXO158" s="104"/>
      <c r="GXP158" s="104"/>
      <c r="GXQ158" s="104"/>
      <c r="GXR158" s="104"/>
      <c r="GXS158" s="104"/>
      <c r="GXT158" s="104"/>
      <c r="GXU158" s="104"/>
      <c r="GXV158" s="104"/>
      <c r="GXW158" s="104"/>
      <c r="GXX158" s="104"/>
      <c r="GXY158" s="104"/>
      <c r="GXZ158" s="104"/>
      <c r="GYA158" s="104"/>
      <c r="GYB158" s="104"/>
      <c r="GYC158" s="104"/>
      <c r="GYD158" s="104"/>
      <c r="GYE158" s="104"/>
      <c r="GYF158" s="104"/>
      <c r="GYG158" s="104"/>
      <c r="GYH158" s="104"/>
      <c r="GYI158" s="104"/>
      <c r="GYJ158" s="104"/>
      <c r="GYK158" s="104"/>
      <c r="GYL158" s="104"/>
      <c r="GYM158" s="104"/>
      <c r="GYN158" s="104"/>
      <c r="GYO158" s="104"/>
      <c r="GYP158" s="104"/>
      <c r="GYQ158" s="104"/>
      <c r="GYR158" s="104"/>
      <c r="GYS158" s="104"/>
      <c r="GYT158" s="104"/>
      <c r="GYU158" s="104"/>
      <c r="GYV158" s="104"/>
      <c r="GYW158" s="104"/>
      <c r="GYX158" s="104"/>
      <c r="GYY158" s="104"/>
      <c r="GYZ158" s="104"/>
      <c r="GZA158" s="104"/>
      <c r="GZB158" s="104"/>
      <c r="GZC158" s="104"/>
      <c r="GZD158" s="104"/>
      <c r="GZE158" s="104"/>
      <c r="GZF158" s="104"/>
      <c r="GZG158" s="104"/>
      <c r="GZH158" s="104"/>
      <c r="GZI158" s="104"/>
      <c r="GZJ158" s="104"/>
      <c r="GZK158" s="104"/>
      <c r="GZL158" s="104"/>
      <c r="GZM158" s="104"/>
      <c r="GZN158" s="104"/>
      <c r="GZO158" s="104"/>
      <c r="GZP158" s="104"/>
      <c r="GZQ158" s="104"/>
      <c r="GZR158" s="104"/>
      <c r="GZS158" s="104"/>
      <c r="GZT158" s="104"/>
      <c r="GZU158" s="104"/>
      <c r="GZV158" s="104"/>
      <c r="GZW158" s="104"/>
      <c r="GZX158" s="104"/>
      <c r="GZY158" s="104"/>
      <c r="GZZ158" s="104"/>
      <c r="HAA158" s="104"/>
      <c r="HAB158" s="104"/>
      <c r="HAC158" s="104"/>
      <c r="HAD158" s="104"/>
      <c r="HAE158" s="104"/>
      <c r="HAF158" s="104"/>
      <c r="HAG158" s="104"/>
      <c r="HAH158" s="104"/>
      <c r="HAI158" s="104"/>
      <c r="HAJ158" s="104"/>
      <c r="HAK158" s="104"/>
      <c r="HAL158" s="104"/>
      <c r="HAM158" s="104"/>
      <c r="HAN158" s="104"/>
      <c r="HAO158" s="104"/>
      <c r="HAP158" s="104"/>
      <c r="HAQ158" s="104"/>
      <c r="HAR158" s="104"/>
      <c r="HAS158" s="104"/>
      <c r="HAT158" s="104"/>
      <c r="HAU158" s="104"/>
      <c r="HAV158" s="104"/>
      <c r="HAW158" s="104"/>
      <c r="HAX158" s="104"/>
      <c r="HAY158" s="104"/>
      <c r="HAZ158" s="104"/>
      <c r="HBA158" s="104"/>
      <c r="HBB158" s="104"/>
      <c r="HBC158" s="104"/>
      <c r="HBD158" s="104"/>
      <c r="HBE158" s="104"/>
      <c r="HBF158" s="104"/>
      <c r="HBG158" s="104"/>
      <c r="HBH158" s="104"/>
      <c r="HBI158" s="104"/>
      <c r="HBJ158" s="104"/>
      <c r="HBK158" s="104"/>
      <c r="HBL158" s="104"/>
      <c r="HBM158" s="104"/>
      <c r="HBN158" s="104"/>
      <c r="HBO158" s="104"/>
      <c r="HBP158" s="104"/>
      <c r="HBQ158" s="104"/>
      <c r="HBR158" s="104"/>
      <c r="HBS158" s="104"/>
      <c r="HBT158" s="104"/>
      <c r="HBU158" s="104"/>
      <c r="HBV158" s="104"/>
      <c r="HBW158" s="104"/>
      <c r="HBX158" s="104"/>
      <c r="HBY158" s="104"/>
      <c r="HBZ158" s="104"/>
      <c r="HCA158" s="104"/>
      <c r="HCB158" s="104"/>
      <c r="HCC158" s="104"/>
      <c r="HCD158" s="104"/>
      <c r="HCE158" s="104"/>
      <c r="HCF158" s="104"/>
      <c r="HCG158" s="104"/>
      <c r="HCH158" s="104"/>
      <c r="HCI158" s="104"/>
      <c r="HCJ158" s="104"/>
      <c r="HCK158" s="104"/>
      <c r="HCL158" s="104"/>
      <c r="HCM158" s="104"/>
      <c r="HCN158" s="104"/>
      <c r="HCO158" s="104"/>
      <c r="HCP158" s="104"/>
      <c r="HCQ158" s="104"/>
      <c r="HCR158" s="104"/>
      <c r="HCS158" s="104"/>
      <c r="HCT158" s="104"/>
      <c r="HCU158" s="104"/>
      <c r="HCV158" s="104"/>
      <c r="HCW158" s="104"/>
      <c r="HCX158" s="104"/>
      <c r="HCY158" s="104"/>
      <c r="HCZ158" s="104"/>
      <c r="HDA158" s="104"/>
      <c r="HDB158" s="104"/>
      <c r="HDC158" s="104"/>
      <c r="HDD158" s="104"/>
      <c r="HDE158" s="104"/>
      <c r="HDF158" s="104"/>
      <c r="HDG158" s="104"/>
      <c r="HDH158" s="104"/>
      <c r="HDI158" s="104"/>
      <c r="HDJ158" s="104"/>
      <c r="HDK158" s="104"/>
      <c r="HDL158" s="104"/>
      <c r="HDM158" s="104"/>
      <c r="HDN158" s="104"/>
      <c r="HDO158" s="104"/>
      <c r="HDP158" s="104"/>
      <c r="HDQ158" s="104"/>
      <c r="HDR158" s="104"/>
      <c r="HDS158" s="104"/>
      <c r="HDT158" s="104"/>
      <c r="HDU158" s="104"/>
      <c r="HDV158" s="104"/>
      <c r="HDW158" s="104"/>
      <c r="HDX158" s="104"/>
      <c r="HDY158" s="104"/>
      <c r="HDZ158" s="104"/>
      <c r="HEA158" s="104"/>
      <c r="HEB158" s="104"/>
      <c r="HEC158" s="104"/>
      <c r="HED158" s="104"/>
      <c r="HEE158" s="104"/>
      <c r="HEF158" s="104"/>
      <c r="HEG158" s="104"/>
      <c r="HEH158" s="104"/>
      <c r="HEI158" s="104"/>
      <c r="HEJ158" s="104"/>
      <c r="HEK158" s="104"/>
      <c r="HEL158" s="104"/>
      <c r="HEM158" s="104"/>
      <c r="HEN158" s="104"/>
      <c r="HEO158" s="104"/>
      <c r="HEP158" s="104"/>
      <c r="HEQ158" s="104"/>
      <c r="HER158" s="104"/>
      <c r="HES158" s="104"/>
      <c r="HET158" s="104"/>
      <c r="HEU158" s="104"/>
      <c r="HEV158" s="104"/>
      <c r="HEW158" s="104"/>
      <c r="HEX158" s="104"/>
      <c r="HEY158" s="104"/>
      <c r="HEZ158" s="104"/>
      <c r="HFA158" s="104"/>
      <c r="HFB158" s="104"/>
      <c r="HFC158" s="104"/>
      <c r="HFD158" s="104"/>
      <c r="HFE158" s="104"/>
      <c r="HFF158" s="104"/>
      <c r="HFG158" s="104"/>
      <c r="HFH158" s="104"/>
      <c r="HFI158" s="104"/>
      <c r="HFJ158" s="104"/>
      <c r="HFK158" s="104"/>
      <c r="HFL158" s="104"/>
      <c r="HFM158" s="104"/>
      <c r="HFN158" s="104"/>
      <c r="HFO158" s="104"/>
      <c r="HFP158" s="104"/>
      <c r="HFQ158" s="104"/>
      <c r="HFR158" s="104"/>
      <c r="HFS158" s="104"/>
      <c r="HFT158" s="104"/>
      <c r="HFU158" s="104"/>
      <c r="HFV158" s="104"/>
      <c r="HFW158" s="104"/>
      <c r="HFX158" s="104"/>
      <c r="HFY158" s="104"/>
      <c r="HFZ158" s="104"/>
      <c r="HGA158" s="104"/>
      <c r="HGB158" s="104"/>
      <c r="HGC158" s="104"/>
      <c r="HGD158" s="104"/>
      <c r="HGE158" s="104"/>
      <c r="HGF158" s="104"/>
      <c r="HGG158" s="104"/>
      <c r="HGH158" s="104"/>
      <c r="HGI158" s="104"/>
      <c r="HGJ158" s="104"/>
      <c r="HGK158" s="104"/>
      <c r="HGL158" s="104"/>
      <c r="HGM158" s="104"/>
      <c r="HGN158" s="104"/>
      <c r="HGO158" s="104"/>
      <c r="HGP158" s="104"/>
      <c r="HGQ158" s="104"/>
      <c r="HGR158" s="104"/>
      <c r="HGS158" s="104"/>
      <c r="HGT158" s="104"/>
      <c r="HGU158" s="104"/>
      <c r="HGV158" s="104"/>
      <c r="HGW158" s="104"/>
      <c r="HGX158" s="104"/>
      <c r="HGY158" s="104"/>
      <c r="HGZ158" s="104"/>
      <c r="HHA158" s="104"/>
      <c r="HHB158" s="104"/>
      <c r="HHC158" s="104"/>
      <c r="HHD158" s="104"/>
      <c r="HHE158" s="104"/>
      <c r="HHF158" s="104"/>
      <c r="HHG158" s="104"/>
      <c r="HHH158" s="104"/>
      <c r="HHI158" s="104"/>
      <c r="HHJ158" s="104"/>
      <c r="HHK158" s="104"/>
      <c r="HHL158" s="104"/>
      <c r="HHM158" s="104"/>
      <c r="HHN158" s="104"/>
      <c r="HHO158" s="104"/>
      <c r="HHP158" s="104"/>
      <c r="HHQ158" s="104"/>
      <c r="HHR158" s="104"/>
      <c r="HHS158" s="104"/>
      <c r="HHT158" s="104"/>
      <c r="HHU158" s="104"/>
      <c r="HHV158" s="104"/>
      <c r="HHW158" s="104"/>
      <c r="HHX158" s="104"/>
      <c r="HHY158" s="104"/>
      <c r="HHZ158" s="104"/>
      <c r="HIA158" s="104"/>
      <c r="HIB158" s="104"/>
      <c r="HIC158" s="104"/>
      <c r="HID158" s="104"/>
      <c r="HIE158" s="104"/>
      <c r="HIF158" s="104"/>
      <c r="HIG158" s="104"/>
      <c r="HIH158" s="104"/>
      <c r="HII158" s="104"/>
      <c r="HIJ158" s="104"/>
      <c r="HIK158" s="104"/>
      <c r="HIL158" s="104"/>
      <c r="HIM158" s="104"/>
      <c r="HIN158" s="104"/>
      <c r="HIO158" s="104"/>
      <c r="HIP158" s="104"/>
      <c r="HIQ158" s="104"/>
      <c r="HIR158" s="104"/>
      <c r="HIS158" s="104"/>
      <c r="HIT158" s="104"/>
      <c r="HIU158" s="104"/>
      <c r="HIV158" s="104"/>
      <c r="HIW158" s="104"/>
      <c r="HIX158" s="104"/>
      <c r="HIY158" s="104"/>
      <c r="HIZ158" s="104"/>
      <c r="HJA158" s="104"/>
      <c r="HJB158" s="104"/>
      <c r="HJC158" s="104"/>
      <c r="HJD158" s="104"/>
      <c r="HJE158" s="104"/>
      <c r="HJF158" s="104"/>
      <c r="HJG158" s="104"/>
      <c r="HJH158" s="104"/>
      <c r="HJI158" s="104"/>
      <c r="HJJ158" s="104"/>
      <c r="HJK158" s="104"/>
      <c r="HJL158" s="104"/>
      <c r="HJM158" s="104"/>
      <c r="HJN158" s="104"/>
      <c r="HJO158" s="104"/>
      <c r="HJP158" s="104"/>
      <c r="HJQ158" s="104"/>
      <c r="HJR158" s="104"/>
      <c r="HJS158" s="104"/>
      <c r="HJT158" s="104"/>
      <c r="HJU158" s="104"/>
      <c r="HJV158" s="104"/>
      <c r="HJW158" s="104"/>
      <c r="HJX158" s="104"/>
      <c r="HJY158" s="104"/>
      <c r="HJZ158" s="104"/>
      <c r="HKA158" s="104"/>
      <c r="HKB158" s="104"/>
      <c r="HKC158" s="104"/>
      <c r="HKD158" s="104"/>
      <c r="HKE158" s="104"/>
      <c r="HKF158" s="104"/>
      <c r="HKG158" s="104"/>
      <c r="HKH158" s="104"/>
      <c r="HKI158" s="104"/>
      <c r="HKJ158" s="104"/>
      <c r="HKK158" s="104"/>
      <c r="HKL158" s="104"/>
      <c r="HKM158" s="104"/>
      <c r="HKN158" s="104"/>
      <c r="HKO158" s="104"/>
      <c r="HKP158" s="104"/>
      <c r="HKQ158" s="104"/>
      <c r="HKR158" s="104"/>
      <c r="HKS158" s="104"/>
      <c r="HKT158" s="104"/>
      <c r="HKU158" s="104"/>
      <c r="HKV158" s="104"/>
      <c r="HKW158" s="104"/>
      <c r="HKX158" s="104"/>
      <c r="HKY158" s="104"/>
      <c r="HKZ158" s="104"/>
      <c r="HLA158" s="104"/>
      <c r="HLB158" s="104"/>
      <c r="HLC158" s="104"/>
      <c r="HLD158" s="104"/>
      <c r="HLE158" s="104"/>
      <c r="HLF158" s="104"/>
      <c r="HLG158" s="104"/>
      <c r="HLH158" s="104"/>
      <c r="HLI158" s="104"/>
      <c r="HLJ158" s="104"/>
      <c r="HLK158" s="104"/>
      <c r="HLL158" s="104"/>
      <c r="HLM158" s="104"/>
      <c r="HLN158" s="104"/>
      <c r="HLO158" s="104"/>
      <c r="HLP158" s="104"/>
      <c r="HLQ158" s="104"/>
      <c r="HLR158" s="104"/>
      <c r="HLS158" s="104"/>
      <c r="HLT158" s="104"/>
      <c r="HLU158" s="104"/>
      <c r="HLV158" s="104"/>
      <c r="HLW158" s="104"/>
      <c r="HLX158" s="104"/>
      <c r="HLY158" s="104"/>
      <c r="HLZ158" s="104"/>
      <c r="HMA158" s="104"/>
      <c r="HMB158" s="104"/>
      <c r="HMC158" s="104"/>
      <c r="HMD158" s="104"/>
      <c r="HME158" s="104"/>
      <c r="HMF158" s="104"/>
      <c r="HMG158" s="104"/>
      <c r="HMH158" s="104"/>
      <c r="HMI158" s="104"/>
      <c r="HMJ158" s="104"/>
      <c r="HMK158" s="104"/>
      <c r="HML158" s="104"/>
      <c r="HMM158" s="104"/>
      <c r="HMN158" s="104"/>
      <c r="HMO158" s="104"/>
      <c r="HMP158" s="104"/>
      <c r="HMQ158" s="104"/>
      <c r="HMR158" s="104"/>
      <c r="HMS158" s="104"/>
      <c r="HMT158" s="104"/>
      <c r="HMU158" s="104"/>
      <c r="HMV158" s="104"/>
      <c r="HMW158" s="104"/>
      <c r="HMX158" s="104"/>
      <c r="HMY158" s="104"/>
      <c r="HMZ158" s="104"/>
      <c r="HNA158" s="104"/>
      <c r="HNB158" s="104"/>
      <c r="HNC158" s="104"/>
      <c r="HND158" s="104"/>
      <c r="HNE158" s="104"/>
      <c r="HNF158" s="104"/>
      <c r="HNG158" s="104"/>
      <c r="HNH158" s="104"/>
      <c r="HNI158" s="104"/>
      <c r="HNJ158" s="104"/>
      <c r="HNK158" s="104"/>
      <c r="HNL158" s="104"/>
      <c r="HNM158" s="104"/>
      <c r="HNN158" s="104"/>
      <c r="HNO158" s="104"/>
      <c r="HNP158" s="104"/>
      <c r="HNQ158" s="104"/>
      <c r="HNR158" s="104"/>
      <c r="HNS158" s="104"/>
      <c r="HNT158" s="104"/>
      <c r="HNU158" s="104"/>
      <c r="HNV158" s="104"/>
      <c r="HNW158" s="104"/>
      <c r="HNX158" s="104"/>
      <c r="HNY158" s="104"/>
      <c r="HNZ158" s="104"/>
      <c r="HOA158" s="104"/>
      <c r="HOB158" s="104"/>
      <c r="HOC158" s="104"/>
      <c r="HOD158" s="104"/>
      <c r="HOE158" s="104"/>
      <c r="HOF158" s="104"/>
      <c r="HOG158" s="104"/>
      <c r="HOH158" s="104"/>
      <c r="HOI158" s="104"/>
      <c r="HOJ158" s="104"/>
      <c r="HOK158" s="104"/>
      <c r="HOL158" s="104"/>
      <c r="HOM158" s="104"/>
      <c r="HON158" s="104"/>
      <c r="HOO158" s="104"/>
      <c r="HOP158" s="104"/>
      <c r="HOQ158" s="104"/>
      <c r="HOR158" s="104"/>
      <c r="HOS158" s="104"/>
      <c r="HOT158" s="104"/>
      <c r="HOU158" s="104"/>
      <c r="HOV158" s="104"/>
      <c r="HOW158" s="104"/>
      <c r="HOX158" s="104"/>
      <c r="HOY158" s="104"/>
      <c r="HOZ158" s="104"/>
      <c r="HPA158" s="104"/>
      <c r="HPB158" s="104"/>
      <c r="HPC158" s="104"/>
      <c r="HPD158" s="104"/>
      <c r="HPE158" s="104"/>
      <c r="HPF158" s="104"/>
      <c r="HPG158" s="104"/>
      <c r="HPH158" s="104"/>
      <c r="HPI158" s="104"/>
      <c r="HPJ158" s="104"/>
      <c r="HPK158" s="104"/>
      <c r="HPL158" s="104"/>
      <c r="HPM158" s="104"/>
      <c r="HPN158" s="104"/>
      <c r="HPO158" s="104"/>
      <c r="HPP158" s="104"/>
      <c r="HPQ158" s="104"/>
      <c r="HPR158" s="104"/>
      <c r="HPS158" s="104"/>
      <c r="HPT158" s="104"/>
      <c r="HPU158" s="104"/>
      <c r="HPV158" s="104"/>
      <c r="HPW158" s="104"/>
      <c r="HPX158" s="104"/>
      <c r="HPY158" s="104"/>
      <c r="HPZ158" s="104"/>
      <c r="HQA158" s="104"/>
      <c r="HQB158" s="104"/>
      <c r="HQC158" s="104"/>
      <c r="HQD158" s="104"/>
      <c r="HQE158" s="104"/>
      <c r="HQF158" s="104"/>
      <c r="HQG158" s="104"/>
      <c r="HQH158" s="104"/>
      <c r="HQI158" s="104"/>
      <c r="HQJ158" s="104"/>
      <c r="HQK158" s="104"/>
      <c r="HQL158" s="104"/>
      <c r="HQM158" s="104"/>
      <c r="HQN158" s="104"/>
      <c r="HQO158" s="104"/>
      <c r="HQP158" s="104"/>
      <c r="HQQ158" s="104"/>
      <c r="HQR158" s="104"/>
      <c r="HQS158" s="104"/>
      <c r="HQT158" s="104"/>
      <c r="HQU158" s="104"/>
      <c r="HQV158" s="104"/>
      <c r="HQW158" s="104"/>
      <c r="HQX158" s="104"/>
      <c r="HQY158" s="104"/>
      <c r="HQZ158" s="104"/>
      <c r="HRA158" s="104"/>
      <c r="HRB158" s="104"/>
      <c r="HRC158" s="104"/>
      <c r="HRD158" s="104"/>
      <c r="HRE158" s="104"/>
      <c r="HRF158" s="104"/>
      <c r="HRG158" s="104"/>
      <c r="HRH158" s="104"/>
      <c r="HRI158" s="104"/>
      <c r="HRJ158" s="104"/>
      <c r="HRK158" s="104"/>
      <c r="HRL158" s="104"/>
      <c r="HRM158" s="104"/>
      <c r="HRN158" s="104"/>
      <c r="HRO158" s="104"/>
      <c r="HRP158" s="104"/>
      <c r="HRQ158" s="104"/>
      <c r="HRR158" s="104"/>
      <c r="HRS158" s="104"/>
      <c r="HRT158" s="104"/>
      <c r="HRU158" s="104"/>
      <c r="HRV158" s="104"/>
      <c r="HRW158" s="104"/>
      <c r="HRX158" s="104"/>
      <c r="HRY158" s="104"/>
      <c r="HRZ158" s="104"/>
      <c r="HSA158" s="104"/>
      <c r="HSB158" s="104"/>
      <c r="HSC158" s="104"/>
      <c r="HSD158" s="104"/>
      <c r="HSE158" s="104"/>
      <c r="HSF158" s="104"/>
      <c r="HSG158" s="104"/>
      <c r="HSH158" s="104"/>
      <c r="HSI158" s="104"/>
      <c r="HSJ158" s="104"/>
      <c r="HSK158" s="104"/>
      <c r="HSL158" s="104"/>
      <c r="HSM158" s="104"/>
      <c r="HSN158" s="104"/>
      <c r="HSO158" s="104"/>
      <c r="HSP158" s="104"/>
      <c r="HSQ158" s="104"/>
      <c r="HSR158" s="104"/>
      <c r="HSS158" s="104"/>
      <c r="HST158" s="104"/>
      <c r="HSU158" s="104"/>
      <c r="HSV158" s="104"/>
      <c r="HSW158" s="104"/>
      <c r="HSX158" s="104"/>
      <c r="HSY158" s="104"/>
      <c r="HSZ158" s="104"/>
      <c r="HTA158" s="104"/>
      <c r="HTB158" s="104"/>
      <c r="HTC158" s="104"/>
      <c r="HTD158" s="104"/>
      <c r="HTE158" s="104"/>
      <c r="HTF158" s="104"/>
      <c r="HTG158" s="104"/>
      <c r="HTH158" s="104"/>
      <c r="HTI158" s="104"/>
      <c r="HTJ158" s="104"/>
      <c r="HTK158" s="104"/>
      <c r="HTL158" s="104"/>
      <c r="HTM158" s="104"/>
      <c r="HTN158" s="104"/>
      <c r="HTO158" s="104"/>
      <c r="HTP158" s="104"/>
      <c r="HTQ158" s="104"/>
      <c r="HTR158" s="104"/>
      <c r="HTS158" s="104"/>
      <c r="HTT158" s="104"/>
      <c r="HTU158" s="104"/>
      <c r="HTV158" s="104"/>
      <c r="HTW158" s="104"/>
      <c r="HTX158" s="104"/>
      <c r="HTY158" s="104"/>
      <c r="HTZ158" s="104"/>
      <c r="HUA158" s="104"/>
      <c r="HUB158" s="104"/>
      <c r="HUC158" s="104"/>
      <c r="HUD158" s="104"/>
      <c r="HUE158" s="104"/>
      <c r="HUF158" s="104"/>
      <c r="HUG158" s="104"/>
      <c r="HUH158" s="104"/>
      <c r="HUI158" s="104"/>
      <c r="HUJ158" s="104"/>
      <c r="HUK158" s="104"/>
      <c r="HUL158" s="104"/>
      <c r="HUM158" s="104"/>
      <c r="HUN158" s="104"/>
      <c r="HUO158" s="104"/>
      <c r="HUP158" s="104"/>
      <c r="HUQ158" s="104"/>
      <c r="HUR158" s="104"/>
      <c r="HUS158" s="104"/>
      <c r="HUT158" s="104"/>
      <c r="HUU158" s="104"/>
      <c r="HUV158" s="104"/>
      <c r="HUW158" s="104"/>
      <c r="HUX158" s="104"/>
      <c r="HUY158" s="104"/>
      <c r="HUZ158" s="104"/>
      <c r="HVA158" s="104"/>
      <c r="HVB158" s="104"/>
      <c r="HVC158" s="104"/>
      <c r="HVD158" s="104"/>
      <c r="HVE158" s="104"/>
      <c r="HVF158" s="104"/>
      <c r="HVG158" s="104"/>
      <c r="HVH158" s="104"/>
      <c r="HVI158" s="104"/>
      <c r="HVJ158" s="104"/>
      <c r="HVK158" s="104"/>
      <c r="HVL158" s="104"/>
      <c r="HVM158" s="104"/>
      <c r="HVN158" s="104"/>
      <c r="HVO158" s="104"/>
      <c r="HVP158" s="104"/>
      <c r="HVQ158" s="104"/>
      <c r="HVR158" s="104"/>
      <c r="HVS158" s="104"/>
      <c r="HVT158" s="104"/>
      <c r="HVU158" s="104"/>
      <c r="HVV158" s="104"/>
      <c r="HVW158" s="104"/>
      <c r="HVX158" s="104"/>
      <c r="HVY158" s="104"/>
      <c r="HVZ158" s="104"/>
      <c r="HWA158" s="104"/>
      <c r="HWB158" s="104"/>
      <c r="HWC158" s="104"/>
      <c r="HWD158" s="104"/>
      <c r="HWE158" s="104"/>
      <c r="HWF158" s="104"/>
      <c r="HWG158" s="104"/>
      <c r="HWH158" s="104"/>
      <c r="HWI158" s="104"/>
      <c r="HWJ158" s="104"/>
      <c r="HWK158" s="104"/>
      <c r="HWL158" s="104"/>
      <c r="HWM158" s="104"/>
      <c r="HWN158" s="104"/>
      <c r="HWO158" s="104"/>
      <c r="HWP158" s="104"/>
      <c r="HWQ158" s="104"/>
      <c r="HWR158" s="104"/>
      <c r="HWS158" s="104"/>
      <c r="HWT158" s="104"/>
      <c r="HWU158" s="104"/>
      <c r="HWV158" s="104"/>
      <c r="HWW158" s="104"/>
      <c r="HWX158" s="104"/>
      <c r="HWY158" s="104"/>
      <c r="HWZ158" s="104"/>
      <c r="HXA158" s="104"/>
      <c r="HXB158" s="104"/>
      <c r="HXC158" s="104"/>
      <c r="HXD158" s="104"/>
      <c r="HXE158" s="104"/>
      <c r="HXF158" s="104"/>
      <c r="HXG158" s="104"/>
      <c r="HXH158" s="104"/>
      <c r="HXI158" s="104"/>
      <c r="HXJ158" s="104"/>
      <c r="HXK158" s="104"/>
      <c r="HXL158" s="104"/>
      <c r="HXM158" s="104"/>
      <c r="HXN158" s="104"/>
      <c r="HXO158" s="104"/>
      <c r="HXP158" s="104"/>
      <c r="HXQ158" s="104"/>
      <c r="HXR158" s="104"/>
      <c r="HXS158" s="104"/>
      <c r="HXT158" s="104"/>
      <c r="HXU158" s="104"/>
      <c r="HXV158" s="104"/>
      <c r="HXW158" s="104"/>
      <c r="HXX158" s="104"/>
      <c r="HXY158" s="104"/>
      <c r="HXZ158" s="104"/>
      <c r="HYA158" s="104"/>
      <c r="HYB158" s="104"/>
      <c r="HYC158" s="104"/>
      <c r="HYD158" s="104"/>
      <c r="HYE158" s="104"/>
      <c r="HYF158" s="104"/>
      <c r="HYG158" s="104"/>
      <c r="HYH158" s="104"/>
      <c r="HYI158" s="104"/>
      <c r="HYJ158" s="104"/>
      <c r="HYK158" s="104"/>
      <c r="HYL158" s="104"/>
      <c r="HYM158" s="104"/>
      <c r="HYN158" s="104"/>
      <c r="HYO158" s="104"/>
      <c r="HYP158" s="104"/>
      <c r="HYQ158" s="104"/>
      <c r="HYR158" s="104"/>
      <c r="HYS158" s="104"/>
      <c r="HYT158" s="104"/>
      <c r="HYU158" s="104"/>
      <c r="HYV158" s="104"/>
      <c r="HYW158" s="104"/>
      <c r="HYX158" s="104"/>
      <c r="HYY158" s="104"/>
      <c r="HYZ158" s="104"/>
      <c r="HZA158" s="104"/>
      <c r="HZB158" s="104"/>
      <c r="HZC158" s="104"/>
      <c r="HZD158" s="104"/>
      <c r="HZE158" s="104"/>
      <c r="HZF158" s="104"/>
      <c r="HZG158" s="104"/>
      <c r="HZH158" s="104"/>
      <c r="HZI158" s="104"/>
      <c r="HZJ158" s="104"/>
      <c r="HZK158" s="104"/>
      <c r="HZL158" s="104"/>
      <c r="HZM158" s="104"/>
      <c r="HZN158" s="104"/>
      <c r="HZO158" s="104"/>
      <c r="HZP158" s="104"/>
      <c r="HZQ158" s="104"/>
      <c r="HZR158" s="104"/>
      <c r="HZS158" s="104"/>
      <c r="HZT158" s="104"/>
      <c r="HZU158" s="104"/>
      <c r="HZV158" s="104"/>
      <c r="HZW158" s="104"/>
      <c r="HZX158" s="104"/>
      <c r="HZY158" s="104"/>
      <c r="HZZ158" s="104"/>
      <c r="IAA158" s="104"/>
      <c r="IAB158" s="104"/>
      <c r="IAC158" s="104"/>
      <c r="IAD158" s="104"/>
      <c r="IAE158" s="104"/>
      <c r="IAF158" s="104"/>
      <c r="IAG158" s="104"/>
      <c r="IAH158" s="104"/>
      <c r="IAI158" s="104"/>
      <c r="IAJ158" s="104"/>
      <c r="IAK158" s="104"/>
      <c r="IAL158" s="104"/>
      <c r="IAM158" s="104"/>
      <c r="IAN158" s="104"/>
      <c r="IAO158" s="104"/>
      <c r="IAP158" s="104"/>
      <c r="IAQ158" s="104"/>
      <c r="IAR158" s="104"/>
      <c r="IAS158" s="104"/>
      <c r="IAT158" s="104"/>
      <c r="IAU158" s="104"/>
      <c r="IAV158" s="104"/>
      <c r="IAW158" s="104"/>
      <c r="IAX158" s="104"/>
      <c r="IAY158" s="104"/>
      <c r="IAZ158" s="104"/>
      <c r="IBA158" s="104"/>
      <c r="IBB158" s="104"/>
      <c r="IBC158" s="104"/>
      <c r="IBD158" s="104"/>
      <c r="IBE158" s="104"/>
      <c r="IBF158" s="104"/>
      <c r="IBG158" s="104"/>
      <c r="IBH158" s="104"/>
      <c r="IBI158" s="104"/>
      <c r="IBJ158" s="104"/>
      <c r="IBK158" s="104"/>
      <c r="IBL158" s="104"/>
      <c r="IBM158" s="104"/>
      <c r="IBN158" s="104"/>
      <c r="IBO158" s="104"/>
      <c r="IBP158" s="104"/>
      <c r="IBQ158" s="104"/>
      <c r="IBR158" s="104"/>
      <c r="IBS158" s="104"/>
      <c r="IBT158" s="104"/>
      <c r="IBU158" s="104"/>
      <c r="IBV158" s="104"/>
      <c r="IBW158" s="104"/>
      <c r="IBX158" s="104"/>
      <c r="IBY158" s="104"/>
      <c r="IBZ158" s="104"/>
      <c r="ICA158" s="104"/>
      <c r="ICB158" s="104"/>
      <c r="ICC158" s="104"/>
      <c r="ICD158" s="104"/>
      <c r="ICE158" s="104"/>
      <c r="ICF158" s="104"/>
      <c r="ICG158" s="104"/>
      <c r="ICH158" s="104"/>
      <c r="ICI158" s="104"/>
      <c r="ICJ158" s="104"/>
      <c r="ICK158" s="104"/>
      <c r="ICL158" s="104"/>
      <c r="ICM158" s="104"/>
      <c r="ICN158" s="104"/>
      <c r="ICO158" s="104"/>
      <c r="ICP158" s="104"/>
      <c r="ICQ158" s="104"/>
      <c r="ICR158" s="104"/>
      <c r="ICS158" s="104"/>
      <c r="ICT158" s="104"/>
      <c r="ICU158" s="104"/>
      <c r="ICV158" s="104"/>
      <c r="ICW158" s="104"/>
      <c r="ICX158" s="104"/>
      <c r="ICY158" s="104"/>
      <c r="ICZ158" s="104"/>
      <c r="IDA158" s="104"/>
      <c r="IDB158" s="104"/>
      <c r="IDC158" s="104"/>
      <c r="IDD158" s="104"/>
      <c r="IDE158" s="104"/>
      <c r="IDF158" s="104"/>
      <c r="IDG158" s="104"/>
      <c r="IDH158" s="104"/>
      <c r="IDI158" s="104"/>
      <c r="IDJ158" s="104"/>
      <c r="IDK158" s="104"/>
      <c r="IDL158" s="104"/>
      <c r="IDM158" s="104"/>
      <c r="IDN158" s="104"/>
      <c r="IDO158" s="104"/>
      <c r="IDP158" s="104"/>
      <c r="IDQ158" s="104"/>
      <c r="IDR158" s="104"/>
      <c r="IDS158" s="104"/>
      <c r="IDT158" s="104"/>
      <c r="IDU158" s="104"/>
      <c r="IDV158" s="104"/>
      <c r="IDW158" s="104"/>
      <c r="IDX158" s="104"/>
      <c r="IDY158" s="104"/>
      <c r="IDZ158" s="104"/>
      <c r="IEA158" s="104"/>
      <c r="IEB158" s="104"/>
      <c r="IEC158" s="104"/>
      <c r="IED158" s="104"/>
      <c r="IEE158" s="104"/>
      <c r="IEF158" s="104"/>
      <c r="IEG158" s="104"/>
      <c r="IEH158" s="104"/>
      <c r="IEI158" s="104"/>
      <c r="IEJ158" s="104"/>
      <c r="IEK158" s="104"/>
      <c r="IEL158" s="104"/>
      <c r="IEM158" s="104"/>
      <c r="IEN158" s="104"/>
      <c r="IEO158" s="104"/>
      <c r="IEP158" s="104"/>
      <c r="IEQ158" s="104"/>
      <c r="IER158" s="104"/>
      <c r="IES158" s="104"/>
      <c r="IET158" s="104"/>
      <c r="IEU158" s="104"/>
      <c r="IEV158" s="104"/>
      <c r="IEW158" s="104"/>
      <c r="IEX158" s="104"/>
      <c r="IEY158" s="104"/>
      <c r="IEZ158" s="104"/>
      <c r="IFA158" s="104"/>
      <c r="IFB158" s="104"/>
      <c r="IFC158" s="104"/>
      <c r="IFD158" s="104"/>
      <c r="IFE158" s="104"/>
      <c r="IFF158" s="104"/>
      <c r="IFG158" s="104"/>
      <c r="IFH158" s="104"/>
      <c r="IFI158" s="104"/>
      <c r="IFJ158" s="104"/>
      <c r="IFK158" s="104"/>
      <c r="IFL158" s="104"/>
      <c r="IFM158" s="104"/>
      <c r="IFN158" s="104"/>
      <c r="IFO158" s="104"/>
      <c r="IFP158" s="104"/>
      <c r="IFQ158" s="104"/>
      <c r="IFR158" s="104"/>
      <c r="IFS158" s="104"/>
      <c r="IFT158" s="104"/>
      <c r="IFU158" s="104"/>
      <c r="IFV158" s="104"/>
      <c r="IFW158" s="104"/>
      <c r="IFX158" s="104"/>
      <c r="IFY158" s="104"/>
      <c r="IFZ158" s="104"/>
      <c r="IGA158" s="104"/>
      <c r="IGB158" s="104"/>
      <c r="IGC158" s="104"/>
      <c r="IGD158" s="104"/>
      <c r="IGE158" s="104"/>
      <c r="IGF158" s="104"/>
      <c r="IGG158" s="104"/>
      <c r="IGH158" s="104"/>
      <c r="IGI158" s="104"/>
      <c r="IGJ158" s="104"/>
      <c r="IGK158" s="104"/>
      <c r="IGL158" s="104"/>
      <c r="IGM158" s="104"/>
      <c r="IGN158" s="104"/>
      <c r="IGO158" s="104"/>
      <c r="IGP158" s="104"/>
      <c r="IGQ158" s="104"/>
      <c r="IGR158" s="104"/>
      <c r="IGS158" s="104"/>
      <c r="IGT158" s="104"/>
      <c r="IGU158" s="104"/>
      <c r="IGV158" s="104"/>
      <c r="IGW158" s="104"/>
      <c r="IGX158" s="104"/>
      <c r="IGY158" s="104"/>
      <c r="IGZ158" s="104"/>
      <c r="IHA158" s="104"/>
      <c r="IHB158" s="104"/>
      <c r="IHC158" s="104"/>
      <c r="IHD158" s="104"/>
      <c r="IHE158" s="104"/>
      <c r="IHF158" s="104"/>
      <c r="IHG158" s="104"/>
      <c r="IHH158" s="104"/>
      <c r="IHI158" s="104"/>
      <c r="IHJ158" s="104"/>
      <c r="IHK158" s="104"/>
      <c r="IHL158" s="104"/>
      <c r="IHM158" s="104"/>
      <c r="IHN158" s="104"/>
      <c r="IHO158" s="104"/>
      <c r="IHP158" s="104"/>
      <c r="IHQ158" s="104"/>
      <c r="IHR158" s="104"/>
      <c r="IHS158" s="104"/>
      <c r="IHT158" s="104"/>
      <c r="IHU158" s="104"/>
      <c r="IHV158" s="104"/>
      <c r="IHW158" s="104"/>
      <c r="IHX158" s="104"/>
      <c r="IHY158" s="104"/>
      <c r="IHZ158" s="104"/>
      <c r="IIA158" s="104"/>
      <c r="IIB158" s="104"/>
      <c r="IIC158" s="104"/>
      <c r="IID158" s="104"/>
      <c r="IIE158" s="104"/>
      <c r="IIF158" s="104"/>
      <c r="IIG158" s="104"/>
      <c r="IIH158" s="104"/>
      <c r="III158" s="104"/>
      <c r="IIJ158" s="104"/>
      <c r="IIK158" s="104"/>
      <c r="IIL158" s="104"/>
      <c r="IIM158" s="104"/>
      <c r="IIN158" s="104"/>
      <c r="IIO158" s="104"/>
      <c r="IIP158" s="104"/>
      <c r="IIQ158" s="104"/>
      <c r="IIR158" s="104"/>
      <c r="IIS158" s="104"/>
      <c r="IIT158" s="104"/>
      <c r="IIU158" s="104"/>
      <c r="IIV158" s="104"/>
      <c r="IIW158" s="104"/>
      <c r="IIX158" s="104"/>
      <c r="IIY158" s="104"/>
      <c r="IIZ158" s="104"/>
      <c r="IJA158" s="104"/>
      <c r="IJB158" s="104"/>
      <c r="IJC158" s="104"/>
      <c r="IJD158" s="104"/>
      <c r="IJE158" s="104"/>
      <c r="IJF158" s="104"/>
      <c r="IJG158" s="104"/>
      <c r="IJH158" s="104"/>
      <c r="IJI158" s="104"/>
      <c r="IJJ158" s="104"/>
      <c r="IJK158" s="104"/>
      <c r="IJL158" s="104"/>
      <c r="IJM158" s="104"/>
      <c r="IJN158" s="104"/>
      <c r="IJO158" s="104"/>
      <c r="IJP158" s="104"/>
      <c r="IJQ158" s="104"/>
      <c r="IJR158" s="104"/>
      <c r="IJS158" s="104"/>
      <c r="IJT158" s="104"/>
      <c r="IJU158" s="104"/>
      <c r="IJV158" s="104"/>
      <c r="IJW158" s="104"/>
      <c r="IJX158" s="104"/>
      <c r="IJY158" s="104"/>
      <c r="IJZ158" s="104"/>
      <c r="IKA158" s="104"/>
      <c r="IKB158" s="104"/>
      <c r="IKC158" s="104"/>
      <c r="IKD158" s="104"/>
      <c r="IKE158" s="104"/>
      <c r="IKF158" s="104"/>
      <c r="IKG158" s="104"/>
      <c r="IKH158" s="104"/>
      <c r="IKI158" s="104"/>
      <c r="IKJ158" s="104"/>
      <c r="IKK158" s="104"/>
      <c r="IKL158" s="104"/>
      <c r="IKM158" s="104"/>
      <c r="IKN158" s="104"/>
      <c r="IKO158" s="104"/>
      <c r="IKP158" s="104"/>
      <c r="IKQ158" s="104"/>
      <c r="IKR158" s="104"/>
      <c r="IKS158" s="104"/>
      <c r="IKT158" s="104"/>
      <c r="IKU158" s="104"/>
      <c r="IKV158" s="104"/>
      <c r="IKW158" s="104"/>
      <c r="IKX158" s="104"/>
      <c r="IKY158" s="104"/>
      <c r="IKZ158" s="104"/>
      <c r="ILA158" s="104"/>
      <c r="ILB158" s="104"/>
      <c r="ILC158" s="104"/>
      <c r="ILD158" s="104"/>
      <c r="ILE158" s="104"/>
      <c r="ILF158" s="104"/>
      <c r="ILG158" s="104"/>
      <c r="ILH158" s="104"/>
      <c r="ILI158" s="104"/>
      <c r="ILJ158" s="104"/>
      <c r="ILK158" s="104"/>
      <c r="ILL158" s="104"/>
      <c r="ILM158" s="104"/>
      <c r="ILN158" s="104"/>
      <c r="ILO158" s="104"/>
      <c r="ILP158" s="104"/>
      <c r="ILQ158" s="104"/>
      <c r="ILR158" s="104"/>
      <c r="ILS158" s="104"/>
      <c r="ILT158" s="104"/>
      <c r="ILU158" s="104"/>
      <c r="ILV158" s="104"/>
      <c r="ILW158" s="104"/>
      <c r="ILX158" s="104"/>
      <c r="ILY158" s="104"/>
      <c r="ILZ158" s="104"/>
      <c r="IMA158" s="104"/>
      <c r="IMB158" s="104"/>
      <c r="IMC158" s="104"/>
      <c r="IMD158" s="104"/>
      <c r="IME158" s="104"/>
      <c r="IMF158" s="104"/>
      <c r="IMG158" s="104"/>
      <c r="IMH158" s="104"/>
      <c r="IMI158" s="104"/>
      <c r="IMJ158" s="104"/>
      <c r="IMK158" s="104"/>
      <c r="IML158" s="104"/>
      <c r="IMM158" s="104"/>
      <c r="IMN158" s="104"/>
      <c r="IMO158" s="104"/>
      <c r="IMP158" s="104"/>
      <c r="IMQ158" s="104"/>
      <c r="IMR158" s="104"/>
      <c r="IMS158" s="104"/>
      <c r="IMT158" s="104"/>
      <c r="IMU158" s="104"/>
      <c r="IMV158" s="104"/>
      <c r="IMW158" s="104"/>
      <c r="IMX158" s="104"/>
      <c r="IMY158" s="104"/>
      <c r="IMZ158" s="104"/>
      <c r="INA158" s="104"/>
      <c r="INB158" s="104"/>
      <c r="INC158" s="104"/>
      <c r="IND158" s="104"/>
      <c r="INE158" s="104"/>
      <c r="INF158" s="104"/>
      <c r="ING158" s="104"/>
      <c r="INH158" s="104"/>
      <c r="INI158" s="104"/>
      <c r="INJ158" s="104"/>
      <c r="INK158" s="104"/>
      <c r="INL158" s="104"/>
      <c r="INM158" s="104"/>
      <c r="INN158" s="104"/>
      <c r="INO158" s="104"/>
      <c r="INP158" s="104"/>
      <c r="INQ158" s="104"/>
      <c r="INR158" s="104"/>
      <c r="INS158" s="104"/>
      <c r="INT158" s="104"/>
      <c r="INU158" s="104"/>
      <c r="INV158" s="104"/>
      <c r="INW158" s="104"/>
      <c r="INX158" s="104"/>
      <c r="INY158" s="104"/>
      <c r="INZ158" s="104"/>
      <c r="IOA158" s="104"/>
      <c r="IOB158" s="104"/>
      <c r="IOC158" s="104"/>
      <c r="IOD158" s="104"/>
      <c r="IOE158" s="104"/>
      <c r="IOF158" s="104"/>
      <c r="IOG158" s="104"/>
      <c r="IOH158" s="104"/>
      <c r="IOI158" s="104"/>
      <c r="IOJ158" s="104"/>
      <c r="IOK158" s="104"/>
      <c r="IOL158" s="104"/>
      <c r="IOM158" s="104"/>
      <c r="ION158" s="104"/>
      <c r="IOO158" s="104"/>
      <c r="IOP158" s="104"/>
      <c r="IOQ158" s="104"/>
      <c r="IOR158" s="104"/>
      <c r="IOS158" s="104"/>
      <c r="IOT158" s="104"/>
      <c r="IOU158" s="104"/>
      <c r="IOV158" s="104"/>
      <c r="IOW158" s="104"/>
      <c r="IOX158" s="104"/>
      <c r="IOY158" s="104"/>
      <c r="IOZ158" s="104"/>
      <c r="IPA158" s="104"/>
      <c r="IPB158" s="104"/>
      <c r="IPC158" s="104"/>
      <c r="IPD158" s="104"/>
      <c r="IPE158" s="104"/>
      <c r="IPF158" s="104"/>
      <c r="IPG158" s="104"/>
      <c r="IPH158" s="104"/>
      <c r="IPI158" s="104"/>
      <c r="IPJ158" s="104"/>
      <c r="IPK158" s="104"/>
      <c r="IPL158" s="104"/>
      <c r="IPM158" s="104"/>
      <c r="IPN158" s="104"/>
      <c r="IPO158" s="104"/>
      <c r="IPP158" s="104"/>
      <c r="IPQ158" s="104"/>
      <c r="IPR158" s="104"/>
      <c r="IPS158" s="104"/>
      <c r="IPT158" s="104"/>
      <c r="IPU158" s="104"/>
      <c r="IPV158" s="104"/>
      <c r="IPW158" s="104"/>
      <c r="IPX158" s="104"/>
      <c r="IPY158" s="104"/>
      <c r="IPZ158" s="104"/>
      <c r="IQA158" s="104"/>
      <c r="IQB158" s="104"/>
      <c r="IQC158" s="104"/>
      <c r="IQD158" s="104"/>
      <c r="IQE158" s="104"/>
      <c r="IQF158" s="104"/>
      <c r="IQG158" s="104"/>
      <c r="IQH158" s="104"/>
      <c r="IQI158" s="104"/>
      <c r="IQJ158" s="104"/>
      <c r="IQK158" s="104"/>
      <c r="IQL158" s="104"/>
      <c r="IQM158" s="104"/>
      <c r="IQN158" s="104"/>
      <c r="IQO158" s="104"/>
      <c r="IQP158" s="104"/>
      <c r="IQQ158" s="104"/>
      <c r="IQR158" s="104"/>
      <c r="IQS158" s="104"/>
      <c r="IQT158" s="104"/>
      <c r="IQU158" s="104"/>
      <c r="IQV158" s="104"/>
      <c r="IQW158" s="104"/>
      <c r="IQX158" s="104"/>
      <c r="IQY158" s="104"/>
      <c r="IQZ158" s="104"/>
      <c r="IRA158" s="104"/>
      <c r="IRB158" s="104"/>
      <c r="IRC158" s="104"/>
      <c r="IRD158" s="104"/>
      <c r="IRE158" s="104"/>
      <c r="IRF158" s="104"/>
      <c r="IRG158" s="104"/>
      <c r="IRH158" s="104"/>
      <c r="IRI158" s="104"/>
      <c r="IRJ158" s="104"/>
      <c r="IRK158" s="104"/>
      <c r="IRL158" s="104"/>
      <c r="IRM158" s="104"/>
      <c r="IRN158" s="104"/>
      <c r="IRO158" s="104"/>
      <c r="IRP158" s="104"/>
      <c r="IRQ158" s="104"/>
      <c r="IRR158" s="104"/>
      <c r="IRS158" s="104"/>
      <c r="IRT158" s="104"/>
      <c r="IRU158" s="104"/>
      <c r="IRV158" s="104"/>
      <c r="IRW158" s="104"/>
      <c r="IRX158" s="104"/>
      <c r="IRY158" s="104"/>
      <c r="IRZ158" s="104"/>
      <c r="ISA158" s="104"/>
      <c r="ISB158" s="104"/>
      <c r="ISC158" s="104"/>
      <c r="ISD158" s="104"/>
      <c r="ISE158" s="104"/>
      <c r="ISF158" s="104"/>
      <c r="ISG158" s="104"/>
      <c r="ISH158" s="104"/>
      <c r="ISI158" s="104"/>
      <c r="ISJ158" s="104"/>
      <c r="ISK158" s="104"/>
      <c r="ISL158" s="104"/>
      <c r="ISM158" s="104"/>
      <c r="ISN158" s="104"/>
      <c r="ISO158" s="104"/>
      <c r="ISP158" s="104"/>
      <c r="ISQ158" s="104"/>
      <c r="ISR158" s="104"/>
      <c r="ISS158" s="104"/>
      <c r="IST158" s="104"/>
      <c r="ISU158" s="104"/>
      <c r="ISV158" s="104"/>
      <c r="ISW158" s="104"/>
      <c r="ISX158" s="104"/>
      <c r="ISY158" s="104"/>
      <c r="ISZ158" s="104"/>
      <c r="ITA158" s="104"/>
      <c r="ITB158" s="104"/>
      <c r="ITC158" s="104"/>
      <c r="ITD158" s="104"/>
      <c r="ITE158" s="104"/>
      <c r="ITF158" s="104"/>
      <c r="ITG158" s="104"/>
      <c r="ITH158" s="104"/>
      <c r="ITI158" s="104"/>
      <c r="ITJ158" s="104"/>
      <c r="ITK158" s="104"/>
      <c r="ITL158" s="104"/>
      <c r="ITM158" s="104"/>
      <c r="ITN158" s="104"/>
      <c r="ITO158" s="104"/>
      <c r="ITP158" s="104"/>
      <c r="ITQ158" s="104"/>
      <c r="ITR158" s="104"/>
      <c r="ITS158" s="104"/>
      <c r="ITT158" s="104"/>
      <c r="ITU158" s="104"/>
      <c r="ITV158" s="104"/>
      <c r="ITW158" s="104"/>
      <c r="ITX158" s="104"/>
      <c r="ITY158" s="104"/>
      <c r="ITZ158" s="104"/>
      <c r="IUA158" s="104"/>
      <c r="IUB158" s="104"/>
      <c r="IUC158" s="104"/>
      <c r="IUD158" s="104"/>
      <c r="IUE158" s="104"/>
      <c r="IUF158" s="104"/>
      <c r="IUG158" s="104"/>
      <c r="IUH158" s="104"/>
      <c r="IUI158" s="104"/>
      <c r="IUJ158" s="104"/>
      <c r="IUK158" s="104"/>
      <c r="IUL158" s="104"/>
      <c r="IUM158" s="104"/>
      <c r="IUN158" s="104"/>
      <c r="IUO158" s="104"/>
      <c r="IUP158" s="104"/>
      <c r="IUQ158" s="104"/>
      <c r="IUR158" s="104"/>
      <c r="IUS158" s="104"/>
      <c r="IUT158" s="104"/>
      <c r="IUU158" s="104"/>
      <c r="IUV158" s="104"/>
      <c r="IUW158" s="104"/>
      <c r="IUX158" s="104"/>
      <c r="IUY158" s="104"/>
      <c r="IUZ158" s="104"/>
      <c r="IVA158" s="104"/>
      <c r="IVB158" s="104"/>
      <c r="IVC158" s="104"/>
      <c r="IVD158" s="104"/>
      <c r="IVE158" s="104"/>
      <c r="IVF158" s="104"/>
      <c r="IVG158" s="104"/>
      <c r="IVH158" s="104"/>
      <c r="IVI158" s="104"/>
      <c r="IVJ158" s="104"/>
      <c r="IVK158" s="104"/>
      <c r="IVL158" s="104"/>
      <c r="IVM158" s="104"/>
      <c r="IVN158" s="104"/>
      <c r="IVO158" s="104"/>
      <c r="IVP158" s="104"/>
      <c r="IVQ158" s="104"/>
      <c r="IVR158" s="104"/>
      <c r="IVS158" s="104"/>
      <c r="IVT158" s="104"/>
      <c r="IVU158" s="104"/>
      <c r="IVV158" s="104"/>
      <c r="IVW158" s="104"/>
      <c r="IVX158" s="104"/>
      <c r="IVY158" s="104"/>
      <c r="IVZ158" s="104"/>
      <c r="IWA158" s="104"/>
      <c r="IWB158" s="104"/>
      <c r="IWC158" s="104"/>
      <c r="IWD158" s="104"/>
      <c r="IWE158" s="104"/>
      <c r="IWF158" s="104"/>
      <c r="IWG158" s="104"/>
      <c r="IWH158" s="104"/>
      <c r="IWI158" s="104"/>
      <c r="IWJ158" s="104"/>
      <c r="IWK158" s="104"/>
      <c r="IWL158" s="104"/>
      <c r="IWM158" s="104"/>
      <c r="IWN158" s="104"/>
      <c r="IWO158" s="104"/>
      <c r="IWP158" s="104"/>
      <c r="IWQ158" s="104"/>
      <c r="IWR158" s="104"/>
      <c r="IWS158" s="104"/>
      <c r="IWT158" s="104"/>
      <c r="IWU158" s="104"/>
      <c r="IWV158" s="104"/>
      <c r="IWW158" s="104"/>
      <c r="IWX158" s="104"/>
      <c r="IWY158" s="104"/>
      <c r="IWZ158" s="104"/>
      <c r="IXA158" s="104"/>
      <c r="IXB158" s="104"/>
      <c r="IXC158" s="104"/>
      <c r="IXD158" s="104"/>
      <c r="IXE158" s="104"/>
      <c r="IXF158" s="104"/>
      <c r="IXG158" s="104"/>
      <c r="IXH158" s="104"/>
      <c r="IXI158" s="104"/>
      <c r="IXJ158" s="104"/>
      <c r="IXK158" s="104"/>
      <c r="IXL158" s="104"/>
      <c r="IXM158" s="104"/>
      <c r="IXN158" s="104"/>
      <c r="IXO158" s="104"/>
      <c r="IXP158" s="104"/>
      <c r="IXQ158" s="104"/>
      <c r="IXR158" s="104"/>
      <c r="IXS158" s="104"/>
      <c r="IXT158" s="104"/>
      <c r="IXU158" s="104"/>
      <c r="IXV158" s="104"/>
      <c r="IXW158" s="104"/>
      <c r="IXX158" s="104"/>
      <c r="IXY158" s="104"/>
      <c r="IXZ158" s="104"/>
      <c r="IYA158" s="104"/>
      <c r="IYB158" s="104"/>
      <c r="IYC158" s="104"/>
      <c r="IYD158" s="104"/>
      <c r="IYE158" s="104"/>
      <c r="IYF158" s="104"/>
      <c r="IYG158" s="104"/>
      <c r="IYH158" s="104"/>
      <c r="IYI158" s="104"/>
      <c r="IYJ158" s="104"/>
      <c r="IYK158" s="104"/>
      <c r="IYL158" s="104"/>
      <c r="IYM158" s="104"/>
      <c r="IYN158" s="104"/>
      <c r="IYO158" s="104"/>
      <c r="IYP158" s="104"/>
      <c r="IYQ158" s="104"/>
      <c r="IYR158" s="104"/>
      <c r="IYS158" s="104"/>
      <c r="IYT158" s="104"/>
      <c r="IYU158" s="104"/>
      <c r="IYV158" s="104"/>
      <c r="IYW158" s="104"/>
      <c r="IYX158" s="104"/>
      <c r="IYY158" s="104"/>
      <c r="IYZ158" s="104"/>
      <c r="IZA158" s="104"/>
      <c r="IZB158" s="104"/>
      <c r="IZC158" s="104"/>
      <c r="IZD158" s="104"/>
      <c r="IZE158" s="104"/>
      <c r="IZF158" s="104"/>
      <c r="IZG158" s="104"/>
      <c r="IZH158" s="104"/>
      <c r="IZI158" s="104"/>
      <c r="IZJ158" s="104"/>
      <c r="IZK158" s="104"/>
      <c r="IZL158" s="104"/>
      <c r="IZM158" s="104"/>
      <c r="IZN158" s="104"/>
      <c r="IZO158" s="104"/>
      <c r="IZP158" s="104"/>
      <c r="IZQ158" s="104"/>
      <c r="IZR158" s="104"/>
      <c r="IZS158" s="104"/>
      <c r="IZT158" s="104"/>
      <c r="IZU158" s="104"/>
      <c r="IZV158" s="104"/>
      <c r="IZW158" s="104"/>
      <c r="IZX158" s="104"/>
      <c r="IZY158" s="104"/>
      <c r="IZZ158" s="104"/>
      <c r="JAA158" s="104"/>
      <c r="JAB158" s="104"/>
      <c r="JAC158" s="104"/>
      <c r="JAD158" s="104"/>
      <c r="JAE158" s="104"/>
      <c r="JAF158" s="104"/>
      <c r="JAG158" s="104"/>
      <c r="JAH158" s="104"/>
      <c r="JAI158" s="104"/>
      <c r="JAJ158" s="104"/>
      <c r="JAK158" s="104"/>
      <c r="JAL158" s="104"/>
      <c r="JAM158" s="104"/>
      <c r="JAN158" s="104"/>
      <c r="JAO158" s="104"/>
      <c r="JAP158" s="104"/>
      <c r="JAQ158" s="104"/>
      <c r="JAR158" s="104"/>
      <c r="JAS158" s="104"/>
      <c r="JAT158" s="104"/>
      <c r="JAU158" s="104"/>
      <c r="JAV158" s="104"/>
      <c r="JAW158" s="104"/>
      <c r="JAX158" s="104"/>
      <c r="JAY158" s="104"/>
      <c r="JAZ158" s="104"/>
      <c r="JBA158" s="104"/>
      <c r="JBB158" s="104"/>
      <c r="JBC158" s="104"/>
      <c r="JBD158" s="104"/>
      <c r="JBE158" s="104"/>
      <c r="JBF158" s="104"/>
      <c r="JBG158" s="104"/>
      <c r="JBH158" s="104"/>
      <c r="JBI158" s="104"/>
      <c r="JBJ158" s="104"/>
      <c r="JBK158" s="104"/>
      <c r="JBL158" s="104"/>
      <c r="JBM158" s="104"/>
      <c r="JBN158" s="104"/>
      <c r="JBO158" s="104"/>
      <c r="JBP158" s="104"/>
      <c r="JBQ158" s="104"/>
      <c r="JBR158" s="104"/>
      <c r="JBS158" s="104"/>
      <c r="JBT158" s="104"/>
      <c r="JBU158" s="104"/>
      <c r="JBV158" s="104"/>
      <c r="JBW158" s="104"/>
      <c r="JBX158" s="104"/>
      <c r="JBY158" s="104"/>
      <c r="JBZ158" s="104"/>
      <c r="JCA158" s="104"/>
      <c r="JCB158" s="104"/>
      <c r="JCC158" s="104"/>
      <c r="JCD158" s="104"/>
      <c r="JCE158" s="104"/>
      <c r="JCF158" s="104"/>
      <c r="JCG158" s="104"/>
      <c r="JCH158" s="104"/>
      <c r="JCI158" s="104"/>
      <c r="JCJ158" s="104"/>
      <c r="JCK158" s="104"/>
      <c r="JCL158" s="104"/>
      <c r="JCM158" s="104"/>
      <c r="JCN158" s="104"/>
      <c r="JCO158" s="104"/>
      <c r="JCP158" s="104"/>
      <c r="JCQ158" s="104"/>
      <c r="JCR158" s="104"/>
      <c r="JCS158" s="104"/>
      <c r="JCT158" s="104"/>
      <c r="JCU158" s="104"/>
      <c r="JCV158" s="104"/>
      <c r="JCW158" s="104"/>
      <c r="JCX158" s="104"/>
      <c r="JCY158" s="104"/>
      <c r="JCZ158" s="104"/>
      <c r="JDA158" s="104"/>
      <c r="JDB158" s="104"/>
      <c r="JDC158" s="104"/>
      <c r="JDD158" s="104"/>
      <c r="JDE158" s="104"/>
      <c r="JDF158" s="104"/>
      <c r="JDG158" s="104"/>
      <c r="JDH158" s="104"/>
      <c r="JDI158" s="104"/>
      <c r="JDJ158" s="104"/>
      <c r="JDK158" s="104"/>
      <c r="JDL158" s="104"/>
      <c r="JDM158" s="104"/>
      <c r="JDN158" s="104"/>
      <c r="JDO158" s="104"/>
      <c r="JDP158" s="104"/>
      <c r="JDQ158" s="104"/>
      <c r="JDR158" s="104"/>
      <c r="JDS158" s="104"/>
      <c r="JDT158" s="104"/>
      <c r="JDU158" s="104"/>
      <c r="JDV158" s="104"/>
      <c r="JDW158" s="104"/>
      <c r="JDX158" s="104"/>
      <c r="JDY158" s="104"/>
      <c r="JDZ158" s="104"/>
      <c r="JEA158" s="104"/>
      <c r="JEB158" s="104"/>
      <c r="JEC158" s="104"/>
      <c r="JED158" s="104"/>
      <c r="JEE158" s="104"/>
      <c r="JEF158" s="104"/>
      <c r="JEG158" s="104"/>
      <c r="JEH158" s="104"/>
      <c r="JEI158" s="104"/>
      <c r="JEJ158" s="104"/>
      <c r="JEK158" s="104"/>
      <c r="JEL158" s="104"/>
      <c r="JEM158" s="104"/>
      <c r="JEN158" s="104"/>
      <c r="JEO158" s="104"/>
      <c r="JEP158" s="104"/>
      <c r="JEQ158" s="104"/>
      <c r="JER158" s="104"/>
      <c r="JES158" s="104"/>
      <c r="JET158" s="104"/>
      <c r="JEU158" s="104"/>
      <c r="JEV158" s="104"/>
      <c r="JEW158" s="104"/>
      <c r="JEX158" s="104"/>
      <c r="JEY158" s="104"/>
      <c r="JEZ158" s="104"/>
      <c r="JFA158" s="104"/>
      <c r="JFB158" s="104"/>
      <c r="JFC158" s="104"/>
      <c r="JFD158" s="104"/>
      <c r="JFE158" s="104"/>
      <c r="JFF158" s="104"/>
      <c r="JFG158" s="104"/>
      <c r="JFH158" s="104"/>
      <c r="JFI158" s="104"/>
      <c r="JFJ158" s="104"/>
      <c r="JFK158" s="104"/>
      <c r="JFL158" s="104"/>
      <c r="JFM158" s="104"/>
      <c r="JFN158" s="104"/>
      <c r="JFO158" s="104"/>
      <c r="JFP158" s="104"/>
      <c r="JFQ158" s="104"/>
      <c r="JFR158" s="104"/>
      <c r="JFS158" s="104"/>
      <c r="JFT158" s="104"/>
      <c r="JFU158" s="104"/>
      <c r="JFV158" s="104"/>
      <c r="JFW158" s="104"/>
      <c r="JFX158" s="104"/>
      <c r="JFY158" s="104"/>
      <c r="JFZ158" s="104"/>
      <c r="JGA158" s="104"/>
      <c r="JGB158" s="104"/>
      <c r="JGC158" s="104"/>
      <c r="JGD158" s="104"/>
      <c r="JGE158" s="104"/>
      <c r="JGF158" s="104"/>
      <c r="JGG158" s="104"/>
      <c r="JGH158" s="104"/>
      <c r="JGI158" s="104"/>
      <c r="JGJ158" s="104"/>
      <c r="JGK158" s="104"/>
      <c r="JGL158" s="104"/>
      <c r="JGM158" s="104"/>
      <c r="JGN158" s="104"/>
      <c r="JGO158" s="104"/>
      <c r="JGP158" s="104"/>
      <c r="JGQ158" s="104"/>
      <c r="JGR158" s="104"/>
      <c r="JGS158" s="104"/>
      <c r="JGT158" s="104"/>
      <c r="JGU158" s="104"/>
      <c r="JGV158" s="104"/>
      <c r="JGW158" s="104"/>
      <c r="JGX158" s="104"/>
      <c r="JGY158" s="104"/>
      <c r="JGZ158" s="104"/>
      <c r="JHA158" s="104"/>
      <c r="JHB158" s="104"/>
      <c r="JHC158" s="104"/>
      <c r="JHD158" s="104"/>
      <c r="JHE158" s="104"/>
      <c r="JHF158" s="104"/>
      <c r="JHG158" s="104"/>
      <c r="JHH158" s="104"/>
      <c r="JHI158" s="104"/>
      <c r="JHJ158" s="104"/>
      <c r="JHK158" s="104"/>
      <c r="JHL158" s="104"/>
      <c r="JHM158" s="104"/>
      <c r="JHN158" s="104"/>
      <c r="JHO158" s="104"/>
      <c r="JHP158" s="104"/>
      <c r="JHQ158" s="104"/>
      <c r="JHR158" s="104"/>
      <c r="JHS158" s="104"/>
      <c r="JHT158" s="104"/>
      <c r="JHU158" s="104"/>
      <c r="JHV158" s="104"/>
      <c r="JHW158" s="104"/>
      <c r="JHX158" s="104"/>
      <c r="JHY158" s="104"/>
      <c r="JHZ158" s="104"/>
      <c r="JIA158" s="104"/>
      <c r="JIB158" s="104"/>
      <c r="JIC158" s="104"/>
      <c r="JID158" s="104"/>
      <c r="JIE158" s="104"/>
      <c r="JIF158" s="104"/>
      <c r="JIG158" s="104"/>
      <c r="JIH158" s="104"/>
      <c r="JII158" s="104"/>
      <c r="JIJ158" s="104"/>
      <c r="JIK158" s="104"/>
      <c r="JIL158" s="104"/>
      <c r="JIM158" s="104"/>
      <c r="JIN158" s="104"/>
      <c r="JIO158" s="104"/>
      <c r="JIP158" s="104"/>
      <c r="JIQ158" s="104"/>
      <c r="JIR158" s="104"/>
      <c r="JIS158" s="104"/>
      <c r="JIT158" s="104"/>
      <c r="JIU158" s="104"/>
      <c r="JIV158" s="104"/>
      <c r="JIW158" s="104"/>
      <c r="JIX158" s="104"/>
      <c r="JIY158" s="104"/>
      <c r="JIZ158" s="104"/>
      <c r="JJA158" s="104"/>
      <c r="JJB158" s="104"/>
      <c r="JJC158" s="104"/>
      <c r="JJD158" s="104"/>
      <c r="JJE158" s="104"/>
      <c r="JJF158" s="104"/>
      <c r="JJG158" s="104"/>
      <c r="JJH158" s="104"/>
      <c r="JJI158" s="104"/>
      <c r="JJJ158" s="104"/>
      <c r="JJK158" s="104"/>
      <c r="JJL158" s="104"/>
      <c r="JJM158" s="104"/>
      <c r="JJN158" s="104"/>
      <c r="JJO158" s="104"/>
      <c r="JJP158" s="104"/>
      <c r="JJQ158" s="104"/>
      <c r="JJR158" s="104"/>
      <c r="JJS158" s="104"/>
      <c r="JJT158" s="104"/>
      <c r="JJU158" s="104"/>
      <c r="JJV158" s="104"/>
      <c r="JJW158" s="104"/>
      <c r="JJX158" s="104"/>
      <c r="JJY158" s="104"/>
      <c r="JJZ158" s="104"/>
      <c r="JKA158" s="104"/>
      <c r="JKB158" s="104"/>
      <c r="JKC158" s="104"/>
      <c r="JKD158" s="104"/>
      <c r="JKE158" s="104"/>
      <c r="JKF158" s="104"/>
      <c r="JKG158" s="104"/>
      <c r="JKH158" s="104"/>
      <c r="JKI158" s="104"/>
      <c r="JKJ158" s="104"/>
      <c r="JKK158" s="104"/>
      <c r="JKL158" s="104"/>
      <c r="JKM158" s="104"/>
      <c r="JKN158" s="104"/>
      <c r="JKO158" s="104"/>
      <c r="JKP158" s="104"/>
      <c r="JKQ158" s="104"/>
      <c r="JKR158" s="104"/>
      <c r="JKS158" s="104"/>
      <c r="JKT158" s="104"/>
      <c r="JKU158" s="104"/>
      <c r="JKV158" s="104"/>
      <c r="JKW158" s="104"/>
      <c r="JKX158" s="104"/>
      <c r="JKY158" s="104"/>
      <c r="JKZ158" s="104"/>
      <c r="JLA158" s="104"/>
      <c r="JLB158" s="104"/>
      <c r="JLC158" s="104"/>
      <c r="JLD158" s="104"/>
      <c r="JLE158" s="104"/>
      <c r="JLF158" s="104"/>
      <c r="JLG158" s="104"/>
      <c r="JLH158" s="104"/>
      <c r="JLI158" s="104"/>
      <c r="JLJ158" s="104"/>
      <c r="JLK158" s="104"/>
      <c r="JLL158" s="104"/>
      <c r="JLM158" s="104"/>
      <c r="JLN158" s="104"/>
      <c r="JLO158" s="104"/>
      <c r="JLP158" s="104"/>
      <c r="JLQ158" s="104"/>
      <c r="JLR158" s="104"/>
      <c r="JLS158" s="104"/>
      <c r="JLT158" s="104"/>
      <c r="JLU158" s="104"/>
      <c r="JLV158" s="104"/>
      <c r="JLW158" s="104"/>
      <c r="JLX158" s="104"/>
      <c r="JLY158" s="104"/>
      <c r="JLZ158" s="104"/>
      <c r="JMA158" s="104"/>
      <c r="JMB158" s="104"/>
      <c r="JMC158" s="104"/>
      <c r="JMD158" s="104"/>
      <c r="JME158" s="104"/>
      <c r="JMF158" s="104"/>
      <c r="JMG158" s="104"/>
      <c r="JMH158" s="104"/>
      <c r="JMI158" s="104"/>
      <c r="JMJ158" s="104"/>
      <c r="JMK158" s="104"/>
      <c r="JML158" s="104"/>
      <c r="JMM158" s="104"/>
      <c r="JMN158" s="104"/>
      <c r="JMO158" s="104"/>
      <c r="JMP158" s="104"/>
      <c r="JMQ158" s="104"/>
      <c r="JMR158" s="104"/>
      <c r="JMS158" s="104"/>
      <c r="JMT158" s="104"/>
      <c r="JMU158" s="104"/>
      <c r="JMV158" s="104"/>
      <c r="JMW158" s="104"/>
      <c r="JMX158" s="104"/>
      <c r="JMY158" s="104"/>
      <c r="JMZ158" s="104"/>
      <c r="JNA158" s="104"/>
      <c r="JNB158" s="104"/>
      <c r="JNC158" s="104"/>
      <c r="JND158" s="104"/>
      <c r="JNE158" s="104"/>
      <c r="JNF158" s="104"/>
      <c r="JNG158" s="104"/>
      <c r="JNH158" s="104"/>
      <c r="JNI158" s="104"/>
      <c r="JNJ158" s="104"/>
      <c r="JNK158" s="104"/>
      <c r="JNL158" s="104"/>
      <c r="JNM158" s="104"/>
      <c r="JNN158" s="104"/>
      <c r="JNO158" s="104"/>
      <c r="JNP158" s="104"/>
      <c r="JNQ158" s="104"/>
      <c r="JNR158" s="104"/>
      <c r="JNS158" s="104"/>
      <c r="JNT158" s="104"/>
      <c r="JNU158" s="104"/>
      <c r="JNV158" s="104"/>
      <c r="JNW158" s="104"/>
      <c r="JNX158" s="104"/>
      <c r="JNY158" s="104"/>
      <c r="JNZ158" s="104"/>
      <c r="JOA158" s="104"/>
      <c r="JOB158" s="104"/>
      <c r="JOC158" s="104"/>
      <c r="JOD158" s="104"/>
      <c r="JOE158" s="104"/>
      <c r="JOF158" s="104"/>
      <c r="JOG158" s="104"/>
      <c r="JOH158" s="104"/>
      <c r="JOI158" s="104"/>
      <c r="JOJ158" s="104"/>
      <c r="JOK158" s="104"/>
      <c r="JOL158" s="104"/>
      <c r="JOM158" s="104"/>
      <c r="JON158" s="104"/>
      <c r="JOO158" s="104"/>
      <c r="JOP158" s="104"/>
      <c r="JOQ158" s="104"/>
      <c r="JOR158" s="104"/>
      <c r="JOS158" s="104"/>
      <c r="JOT158" s="104"/>
      <c r="JOU158" s="104"/>
      <c r="JOV158" s="104"/>
      <c r="JOW158" s="104"/>
      <c r="JOX158" s="104"/>
      <c r="JOY158" s="104"/>
      <c r="JOZ158" s="104"/>
      <c r="JPA158" s="104"/>
      <c r="JPB158" s="104"/>
      <c r="JPC158" s="104"/>
      <c r="JPD158" s="104"/>
      <c r="JPE158" s="104"/>
      <c r="JPF158" s="104"/>
      <c r="JPG158" s="104"/>
      <c r="JPH158" s="104"/>
      <c r="JPI158" s="104"/>
      <c r="JPJ158" s="104"/>
      <c r="JPK158" s="104"/>
      <c r="JPL158" s="104"/>
      <c r="JPM158" s="104"/>
      <c r="JPN158" s="104"/>
      <c r="JPO158" s="104"/>
      <c r="JPP158" s="104"/>
      <c r="JPQ158" s="104"/>
      <c r="JPR158" s="104"/>
      <c r="JPS158" s="104"/>
      <c r="JPT158" s="104"/>
      <c r="JPU158" s="104"/>
      <c r="JPV158" s="104"/>
      <c r="JPW158" s="104"/>
      <c r="JPX158" s="104"/>
      <c r="JPY158" s="104"/>
      <c r="JPZ158" s="104"/>
      <c r="JQA158" s="104"/>
      <c r="JQB158" s="104"/>
      <c r="JQC158" s="104"/>
      <c r="JQD158" s="104"/>
      <c r="JQE158" s="104"/>
      <c r="JQF158" s="104"/>
      <c r="JQG158" s="104"/>
      <c r="JQH158" s="104"/>
      <c r="JQI158" s="104"/>
      <c r="JQJ158" s="104"/>
      <c r="JQK158" s="104"/>
      <c r="JQL158" s="104"/>
      <c r="JQM158" s="104"/>
      <c r="JQN158" s="104"/>
      <c r="JQO158" s="104"/>
      <c r="JQP158" s="104"/>
      <c r="JQQ158" s="104"/>
      <c r="JQR158" s="104"/>
      <c r="JQS158" s="104"/>
      <c r="JQT158" s="104"/>
      <c r="JQU158" s="104"/>
      <c r="JQV158" s="104"/>
      <c r="JQW158" s="104"/>
      <c r="JQX158" s="104"/>
      <c r="JQY158" s="104"/>
      <c r="JQZ158" s="104"/>
      <c r="JRA158" s="104"/>
      <c r="JRB158" s="104"/>
      <c r="JRC158" s="104"/>
      <c r="JRD158" s="104"/>
      <c r="JRE158" s="104"/>
      <c r="JRF158" s="104"/>
      <c r="JRG158" s="104"/>
      <c r="JRH158" s="104"/>
      <c r="JRI158" s="104"/>
      <c r="JRJ158" s="104"/>
      <c r="JRK158" s="104"/>
      <c r="JRL158" s="104"/>
      <c r="JRM158" s="104"/>
      <c r="JRN158" s="104"/>
      <c r="JRO158" s="104"/>
      <c r="JRP158" s="104"/>
      <c r="JRQ158" s="104"/>
      <c r="JRR158" s="104"/>
      <c r="JRS158" s="104"/>
      <c r="JRT158" s="104"/>
      <c r="JRU158" s="104"/>
      <c r="JRV158" s="104"/>
      <c r="JRW158" s="104"/>
      <c r="JRX158" s="104"/>
      <c r="JRY158" s="104"/>
      <c r="JRZ158" s="104"/>
      <c r="JSA158" s="104"/>
      <c r="JSB158" s="104"/>
      <c r="JSC158" s="104"/>
      <c r="JSD158" s="104"/>
      <c r="JSE158" s="104"/>
      <c r="JSF158" s="104"/>
      <c r="JSG158" s="104"/>
      <c r="JSH158" s="104"/>
      <c r="JSI158" s="104"/>
      <c r="JSJ158" s="104"/>
      <c r="JSK158" s="104"/>
      <c r="JSL158" s="104"/>
      <c r="JSM158" s="104"/>
      <c r="JSN158" s="104"/>
      <c r="JSO158" s="104"/>
      <c r="JSP158" s="104"/>
      <c r="JSQ158" s="104"/>
      <c r="JSR158" s="104"/>
      <c r="JSS158" s="104"/>
      <c r="JST158" s="104"/>
      <c r="JSU158" s="104"/>
      <c r="JSV158" s="104"/>
      <c r="JSW158" s="104"/>
      <c r="JSX158" s="104"/>
      <c r="JSY158" s="104"/>
      <c r="JSZ158" s="104"/>
      <c r="JTA158" s="104"/>
      <c r="JTB158" s="104"/>
      <c r="JTC158" s="104"/>
      <c r="JTD158" s="104"/>
      <c r="JTE158" s="104"/>
      <c r="JTF158" s="104"/>
      <c r="JTG158" s="104"/>
      <c r="JTH158" s="104"/>
      <c r="JTI158" s="104"/>
      <c r="JTJ158" s="104"/>
      <c r="JTK158" s="104"/>
      <c r="JTL158" s="104"/>
      <c r="JTM158" s="104"/>
      <c r="JTN158" s="104"/>
      <c r="JTO158" s="104"/>
      <c r="JTP158" s="104"/>
      <c r="JTQ158" s="104"/>
      <c r="JTR158" s="104"/>
      <c r="JTS158" s="104"/>
      <c r="JTT158" s="104"/>
      <c r="JTU158" s="104"/>
      <c r="JTV158" s="104"/>
      <c r="JTW158" s="104"/>
      <c r="JTX158" s="104"/>
      <c r="JTY158" s="104"/>
      <c r="JTZ158" s="104"/>
      <c r="JUA158" s="104"/>
      <c r="JUB158" s="104"/>
      <c r="JUC158" s="104"/>
      <c r="JUD158" s="104"/>
      <c r="JUE158" s="104"/>
      <c r="JUF158" s="104"/>
      <c r="JUG158" s="104"/>
      <c r="JUH158" s="104"/>
      <c r="JUI158" s="104"/>
      <c r="JUJ158" s="104"/>
      <c r="JUK158" s="104"/>
      <c r="JUL158" s="104"/>
      <c r="JUM158" s="104"/>
      <c r="JUN158" s="104"/>
      <c r="JUO158" s="104"/>
      <c r="JUP158" s="104"/>
      <c r="JUQ158" s="104"/>
      <c r="JUR158" s="104"/>
      <c r="JUS158" s="104"/>
      <c r="JUT158" s="104"/>
      <c r="JUU158" s="104"/>
      <c r="JUV158" s="104"/>
      <c r="JUW158" s="104"/>
      <c r="JUX158" s="104"/>
      <c r="JUY158" s="104"/>
      <c r="JUZ158" s="104"/>
      <c r="JVA158" s="104"/>
      <c r="JVB158" s="104"/>
      <c r="JVC158" s="104"/>
      <c r="JVD158" s="104"/>
      <c r="JVE158" s="104"/>
      <c r="JVF158" s="104"/>
      <c r="JVG158" s="104"/>
      <c r="JVH158" s="104"/>
      <c r="JVI158" s="104"/>
      <c r="JVJ158" s="104"/>
      <c r="JVK158" s="104"/>
      <c r="JVL158" s="104"/>
      <c r="JVM158" s="104"/>
      <c r="JVN158" s="104"/>
      <c r="JVO158" s="104"/>
      <c r="JVP158" s="104"/>
      <c r="JVQ158" s="104"/>
      <c r="JVR158" s="104"/>
      <c r="JVS158" s="104"/>
      <c r="JVT158" s="104"/>
      <c r="JVU158" s="104"/>
      <c r="JVV158" s="104"/>
      <c r="JVW158" s="104"/>
      <c r="JVX158" s="104"/>
      <c r="JVY158" s="104"/>
      <c r="JVZ158" s="104"/>
      <c r="JWA158" s="104"/>
      <c r="JWB158" s="104"/>
      <c r="JWC158" s="104"/>
      <c r="JWD158" s="104"/>
      <c r="JWE158" s="104"/>
      <c r="JWF158" s="104"/>
      <c r="JWG158" s="104"/>
      <c r="JWH158" s="104"/>
      <c r="JWI158" s="104"/>
      <c r="JWJ158" s="104"/>
      <c r="JWK158" s="104"/>
      <c r="JWL158" s="104"/>
      <c r="JWM158" s="104"/>
      <c r="JWN158" s="104"/>
      <c r="JWO158" s="104"/>
      <c r="JWP158" s="104"/>
      <c r="JWQ158" s="104"/>
      <c r="JWR158" s="104"/>
      <c r="JWS158" s="104"/>
      <c r="JWT158" s="104"/>
      <c r="JWU158" s="104"/>
      <c r="JWV158" s="104"/>
      <c r="JWW158" s="104"/>
      <c r="JWX158" s="104"/>
      <c r="JWY158" s="104"/>
      <c r="JWZ158" s="104"/>
      <c r="JXA158" s="104"/>
      <c r="JXB158" s="104"/>
      <c r="JXC158" s="104"/>
      <c r="JXD158" s="104"/>
      <c r="JXE158" s="104"/>
      <c r="JXF158" s="104"/>
      <c r="JXG158" s="104"/>
      <c r="JXH158" s="104"/>
      <c r="JXI158" s="104"/>
      <c r="JXJ158" s="104"/>
      <c r="JXK158" s="104"/>
      <c r="JXL158" s="104"/>
      <c r="JXM158" s="104"/>
      <c r="JXN158" s="104"/>
      <c r="JXO158" s="104"/>
      <c r="JXP158" s="104"/>
      <c r="JXQ158" s="104"/>
      <c r="JXR158" s="104"/>
      <c r="JXS158" s="104"/>
      <c r="JXT158" s="104"/>
      <c r="JXU158" s="104"/>
      <c r="JXV158" s="104"/>
      <c r="JXW158" s="104"/>
      <c r="JXX158" s="104"/>
      <c r="JXY158" s="104"/>
      <c r="JXZ158" s="104"/>
      <c r="JYA158" s="104"/>
      <c r="JYB158" s="104"/>
      <c r="JYC158" s="104"/>
      <c r="JYD158" s="104"/>
      <c r="JYE158" s="104"/>
      <c r="JYF158" s="104"/>
      <c r="JYG158" s="104"/>
      <c r="JYH158" s="104"/>
      <c r="JYI158" s="104"/>
      <c r="JYJ158" s="104"/>
      <c r="JYK158" s="104"/>
      <c r="JYL158" s="104"/>
      <c r="JYM158" s="104"/>
      <c r="JYN158" s="104"/>
      <c r="JYO158" s="104"/>
      <c r="JYP158" s="104"/>
      <c r="JYQ158" s="104"/>
      <c r="JYR158" s="104"/>
      <c r="JYS158" s="104"/>
      <c r="JYT158" s="104"/>
      <c r="JYU158" s="104"/>
      <c r="JYV158" s="104"/>
      <c r="JYW158" s="104"/>
      <c r="JYX158" s="104"/>
      <c r="JYY158" s="104"/>
      <c r="JYZ158" s="104"/>
      <c r="JZA158" s="104"/>
      <c r="JZB158" s="104"/>
      <c r="JZC158" s="104"/>
      <c r="JZD158" s="104"/>
      <c r="JZE158" s="104"/>
      <c r="JZF158" s="104"/>
      <c r="JZG158" s="104"/>
      <c r="JZH158" s="104"/>
      <c r="JZI158" s="104"/>
      <c r="JZJ158" s="104"/>
      <c r="JZK158" s="104"/>
      <c r="JZL158" s="104"/>
      <c r="JZM158" s="104"/>
      <c r="JZN158" s="104"/>
      <c r="JZO158" s="104"/>
      <c r="JZP158" s="104"/>
      <c r="JZQ158" s="104"/>
      <c r="JZR158" s="104"/>
      <c r="JZS158" s="104"/>
      <c r="JZT158" s="104"/>
      <c r="JZU158" s="104"/>
      <c r="JZV158" s="104"/>
      <c r="JZW158" s="104"/>
      <c r="JZX158" s="104"/>
      <c r="JZY158" s="104"/>
      <c r="JZZ158" s="104"/>
      <c r="KAA158" s="104"/>
      <c r="KAB158" s="104"/>
      <c r="KAC158" s="104"/>
      <c r="KAD158" s="104"/>
      <c r="KAE158" s="104"/>
      <c r="KAF158" s="104"/>
      <c r="KAG158" s="104"/>
      <c r="KAH158" s="104"/>
      <c r="KAI158" s="104"/>
      <c r="KAJ158" s="104"/>
      <c r="KAK158" s="104"/>
      <c r="KAL158" s="104"/>
      <c r="KAM158" s="104"/>
      <c r="KAN158" s="104"/>
      <c r="KAO158" s="104"/>
      <c r="KAP158" s="104"/>
      <c r="KAQ158" s="104"/>
      <c r="KAR158" s="104"/>
      <c r="KAS158" s="104"/>
      <c r="KAT158" s="104"/>
      <c r="KAU158" s="104"/>
      <c r="KAV158" s="104"/>
      <c r="KAW158" s="104"/>
      <c r="KAX158" s="104"/>
      <c r="KAY158" s="104"/>
      <c r="KAZ158" s="104"/>
      <c r="KBA158" s="104"/>
      <c r="KBB158" s="104"/>
      <c r="KBC158" s="104"/>
      <c r="KBD158" s="104"/>
      <c r="KBE158" s="104"/>
      <c r="KBF158" s="104"/>
      <c r="KBG158" s="104"/>
      <c r="KBH158" s="104"/>
      <c r="KBI158" s="104"/>
      <c r="KBJ158" s="104"/>
      <c r="KBK158" s="104"/>
      <c r="KBL158" s="104"/>
      <c r="KBM158" s="104"/>
      <c r="KBN158" s="104"/>
      <c r="KBO158" s="104"/>
      <c r="KBP158" s="104"/>
      <c r="KBQ158" s="104"/>
      <c r="KBR158" s="104"/>
      <c r="KBS158" s="104"/>
      <c r="KBT158" s="104"/>
      <c r="KBU158" s="104"/>
      <c r="KBV158" s="104"/>
      <c r="KBW158" s="104"/>
      <c r="KBX158" s="104"/>
      <c r="KBY158" s="104"/>
      <c r="KBZ158" s="104"/>
      <c r="KCA158" s="104"/>
      <c r="KCB158" s="104"/>
      <c r="KCC158" s="104"/>
      <c r="KCD158" s="104"/>
      <c r="KCE158" s="104"/>
      <c r="KCF158" s="104"/>
      <c r="KCG158" s="104"/>
      <c r="KCH158" s="104"/>
      <c r="KCI158" s="104"/>
      <c r="KCJ158" s="104"/>
      <c r="KCK158" s="104"/>
      <c r="KCL158" s="104"/>
      <c r="KCM158" s="104"/>
      <c r="KCN158" s="104"/>
      <c r="KCO158" s="104"/>
      <c r="KCP158" s="104"/>
      <c r="KCQ158" s="104"/>
      <c r="KCR158" s="104"/>
      <c r="KCS158" s="104"/>
      <c r="KCT158" s="104"/>
      <c r="KCU158" s="104"/>
      <c r="KCV158" s="104"/>
      <c r="KCW158" s="104"/>
      <c r="KCX158" s="104"/>
      <c r="KCY158" s="104"/>
      <c r="KCZ158" s="104"/>
      <c r="KDA158" s="104"/>
      <c r="KDB158" s="104"/>
      <c r="KDC158" s="104"/>
      <c r="KDD158" s="104"/>
      <c r="KDE158" s="104"/>
      <c r="KDF158" s="104"/>
      <c r="KDG158" s="104"/>
      <c r="KDH158" s="104"/>
      <c r="KDI158" s="104"/>
      <c r="KDJ158" s="104"/>
      <c r="KDK158" s="104"/>
      <c r="KDL158" s="104"/>
      <c r="KDM158" s="104"/>
      <c r="KDN158" s="104"/>
      <c r="KDO158" s="104"/>
      <c r="KDP158" s="104"/>
      <c r="KDQ158" s="104"/>
      <c r="KDR158" s="104"/>
      <c r="KDS158" s="104"/>
      <c r="KDT158" s="104"/>
      <c r="KDU158" s="104"/>
      <c r="KDV158" s="104"/>
      <c r="KDW158" s="104"/>
      <c r="KDX158" s="104"/>
      <c r="KDY158" s="104"/>
      <c r="KDZ158" s="104"/>
      <c r="KEA158" s="104"/>
      <c r="KEB158" s="104"/>
      <c r="KEC158" s="104"/>
      <c r="KED158" s="104"/>
      <c r="KEE158" s="104"/>
      <c r="KEF158" s="104"/>
      <c r="KEG158" s="104"/>
      <c r="KEH158" s="104"/>
      <c r="KEI158" s="104"/>
      <c r="KEJ158" s="104"/>
      <c r="KEK158" s="104"/>
      <c r="KEL158" s="104"/>
      <c r="KEM158" s="104"/>
      <c r="KEN158" s="104"/>
      <c r="KEO158" s="104"/>
      <c r="KEP158" s="104"/>
      <c r="KEQ158" s="104"/>
      <c r="KER158" s="104"/>
      <c r="KES158" s="104"/>
      <c r="KET158" s="104"/>
      <c r="KEU158" s="104"/>
      <c r="KEV158" s="104"/>
      <c r="KEW158" s="104"/>
      <c r="KEX158" s="104"/>
      <c r="KEY158" s="104"/>
      <c r="KEZ158" s="104"/>
      <c r="KFA158" s="104"/>
      <c r="KFB158" s="104"/>
      <c r="KFC158" s="104"/>
      <c r="KFD158" s="104"/>
      <c r="KFE158" s="104"/>
      <c r="KFF158" s="104"/>
      <c r="KFG158" s="104"/>
      <c r="KFH158" s="104"/>
      <c r="KFI158" s="104"/>
      <c r="KFJ158" s="104"/>
      <c r="KFK158" s="104"/>
      <c r="KFL158" s="104"/>
      <c r="KFM158" s="104"/>
      <c r="KFN158" s="104"/>
      <c r="KFO158" s="104"/>
      <c r="KFP158" s="104"/>
      <c r="KFQ158" s="104"/>
      <c r="KFR158" s="104"/>
      <c r="KFS158" s="104"/>
      <c r="KFT158" s="104"/>
      <c r="KFU158" s="104"/>
      <c r="KFV158" s="104"/>
      <c r="KFW158" s="104"/>
      <c r="KFX158" s="104"/>
      <c r="KFY158" s="104"/>
      <c r="KFZ158" s="104"/>
      <c r="KGA158" s="104"/>
      <c r="KGB158" s="104"/>
      <c r="KGC158" s="104"/>
      <c r="KGD158" s="104"/>
      <c r="KGE158" s="104"/>
      <c r="KGF158" s="104"/>
      <c r="KGG158" s="104"/>
      <c r="KGH158" s="104"/>
      <c r="KGI158" s="104"/>
      <c r="KGJ158" s="104"/>
      <c r="KGK158" s="104"/>
      <c r="KGL158" s="104"/>
      <c r="KGM158" s="104"/>
      <c r="KGN158" s="104"/>
      <c r="KGO158" s="104"/>
      <c r="KGP158" s="104"/>
      <c r="KGQ158" s="104"/>
      <c r="KGR158" s="104"/>
      <c r="KGS158" s="104"/>
      <c r="KGT158" s="104"/>
      <c r="KGU158" s="104"/>
      <c r="KGV158" s="104"/>
      <c r="KGW158" s="104"/>
      <c r="KGX158" s="104"/>
      <c r="KGY158" s="104"/>
      <c r="KGZ158" s="104"/>
      <c r="KHA158" s="104"/>
      <c r="KHB158" s="104"/>
      <c r="KHC158" s="104"/>
      <c r="KHD158" s="104"/>
      <c r="KHE158" s="104"/>
      <c r="KHF158" s="104"/>
      <c r="KHG158" s="104"/>
      <c r="KHH158" s="104"/>
      <c r="KHI158" s="104"/>
      <c r="KHJ158" s="104"/>
      <c r="KHK158" s="104"/>
      <c r="KHL158" s="104"/>
      <c r="KHM158" s="104"/>
      <c r="KHN158" s="104"/>
      <c r="KHO158" s="104"/>
      <c r="KHP158" s="104"/>
      <c r="KHQ158" s="104"/>
      <c r="KHR158" s="104"/>
      <c r="KHS158" s="104"/>
      <c r="KHT158" s="104"/>
      <c r="KHU158" s="104"/>
      <c r="KHV158" s="104"/>
      <c r="KHW158" s="104"/>
      <c r="KHX158" s="104"/>
      <c r="KHY158" s="104"/>
      <c r="KHZ158" s="104"/>
      <c r="KIA158" s="104"/>
      <c r="KIB158" s="104"/>
      <c r="KIC158" s="104"/>
      <c r="KID158" s="104"/>
      <c r="KIE158" s="104"/>
      <c r="KIF158" s="104"/>
      <c r="KIG158" s="104"/>
      <c r="KIH158" s="104"/>
      <c r="KII158" s="104"/>
      <c r="KIJ158" s="104"/>
      <c r="KIK158" s="104"/>
      <c r="KIL158" s="104"/>
      <c r="KIM158" s="104"/>
      <c r="KIN158" s="104"/>
      <c r="KIO158" s="104"/>
      <c r="KIP158" s="104"/>
      <c r="KIQ158" s="104"/>
      <c r="KIR158" s="104"/>
      <c r="KIS158" s="104"/>
      <c r="KIT158" s="104"/>
      <c r="KIU158" s="104"/>
      <c r="KIV158" s="104"/>
      <c r="KIW158" s="104"/>
      <c r="KIX158" s="104"/>
      <c r="KIY158" s="104"/>
      <c r="KIZ158" s="104"/>
      <c r="KJA158" s="104"/>
      <c r="KJB158" s="104"/>
      <c r="KJC158" s="104"/>
      <c r="KJD158" s="104"/>
      <c r="KJE158" s="104"/>
      <c r="KJF158" s="104"/>
      <c r="KJG158" s="104"/>
      <c r="KJH158" s="104"/>
      <c r="KJI158" s="104"/>
      <c r="KJJ158" s="104"/>
      <c r="KJK158" s="104"/>
      <c r="KJL158" s="104"/>
      <c r="KJM158" s="104"/>
      <c r="KJN158" s="104"/>
      <c r="KJO158" s="104"/>
      <c r="KJP158" s="104"/>
      <c r="KJQ158" s="104"/>
      <c r="KJR158" s="104"/>
      <c r="KJS158" s="104"/>
      <c r="KJT158" s="104"/>
      <c r="KJU158" s="104"/>
      <c r="KJV158" s="104"/>
      <c r="KJW158" s="104"/>
      <c r="KJX158" s="104"/>
      <c r="KJY158" s="104"/>
      <c r="KJZ158" s="104"/>
      <c r="KKA158" s="104"/>
      <c r="KKB158" s="104"/>
      <c r="KKC158" s="104"/>
      <c r="KKD158" s="104"/>
      <c r="KKE158" s="104"/>
      <c r="KKF158" s="104"/>
      <c r="KKG158" s="104"/>
      <c r="KKH158" s="104"/>
      <c r="KKI158" s="104"/>
      <c r="KKJ158" s="104"/>
      <c r="KKK158" s="104"/>
      <c r="KKL158" s="104"/>
      <c r="KKM158" s="104"/>
      <c r="KKN158" s="104"/>
      <c r="KKO158" s="104"/>
      <c r="KKP158" s="104"/>
      <c r="KKQ158" s="104"/>
      <c r="KKR158" s="104"/>
      <c r="KKS158" s="104"/>
      <c r="KKT158" s="104"/>
      <c r="KKU158" s="104"/>
      <c r="KKV158" s="104"/>
      <c r="KKW158" s="104"/>
      <c r="KKX158" s="104"/>
      <c r="KKY158" s="104"/>
      <c r="KKZ158" s="104"/>
      <c r="KLA158" s="104"/>
      <c r="KLB158" s="104"/>
      <c r="KLC158" s="104"/>
      <c r="KLD158" s="104"/>
      <c r="KLE158" s="104"/>
      <c r="KLF158" s="104"/>
      <c r="KLG158" s="104"/>
      <c r="KLH158" s="104"/>
      <c r="KLI158" s="104"/>
      <c r="KLJ158" s="104"/>
      <c r="KLK158" s="104"/>
      <c r="KLL158" s="104"/>
      <c r="KLM158" s="104"/>
      <c r="KLN158" s="104"/>
      <c r="KLO158" s="104"/>
      <c r="KLP158" s="104"/>
      <c r="KLQ158" s="104"/>
      <c r="KLR158" s="104"/>
      <c r="KLS158" s="104"/>
      <c r="KLT158" s="104"/>
      <c r="KLU158" s="104"/>
      <c r="KLV158" s="104"/>
      <c r="KLW158" s="104"/>
      <c r="KLX158" s="104"/>
      <c r="KLY158" s="104"/>
      <c r="KLZ158" s="104"/>
      <c r="KMA158" s="104"/>
      <c r="KMB158" s="104"/>
      <c r="KMC158" s="104"/>
      <c r="KMD158" s="104"/>
      <c r="KME158" s="104"/>
      <c r="KMF158" s="104"/>
      <c r="KMG158" s="104"/>
      <c r="KMH158" s="104"/>
      <c r="KMI158" s="104"/>
      <c r="KMJ158" s="104"/>
      <c r="KMK158" s="104"/>
      <c r="KML158" s="104"/>
      <c r="KMM158" s="104"/>
      <c r="KMN158" s="104"/>
      <c r="KMO158" s="104"/>
      <c r="KMP158" s="104"/>
      <c r="KMQ158" s="104"/>
      <c r="KMR158" s="104"/>
      <c r="KMS158" s="104"/>
      <c r="KMT158" s="104"/>
      <c r="KMU158" s="104"/>
      <c r="KMV158" s="104"/>
      <c r="KMW158" s="104"/>
      <c r="KMX158" s="104"/>
      <c r="KMY158" s="104"/>
      <c r="KMZ158" s="104"/>
      <c r="KNA158" s="104"/>
      <c r="KNB158" s="104"/>
      <c r="KNC158" s="104"/>
      <c r="KND158" s="104"/>
      <c r="KNE158" s="104"/>
      <c r="KNF158" s="104"/>
      <c r="KNG158" s="104"/>
      <c r="KNH158" s="104"/>
      <c r="KNI158" s="104"/>
      <c r="KNJ158" s="104"/>
      <c r="KNK158" s="104"/>
      <c r="KNL158" s="104"/>
      <c r="KNM158" s="104"/>
      <c r="KNN158" s="104"/>
      <c r="KNO158" s="104"/>
      <c r="KNP158" s="104"/>
      <c r="KNQ158" s="104"/>
      <c r="KNR158" s="104"/>
      <c r="KNS158" s="104"/>
      <c r="KNT158" s="104"/>
      <c r="KNU158" s="104"/>
      <c r="KNV158" s="104"/>
      <c r="KNW158" s="104"/>
      <c r="KNX158" s="104"/>
      <c r="KNY158" s="104"/>
      <c r="KNZ158" s="104"/>
      <c r="KOA158" s="104"/>
      <c r="KOB158" s="104"/>
      <c r="KOC158" s="104"/>
      <c r="KOD158" s="104"/>
      <c r="KOE158" s="104"/>
      <c r="KOF158" s="104"/>
      <c r="KOG158" s="104"/>
      <c r="KOH158" s="104"/>
      <c r="KOI158" s="104"/>
      <c r="KOJ158" s="104"/>
      <c r="KOK158" s="104"/>
      <c r="KOL158" s="104"/>
      <c r="KOM158" s="104"/>
      <c r="KON158" s="104"/>
      <c r="KOO158" s="104"/>
      <c r="KOP158" s="104"/>
      <c r="KOQ158" s="104"/>
      <c r="KOR158" s="104"/>
      <c r="KOS158" s="104"/>
      <c r="KOT158" s="104"/>
      <c r="KOU158" s="104"/>
      <c r="KOV158" s="104"/>
      <c r="KOW158" s="104"/>
      <c r="KOX158" s="104"/>
      <c r="KOY158" s="104"/>
      <c r="KOZ158" s="104"/>
      <c r="KPA158" s="104"/>
      <c r="KPB158" s="104"/>
      <c r="KPC158" s="104"/>
      <c r="KPD158" s="104"/>
      <c r="KPE158" s="104"/>
      <c r="KPF158" s="104"/>
      <c r="KPG158" s="104"/>
      <c r="KPH158" s="104"/>
      <c r="KPI158" s="104"/>
      <c r="KPJ158" s="104"/>
      <c r="KPK158" s="104"/>
      <c r="KPL158" s="104"/>
      <c r="KPM158" s="104"/>
      <c r="KPN158" s="104"/>
      <c r="KPO158" s="104"/>
      <c r="KPP158" s="104"/>
      <c r="KPQ158" s="104"/>
      <c r="KPR158" s="104"/>
      <c r="KPS158" s="104"/>
      <c r="KPT158" s="104"/>
      <c r="KPU158" s="104"/>
      <c r="KPV158" s="104"/>
      <c r="KPW158" s="104"/>
      <c r="KPX158" s="104"/>
      <c r="KPY158" s="104"/>
      <c r="KPZ158" s="104"/>
      <c r="KQA158" s="104"/>
      <c r="KQB158" s="104"/>
      <c r="KQC158" s="104"/>
      <c r="KQD158" s="104"/>
      <c r="KQE158" s="104"/>
      <c r="KQF158" s="104"/>
      <c r="KQG158" s="104"/>
      <c r="KQH158" s="104"/>
      <c r="KQI158" s="104"/>
      <c r="KQJ158" s="104"/>
      <c r="KQK158" s="104"/>
      <c r="KQL158" s="104"/>
      <c r="KQM158" s="104"/>
      <c r="KQN158" s="104"/>
      <c r="KQO158" s="104"/>
      <c r="KQP158" s="104"/>
      <c r="KQQ158" s="104"/>
      <c r="KQR158" s="104"/>
      <c r="KQS158" s="104"/>
      <c r="KQT158" s="104"/>
      <c r="KQU158" s="104"/>
      <c r="KQV158" s="104"/>
      <c r="KQW158" s="104"/>
      <c r="KQX158" s="104"/>
      <c r="KQY158" s="104"/>
      <c r="KQZ158" s="104"/>
      <c r="KRA158" s="104"/>
      <c r="KRB158" s="104"/>
      <c r="KRC158" s="104"/>
      <c r="KRD158" s="104"/>
      <c r="KRE158" s="104"/>
      <c r="KRF158" s="104"/>
      <c r="KRG158" s="104"/>
      <c r="KRH158" s="104"/>
      <c r="KRI158" s="104"/>
      <c r="KRJ158" s="104"/>
      <c r="KRK158" s="104"/>
      <c r="KRL158" s="104"/>
      <c r="KRM158" s="104"/>
      <c r="KRN158" s="104"/>
      <c r="KRO158" s="104"/>
      <c r="KRP158" s="104"/>
      <c r="KRQ158" s="104"/>
      <c r="KRR158" s="104"/>
      <c r="KRS158" s="104"/>
      <c r="KRT158" s="104"/>
      <c r="KRU158" s="104"/>
      <c r="KRV158" s="104"/>
      <c r="KRW158" s="104"/>
      <c r="KRX158" s="104"/>
      <c r="KRY158" s="104"/>
      <c r="KRZ158" s="104"/>
      <c r="KSA158" s="104"/>
      <c r="KSB158" s="104"/>
      <c r="KSC158" s="104"/>
      <c r="KSD158" s="104"/>
      <c r="KSE158" s="104"/>
      <c r="KSF158" s="104"/>
      <c r="KSG158" s="104"/>
      <c r="KSH158" s="104"/>
      <c r="KSI158" s="104"/>
      <c r="KSJ158" s="104"/>
      <c r="KSK158" s="104"/>
      <c r="KSL158" s="104"/>
      <c r="KSM158" s="104"/>
      <c r="KSN158" s="104"/>
      <c r="KSO158" s="104"/>
      <c r="KSP158" s="104"/>
      <c r="KSQ158" s="104"/>
      <c r="KSR158" s="104"/>
      <c r="KSS158" s="104"/>
      <c r="KST158" s="104"/>
      <c r="KSU158" s="104"/>
      <c r="KSV158" s="104"/>
      <c r="KSW158" s="104"/>
      <c r="KSX158" s="104"/>
      <c r="KSY158" s="104"/>
      <c r="KSZ158" s="104"/>
      <c r="KTA158" s="104"/>
      <c r="KTB158" s="104"/>
      <c r="KTC158" s="104"/>
      <c r="KTD158" s="104"/>
      <c r="KTE158" s="104"/>
      <c r="KTF158" s="104"/>
      <c r="KTG158" s="104"/>
      <c r="KTH158" s="104"/>
      <c r="KTI158" s="104"/>
      <c r="KTJ158" s="104"/>
      <c r="KTK158" s="104"/>
      <c r="KTL158" s="104"/>
      <c r="KTM158" s="104"/>
      <c r="KTN158" s="104"/>
      <c r="KTO158" s="104"/>
      <c r="KTP158" s="104"/>
      <c r="KTQ158" s="104"/>
      <c r="KTR158" s="104"/>
      <c r="KTS158" s="104"/>
      <c r="KTT158" s="104"/>
      <c r="KTU158" s="104"/>
      <c r="KTV158" s="104"/>
      <c r="KTW158" s="104"/>
      <c r="KTX158" s="104"/>
      <c r="KTY158" s="104"/>
      <c r="KTZ158" s="104"/>
      <c r="KUA158" s="104"/>
      <c r="KUB158" s="104"/>
      <c r="KUC158" s="104"/>
      <c r="KUD158" s="104"/>
      <c r="KUE158" s="104"/>
      <c r="KUF158" s="104"/>
      <c r="KUG158" s="104"/>
      <c r="KUH158" s="104"/>
      <c r="KUI158" s="104"/>
      <c r="KUJ158" s="104"/>
      <c r="KUK158" s="104"/>
      <c r="KUL158" s="104"/>
      <c r="KUM158" s="104"/>
      <c r="KUN158" s="104"/>
      <c r="KUO158" s="104"/>
      <c r="KUP158" s="104"/>
      <c r="KUQ158" s="104"/>
      <c r="KUR158" s="104"/>
      <c r="KUS158" s="104"/>
      <c r="KUT158" s="104"/>
      <c r="KUU158" s="104"/>
      <c r="KUV158" s="104"/>
      <c r="KUW158" s="104"/>
      <c r="KUX158" s="104"/>
      <c r="KUY158" s="104"/>
      <c r="KUZ158" s="104"/>
      <c r="KVA158" s="104"/>
      <c r="KVB158" s="104"/>
      <c r="KVC158" s="104"/>
      <c r="KVD158" s="104"/>
      <c r="KVE158" s="104"/>
      <c r="KVF158" s="104"/>
      <c r="KVG158" s="104"/>
      <c r="KVH158" s="104"/>
      <c r="KVI158" s="104"/>
      <c r="KVJ158" s="104"/>
      <c r="KVK158" s="104"/>
      <c r="KVL158" s="104"/>
      <c r="KVM158" s="104"/>
      <c r="KVN158" s="104"/>
      <c r="KVO158" s="104"/>
      <c r="KVP158" s="104"/>
      <c r="KVQ158" s="104"/>
      <c r="KVR158" s="104"/>
      <c r="KVS158" s="104"/>
      <c r="KVT158" s="104"/>
      <c r="KVU158" s="104"/>
      <c r="KVV158" s="104"/>
      <c r="KVW158" s="104"/>
      <c r="KVX158" s="104"/>
      <c r="KVY158" s="104"/>
      <c r="KVZ158" s="104"/>
      <c r="KWA158" s="104"/>
      <c r="KWB158" s="104"/>
      <c r="KWC158" s="104"/>
      <c r="KWD158" s="104"/>
      <c r="KWE158" s="104"/>
      <c r="KWF158" s="104"/>
      <c r="KWG158" s="104"/>
      <c r="KWH158" s="104"/>
      <c r="KWI158" s="104"/>
      <c r="KWJ158" s="104"/>
      <c r="KWK158" s="104"/>
      <c r="KWL158" s="104"/>
      <c r="KWM158" s="104"/>
      <c r="KWN158" s="104"/>
      <c r="KWO158" s="104"/>
      <c r="KWP158" s="104"/>
      <c r="KWQ158" s="104"/>
      <c r="KWR158" s="104"/>
      <c r="KWS158" s="104"/>
      <c r="KWT158" s="104"/>
      <c r="KWU158" s="104"/>
      <c r="KWV158" s="104"/>
      <c r="KWW158" s="104"/>
      <c r="KWX158" s="104"/>
      <c r="KWY158" s="104"/>
      <c r="KWZ158" s="104"/>
      <c r="KXA158" s="104"/>
      <c r="KXB158" s="104"/>
      <c r="KXC158" s="104"/>
      <c r="KXD158" s="104"/>
      <c r="KXE158" s="104"/>
      <c r="KXF158" s="104"/>
      <c r="KXG158" s="104"/>
      <c r="KXH158" s="104"/>
      <c r="KXI158" s="104"/>
      <c r="KXJ158" s="104"/>
      <c r="KXK158" s="104"/>
      <c r="KXL158" s="104"/>
      <c r="KXM158" s="104"/>
      <c r="KXN158" s="104"/>
      <c r="KXO158" s="104"/>
      <c r="KXP158" s="104"/>
      <c r="KXQ158" s="104"/>
      <c r="KXR158" s="104"/>
      <c r="KXS158" s="104"/>
      <c r="KXT158" s="104"/>
      <c r="KXU158" s="104"/>
      <c r="KXV158" s="104"/>
      <c r="KXW158" s="104"/>
      <c r="KXX158" s="104"/>
      <c r="KXY158" s="104"/>
      <c r="KXZ158" s="104"/>
      <c r="KYA158" s="104"/>
      <c r="KYB158" s="104"/>
      <c r="KYC158" s="104"/>
      <c r="KYD158" s="104"/>
      <c r="KYE158" s="104"/>
      <c r="KYF158" s="104"/>
      <c r="KYG158" s="104"/>
      <c r="KYH158" s="104"/>
      <c r="KYI158" s="104"/>
      <c r="KYJ158" s="104"/>
      <c r="KYK158" s="104"/>
      <c r="KYL158" s="104"/>
      <c r="KYM158" s="104"/>
      <c r="KYN158" s="104"/>
      <c r="KYO158" s="104"/>
      <c r="KYP158" s="104"/>
      <c r="KYQ158" s="104"/>
      <c r="KYR158" s="104"/>
      <c r="KYS158" s="104"/>
      <c r="KYT158" s="104"/>
      <c r="KYU158" s="104"/>
      <c r="KYV158" s="104"/>
      <c r="KYW158" s="104"/>
      <c r="KYX158" s="104"/>
      <c r="KYY158" s="104"/>
      <c r="KYZ158" s="104"/>
      <c r="KZA158" s="104"/>
      <c r="KZB158" s="104"/>
      <c r="KZC158" s="104"/>
      <c r="KZD158" s="104"/>
      <c r="KZE158" s="104"/>
      <c r="KZF158" s="104"/>
      <c r="KZG158" s="104"/>
      <c r="KZH158" s="104"/>
      <c r="KZI158" s="104"/>
      <c r="KZJ158" s="104"/>
      <c r="KZK158" s="104"/>
      <c r="KZL158" s="104"/>
      <c r="KZM158" s="104"/>
      <c r="KZN158" s="104"/>
      <c r="KZO158" s="104"/>
      <c r="KZP158" s="104"/>
      <c r="KZQ158" s="104"/>
      <c r="KZR158" s="104"/>
      <c r="KZS158" s="104"/>
      <c r="KZT158" s="104"/>
      <c r="KZU158" s="104"/>
      <c r="KZV158" s="104"/>
      <c r="KZW158" s="104"/>
      <c r="KZX158" s="104"/>
      <c r="KZY158" s="104"/>
      <c r="KZZ158" s="104"/>
      <c r="LAA158" s="104"/>
      <c r="LAB158" s="104"/>
      <c r="LAC158" s="104"/>
      <c r="LAD158" s="104"/>
      <c r="LAE158" s="104"/>
      <c r="LAF158" s="104"/>
      <c r="LAG158" s="104"/>
      <c r="LAH158" s="104"/>
      <c r="LAI158" s="104"/>
      <c r="LAJ158" s="104"/>
      <c r="LAK158" s="104"/>
      <c r="LAL158" s="104"/>
      <c r="LAM158" s="104"/>
      <c r="LAN158" s="104"/>
      <c r="LAO158" s="104"/>
      <c r="LAP158" s="104"/>
      <c r="LAQ158" s="104"/>
      <c r="LAR158" s="104"/>
      <c r="LAS158" s="104"/>
      <c r="LAT158" s="104"/>
      <c r="LAU158" s="104"/>
      <c r="LAV158" s="104"/>
      <c r="LAW158" s="104"/>
      <c r="LAX158" s="104"/>
      <c r="LAY158" s="104"/>
      <c r="LAZ158" s="104"/>
      <c r="LBA158" s="104"/>
      <c r="LBB158" s="104"/>
      <c r="LBC158" s="104"/>
      <c r="LBD158" s="104"/>
      <c r="LBE158" s="104"/>
      <c r="LBF158" s="104"/>
      <c r="LBG158" s="104"/>
      <c r="LBH158" s="104"/>
      <c r="LBI158" s="104"/>
      <c r="LBJ158" s="104"/>
      <c r="LBK158" s="104"/>
      <c r="LBL158" s="104"/>
      <c r="LBM158" s="104"/>
      <c r="LBN158" s="104"/>
      <c r="LBO158" s="104"/>
      <c r="LBP158" s="104"/>
      <c r="LBQ158" s="104"/>
      <c r="LBR158" s="104"/>
      <c r="LBS158" s="104"/>
      <c r="LBT158" s="104"/>
      <c r="LBU158" s="104"/>
      <c r="LBV158" s="104"/>
      <c r="LBW158" s="104"/>
      <c r="LBX158" s="104"/>
      <c r="LBY158" s="104"/>
      <c r="LBZ158" s="104"/>
      <c r="LCA158" s="104"/>
      <c r="LCB158" s="104"/>
      <c r="LCC158" s="104"/>
      <c r="LCD158" s="104"/>
      <c r="LCE158" s="104"/>
      <c r="LCF158" s="104"/>
      <c r="LCG158" s="104"/>
      <c r="LCH158" s="104"/>
      <c r="LCI158" s="104"/>
      <c r="LCJ158" s="104"/>
      <c r="LCK158" s="104"/>
      <c r="LCL158" s="104"/>
      <c r="LCM158" s="104"/>
      <c r="LCN158" s="104"/>
      <c r="LCO158" s="104"/>
      <c r="LCP158" s="104"/>
      <c r="LCQ158" s="104"/>
      <c r="LCR158" s="104"/>
      <c r="LCS158" s="104"/>
      <c r="LCT158" s="104"/>
      <c r="LCU158" s="104"/>
      <c r="LCV158" s="104"/>
      <c r="LCW158" s="104"/>
      <c r="LCX158" s="104"/>
      <c r="LCY158" s="104"/>
      <c r="LCZ158" s="104"/>
      <c r="LDA158" s="104"/>
      <c r="LDB158" s="104"/>
      <c r="LDC158" s="104"/>
      <c r="LDD158" s="104"/>
      <c r="LDE158" s="104"/>
      <c r="LDF158" s="104"/>
      <c r="LDG158" s="104"/>
      <c r="LDH158" s="104"/>
      <c r="LDI158" s="104"/>
      <c r="LDJ158" s="104"/>
      <c r="LDK158" s="104"/>
      <c r="LDL158" s="104"/>
      <c r="LDM158" s="104"/>
      <c r="LDN158" s="104"/>
      <c r="LDO158" s="104"/>
      <c r="LDP158" s="104"/>
      <c r="LDQ158" s="104"/>
      <c r="LDR158" s="104"/>
      <c r="LDS158" s="104"/>
      <c r="LDT158" s="104"/>
      <c r="LDU158" s="104"/>
      <c r="LDV158" s="104"/>
      <c r="LDW158" s="104"/>
      <c r="LDX158" s="104"/>
      <c r="LDY158" s="104"/>
      <c r="LDZ158" s="104"/>
      <c r="LEA158" s="104"/>
      <c r="LEB158" s="104"/>
      <c r="LEC158" s="104"/>
      <c r="LED158" s="104"/>
      <c r="LEE158" s="104"/>
      <c r="LEF158" s="104"/>
      <c r="LEG158" s="104"/>
      <c r="LEH158" s="104"/>
      <c r="LEI158" s="104"/>
      <c r="LEJ158" s="104"/>
      <c r="LEK158" s="104"/>
      <c r="LEL158" s="104"/>
      <c r="LEM158" s="104"/>
      <c r="LEN158" s="104"/>
      <c r="LEO158" s="104"/>
      <c r="LEP158" s="104"/>
      <c r="LEQ158" s="104"/>
      <c r="LER158" s="104"/>
      <c r="LES158" s="104"/>
      <c r="LET158" s="104"/>
      <c r="LEU158" s="104"/>
      <c r="LEV158" s="104"/>
      <c r="LEW158" s="104"/>
      <c r="LEX158" s="104"/>
      <c r="LEY158" s="104"/>
      <c r="LEZ158" s="104"/>
      <c r="LFA158" s="104"/>
      <c r="LFB158" s="104"/>
      <c r="LFC158" s="104"/>
      <c r="LFD158" s="104"/>
      <c r="LFE158" s="104"/>
      <c r="LFF158" s="104"/>
      <c r="LFG158" s="104"/>
      <c r="LFH158" s="104"/>
      <c r="LFI158" s="104"/>
      <c r="LFJ158" s="104"/>
      <c r="LFK158" s="104"/>
      <c r="LFL158" s="104"/>
      <c r="LFM158" s="104"/>
      <c r="LFN158" s="104"/>
      <c r="LFO158" s="104"/>
      <c r="LFP158" s="104"/>
      <c r="LFQ158" s="104"/>
      <c r="LFR158" s="104"/>
      <c r="LFS158" s="104"/>
      <c r="LFT158" s="104"/>
      <c r="LFU158" s="104"/>
      <c r="LFV158" s="104"/>
      <c r="LFW158" s="104"/>
      <c r="LFX158" s="104"/>
      <c r="LFY158" s="104"/>
      <c r="LFZ158" s="104"/>
      <c r="LGA158" s="104"/>
      <c r="LGB158" s="104"/>
      <c r="LGC158" s="104"/>
      <c r="LGD158" s="104"/>
      <c r="LGE158" s="104"/>
      <c r="LGF158" s="104"/>
      <c r="LGG158" s="104"/>
      <c r="LGH158" s="104"/>
      <c r="LGI158" s="104"/>
      <c r="LGJ158" s="104"/>
      <c r="LGK158" s="104"/>
      <c r="LGL158" s="104"/>
      <c r="LGM158" s="104"/>
      <c r="LGN158" s="104"/>
      <c r="LGO158" s="104"/>
      <c r="LGP158" s="104"/>
      <c r="LGQ158" s="104"/>
      <c r="LGR158" s="104"/>
      <c r="LGS158" s="104"/>
      <c r="LGT158" s="104"/>
      <c r="LGU158" s="104"/>
      <c r="LGV158" s="104"/>
      <c r="LGW158" s="104"/>
      <c r="LGX158" s="104"/>
      <c r="LGY158" s="104"/>
      <c r="LGZ158" s="104"/>
      <c r="LHA158" s="104"/>
      <c r="LHB158" s="104"/>
      <c r="LHC158" s="104"/>
      <c r="LHD158" s="104"/>
      <c r="LHE158" s="104"/>
      <c r="LHF158" s="104"/>
      <c r="LHG158" s="104"/>
      <c r="LHH158" s="104"/>
      <c r="LHI158" s="104"/>
      <c r="LHJ158" s="104"/>
      <c r="LHK158" s="104"/>
      <c r="LHL158" s="104"/>
      <c r="LHM158" s="104"/>
      <c r="LHN158" s="104"/>
      <c r="LHO158" s="104"/>
      <c r="LHP158" s="104"/>
      <c r="LHQ158" s="104"/>
      <c r="LHR158" s="104"/>
      <c r="LHS158" s="104"/>
      <c r="LHT158" s="104"/>
      <c r="LHU158" s="104"/>
      <c r="LHV158" s="104"/>
      <c r="LHW158" s="104"/>
      <c r="LHX158" s="104"/>
      <c r="LHY158" s="104"/>
      <c r="LHZ158" s="104"/>
      <c r="LIA158" s="104"/>
      <c r="LIB158" s="104"/>
      <c r="LIC158" s="104"/>
      <c r="LID158" s="104"/>
      <c r="LIE158" s="104"/>
      <c r="LIF158" s="104"/>
      <c r="LIG158" s="104"/>
      <c r="LIH158" s="104"/>
      <c r="LII158" s="104"/>
      <c r="LIJ158" s="104"/>
      <c r="LIK158" s="104"/>
      <c r="LIL158" s="104"/>
      <c r="LIM158" s="104"/>
      <c r="LIN158" s="104"/>
      <c r="LIO158" s="104"/>
      <c r="LIP158" s="104"/>
      <c r="LIQ158" s="104"/>
      <c r="LIR158" s="104"/>
      <c r="LIS158" s="104"/>
      <c r="LIT158" s="104"/>
      <c r="LIU158" s="104"/>
      <c r="LIV158" s="104"/>
      <c r="LIW158" s="104"/>
      <c r="LIX158" s="104"/>
      <c r="LIY158" s="104"/>
      <c r="LIZ158" s="104"/>
      <c r="LJA158" s="104"/>
      <c r="LJB158" s="104"/>
      <c r="LJC158" s="104"/>
      <c r="LJD158" s="104"/>
      <c r="LJE158" s="104"/>
      <c r="LJF158" s="104"/>
      <c r="LJG158" s="104"/>
      <c r="LJH158" s="104"/>
      <c r="LJI158" s="104"/>
      <c r="LJJ158" s="104"/>
      <c r="LJK158" s="104"/>
      <c r="LJL158" s="104"/>
      <c r="LJM158" s="104"/>
      <c r="LJN158" s="104"/>
      <c r="LJO158" s="104"/>
      <c r="LJP158" s="104"/>
      <c r="LJQ158" s="104"/>
      <c r="LJR158" s="104"/>
      <c r="LJS158" s="104"/>
      <c r="LJT158" s="104"/>
      <c r="LJU158" s="104"/>
      <c r="LJV158" s="104"/>
      <c r="LJW158" s="104"/>
      <c r="LJX158" s="104"/>
      <c r="LJY158" s="104"/>
      <c r="LJZ158" s="104"/>
      <c r="LKA158" s="104"/>
      <c r="LKB158" s="104"/>
      <c r="LKC158" s="104"/>
      <c r="LKD158" s="104"/>
      <c r="LKE158" s="104"/>
      <c r="LKF158" s="104"/>
      <c r="LKG158" s="104"/>
      <c r="LKH158" s="104"/>
      <c r="LKI158" s="104"/>
      <c r="LKJ158" s="104"/>
      <c r="LKK158" s="104"/>
      <c r="LKL158" s="104"/>
      <c r="LKM158" s="104"/>
      <c r="LKN158" s="104"/>
      <c r="LKO158" s="104"/>
      <c r="LKP158" s="104"/>
      <c r="LKQ158" s="104"/>
      <c r="LKR158" s="104"/>
      <c r="LKS158" s="104"/>
      <c r="LKT158" s="104"/>
      <c r="LKU158" s="104"/>
      <c r="LKV158" s="104"/>
      <c r="LKW158" s="104"/>
      <c r="LKX158" s="104"/>
      <c r="LKY158" s="104"/>
      <c r="LKZ158" s="104"/>
      <c r="LLA158" s="104"/>
      <c r="LLB158" s="104"/>
      <c r="LLC158" s="104"/>
      <c r="LLD158" s="104"/>
      <c r="LLE158" s="104"/>
      <c r="LLF158" s="104"/>
      <c r="LLG158" s="104"/>
      <c r="LLH158" s="104"/>
      <c r="LLI158" s="104"/>
      <c r="LLJ158" s="104"/>
      <c r="LLK158" s="104"/>
      <c r="LLL158" s="104"/>
      <c r="LLM158" s="104"/>
      <c r="LLN158" s="104"/>
      <c r="LLO158" s="104"/>
      <c r="LLP158" s="104"/>
      <c r="LLQ158" s="104"/>
      <c r="LLR158" s="104"/>
      <c r="LLS158" s="104"/>
      <c r="LLT158" s="104"/>
      <c r="LLU158" s="104"/>
      <c r="LLV158" s="104"/>
      <c r="LLW158" s="104"/>
      <c r="LLX158" s="104"/>
      <c r="LLY158" s="104"/>
      <c r="LLZ158" s="104"/>
      <c r="LMA158" s="104"/>
      <c r="LMB158" s="104"/>
      <c r="LMC158" s="104"/>
      <c r="LMD158" s="104"/>
      <c r="LME158" s="104"/>
      <c r="LMF158" s="104"/>
      <c r="LMG158" s="104"/>
      <c r="LMH158" s="104"/>
      <c r="LMI158" s="104"/>
      <c r="LMJ158" s="104"/>
      <c r="LMK158" s="104"/>
      <c r="LML158" s="104"/>
      <c r="LMM158" s="104"/>
      <c r="LMN158" s="104"/>
      <c r="LMO158" s="104"/>
      <c r="LMP158" s="104"/>
      <c r="LMQ158" s="104"/>
      <c r="LMR158" s="104"/>
      <c r="LMS158" s="104"/>
      <c r="LMT158" s="104"/>
      <c r="LMU158" s="104"/>
      <c r="LMV158" s="104"/>
      <c r="LMW158" s="104"/>
      <c r="LMX158" s="104"/>
      <c r="LMY158" s="104"/>
      <c r="LMZ158" s="104"/>
      <c r="LNA158" s="104"/>
      <c r="LNB158" s="104"/>
      <c r="LNC158" s="104"/>
      <c r="LND158" s="104"/>
      <c r="LNE158" s="104"/>
      <c r="LNF158" s="104"/>
      <c r="LNG158" s="104"/>
      <c r="LNH158" s="104"/>
      <c r="LNI158" s="104"/>
      <c r="LNJ158" s="104"/>
      <c r="LNK158" s="104"/>
      <c r="LNL158" s="104"/>
      <c r="LNM158" s="104"/>
      <c r="LNN158" s="104"/>
      <c r="LNO158" s="104"/>
      <c r="LNP158" s="104"/>
      <c r="LNQ158" s="104"/>
      <c r="LNR158" s="104"/>
      <c r="LNS158" s="104"/>
      <c r="LNT158" s="104"/>
      <c r="LNU158" s="104"/>
      <c r="LNV158" s="104"/>
      <c r="LNW158" s="104"/>
      <c r="LNX158" s="104"/>
      <c r="LNY158" s="104"/>
      <c r="LNZ158" s="104"/>
      <c r="LOA158" s="104"/>
      <c r="LOB158" s="104"/>
      <c r="LOC158" s="104"/>
      <c r="LOD158" s="104"/>
      <c r="LOE158" s="104"/>
      <c r="LOF158" s="104"/>
      <c r="LOG158" s="104"/>
      <c r="LOH158" s="104"/>
      <c r="LOI158" s="104"/>
      <c r="LOJ158" s="104"/>
      <c r="LOK158" s="104"/>
      <c r="LOL158" s="104"/>
      <c r="LOM158" s="104"/>
      <c r="LON158" s="104"/>
      <c r="LOO158" s="104"/>
      <c r="LOP158" s="104"/>
      <c r="LOQ158" s="104"/>
      <c r="LOR158" s="104"/>
      <c r="LOS158" s="104"/>
      <c r="LOT158" s="104"/>
      <c r="LOU158" s="104"/>
      <c r="LOV158" s="104"/>
      <c r="LOW158" s="104"/>
      <c r="LOX158" s="104"/>
      <c r="LOY158" s="104"/>
      <c r="LOZ158" s="104"/>
      <c r="LPA158" s="104"/>
      <c r="LPB158" s="104"/>
      <c r="LPC158" s="104"/>
      <c r="LPD158" s="104"/>
      <c r="LPE158" s="104"/>
      <c r="LPF158" s="104"/>
      <c r="LPG158" s="104"/>
      <c r="LPH158" s="104"/>
      <c r="LPI158" s="104"/>
      <c r="LPJ158" s="104"/>
      <c r="LPK158" s="104"/>
      <c r="LPL158" s="104"/>
      <c r="LPM158" s="104"/>
      <c r="LPN158" s="104"/>
      <c r="LPO158" s="104"/>
      <c r="LPP158" s="104"/>
      <c r="LPQ158" s="104"/>
      <c r="LPR158" s="104"/>
      <c r="LPS158" s="104"/>
      <c r="LPT158" s="104"/>
      <c r="LPU158" s="104"/>
      <c r="LPV158" s="104"/>
      <c r="LPW158" s="104"/>
      <c r="LPX158" s="104"/>
      <c r="LPY158" s="104"/>
      <c r="LPZ158" s="104"/>
      <c r="LQA158" s="104"/>
      <c r="LQB158" s="104"/>
      <c r="LQC158" s="104"/>
      <c r="LQD158" s="104"/>
      <c r="LQE158" s="104"/>
      <c r="LQF158" s="104"/>
      <c r="LQG158" s="104"/>
      <c r="LQH158" s="104"/>
      <c r="LQI158" s="104"/>
      <c r="LQJ158" s="104"/>
      <c r="LQK158" s="104"/>
      <c r="LQL158" s="104"/>
      <c r="LQM158" s="104"/>
      <c r="LQN158" s="104"/>
      <c r="LQO158" s="104"/>
      <c r="LQP158" s="104"/>
      <c r="LQQ158" s="104"/>
      <c r="LQR158" s="104"/>
      <c r="LQS158" s="104"/>
      <c r="LQT158" s="104"/>
      <c r="LQU158" s="104"/>
      <c r="LQV158" s="104"/>
      <c r="LQW158" s="104"/>
      <c r="LQX158" s="104"/>
      <c r="LQY158" s="104"/>
      <c r="LQZ158" s="104"/>
      <c r="LRA158" s="104"/>
      <c r="LRB158" s="104"/>
      <c r="LRC158" s="104"/>
      <c r="LRD158" s="104"/>
      <c r="LRE158" s="104"/>
      <c r="LRF158" s="104"/>
      <c r="LRG158" s="104"/>
      <c r="LRH158" s="104"/>
      <c r="LRI158" s="104"/>
      <c r="LRJ158" s="104"/>
      <c r="LRK158" s="104"/>
      <c r="LRL158" s="104"/>
      <c r="LRM158" s="104"/>
      <c r="LRN158" s="104"/>
      <c r="LRO158" s="104"/>
      <c r="LRP158" s="104"/>
      <c r="LRQ158" s="104"/>
      <c r="LRR158" s="104"/>
      <c r="LRS158" s="104"/>
      <c r="LRT158" s="104"/>
      <c r="LRU158" s="104"/>
      <c r="LRV158" s="104"/>
      <c r="LRW158" s="104"/>
      <c r="LRX158" s="104"/>
      <c r="LRY158" s="104"/>
      <c r="LRZ158" s="104"/>
      <c r="LSA158" s="104"/>
      <c r="LSB158" s="104"/>
      <c r="LSC158" s="104"/>
      <c r="LSD158" s="104"/>
      <c r="LSE158" s="104"/>
      <c r="LSF158" s="104"/>
      <c r="LSG158" s="104"/>
      <c r="LSH158" s="104"/>
      <c r="LSI158" s="104"/>
      <c r="LSJ158" s="104"/>
      <c r="LSK158" s="104"/>
      <c r="LSL158" s="104"/>
      <c r="LSM158" s="104"/>
      <c r="LSN158" s="104"/>
      <c r="LSO158" s="104"/>
      <c r="LSP158" s="104"/>
      <c r="LSQ158" s="104"/>
      <c r="LSR158" s="104"/>
      <c r="LSS158" s="104"/>
      <c r="LST158" s="104"/>
      <c r="LSU158" s="104"/>
      <c r="LSV158" s="104"/>
      <c r="LSW158" s="104"/>
      <c r="LSX158" s="104"/>
      <c r="LSY158" s="104"/>
      <c r="LSZ158" s="104"/>
      <c r="LTA158" s="104"/>
      <c r="LTB158" s="104"/>
      <c r="LTC158" s="104"/>
      <c r="LTD158" s="104"/>
      <c r="LTE158" s="104"/>
      <c r="LTF158" s="104"/>
      <c r="LTG158" s="104"/>
      <c r="LTH158" s="104"/>
      <c r="LTI158" s="104"/>
      <c r="LTJ158" s="104"/>
      <c r="LTK158" s="104"/>
      <c r="LTL158" s="104"/>
      <c r="LTM158" s="104"/>
      <c r="LTN158" s="104"/>
      <c r="LTO158" s="104"/>
      <c r="LTP158" s="104"/>
      <c r="LTQ158" s="104"/>
      <c r="LTR158" s="104"/>
      <c r="LTS158" s="104"/>
      <c r="LTT158" s="104"/>
      <c r="LTU158" s="104"/>
      <c r="LTV158" s="104"/>
      <c r="LTW158" s="104"/>
      <c r="LTX158" s="104"/>
      <c r="LTY158" s="104"/>
      <c r="LTZ158" s="104"/>
      <c r="LUA158" s="104"/>
      <c r="LUB158" s="104"/>
      <c r="LUC158" s="104"/>
      <c r="LUD158" s="104"/>
      <c r="LUE158" s="104"/>
      <c r="LUF158" s="104"/>
      <c r="LUG158" s="104"/>
      <c r="LUH158" s="104"/>
      <c r="LUI158" s="104"/>
      <c r="LUJ158" s="104"/>
      <c r="LUK158" s="104"/>
      <c r="LUL158" s="104"/>
      <c r="LUM158" s="104"/>
      <c r="LUN158" s="104"/>
      <c r="LUO158" s="104"/>
      <c r="LUP158" s="104"/>
      <c r="LUQ158" s="104"/>
      <c r="LUR158" s="104"/>
      <c r="LUS158" s="104"/>
      <c r="LUT158" s="104"/>
      <c r="LUU158" s="104"/>
      <c r="LUV158" s="104"/>
      <c r="LUW158" s="104"/>
      <c r="LUX158" s="104"/>
      <c r="LUY158" s="104"/>
      <c r="LUZ158" s="104"/>
      <c r="LVA158" s="104"/>
      <c r="LVB158" s="104"/>
      <c r="LVC158" s="104"/>
      <c r="LVD158" s="104"/>
      <c r="LVE158" s="104"/>
      <c r="LVF158" s="104"/>
      <c r="LVG158" s="104"/>
      <c r="LVH158" s="104"/>
      <c r="LVI158" s="104"/>
      <c r="LVJ158" s="104"/>
      <c r="LVK158" s="104"/>
      <c r="LVL158" s="104"/>
      <c r="LVM158" s="104"/>
      <c r="LVN158" s="104"/>
      <c r="LVO158" s="104"/>
      <c r="LVP158" s="104"/>
      <c r="LVQ158" s="104"/>
      <c r="LVR158" s="104"/>
      <c r="LVS158" s="104"/>
      <c r="LVT158" s="104"/>
      <c r="LVU158" s="104"/>
      <c r="LVV158" s="104"/>
      <c r="LVW158" s="104"/>
      <c r="LVX158" s="104"/>
      <c r="LVY158" s="104"/>
      <c r="LVZ158" s="104"/>
      <c r="LWA158" s="104"/>
      <c r="LWB158" s="104"/>
      <c r="LWC158" s="104"/>
      <c r="LWD158" s="104"/>
      <c r="LWE158" s="104"/>
      <c r="LWF158" s="104"/>
      <c r="LWG158" s="104"/>
      <c r="LWH158" s="104"/>
      <c r="LWI158" s="104"/>
      <c r="LWJ158" s="104"/>
      <c r="LWK158" s="104"/>
      <c r="LWL158" s="104"/>
      <c r="LWM158" s="104"/>
      <c r="LWN158" s="104"/>
      <c r="LWO158" s="104"/>
      <c r="LWP158" s="104"/>
      <c r="LWQ158" s="104"/>
      <c r="LWR158" s="104"/>
      <c r="LWS158" s="104"/>
      <c r="LWT158" s="104"/>
      <c r="LWU158" s="104"/>
      <c r="LWV158" s="104"/>
      <c r="LWW158" s="104"/>
      <c r="LWX158" s="104"/>
      <c r="LWY158" s="104"/>
      <c r="LWZ158" s="104"/>
      <c r="LXA158" s="104"/>
      <c r="LXB158" s="104"/>
      <c r="LXC158" s="104"/>
      <c r="LXD158" s="104"/>
      <c r="LXE158" s="104"/>
      <c r="LXF158" s="104"/>
      <c r="LXG158" s="104"/>
      <c r="LXH158" s="104"/>
      <c r="LXI158" s="104"/>
      <c r="LXJ158" s="104"/>
      <c r="LXK158" s="104"/>
      <c r="LXL158" s="104"/>
      <c r="LXM158" s="104"/>
      <c r="LXN158" s="104"/>
      <c r="LXO158" s="104"/>
      <c r="LXP158" s="104"/>
      <c r="LXQ158" s="104"/>
      <c r="LXR158" s="104"/>
      <c r="LXS158" s="104"/>
      <c r="LXT158" s="104"/>
      <c r="LXU158" s="104"/>
      <c r="LXV158" s="104"/>
      <c r="LXW158" s="104"/>
      <c r="LXX158" s="104"/>
      <c r="LXY158" s="104"/>
      <c r="LXZ158" s="104"/>
      <c r="LYA158" s="104"/>
      <c r="LYB158" s="104"/>
      <c r="LYC158" s="104"/>
      <c r="LYD158" s="104"/>
      <c r="LYE158" s="104"/>
      <c r="LYF158" s="104"/>
      <c r="LYG158" s="104"/>
      <c r="LYH158" s="104"/>
      <c r="LYI158" s="104"/>
      <c r="LYJ158" s="104"/>
      <c r="LYK158" s="104"/>
      <c r="LYL158" s="104"/>
      <c r="LYM158" s="104"/>
      <c r="LYN158" s="104"/>
      <c r="LYO158" s="104"/>
      <c r="LYP158" s="104"/>
      <c r="LYQ158" s="104"/>
      <c r="LYR158" s="104"/>
      <c r="LYS158" s="104"/>
      <c r="LYT158" s="104"/>
      <c r="LYU158" s="104"/>
      <c r="LYV158" s="104"/>
      <c r="LYW158" s="104"/>
      <c r="LYX158" s="104"/>
      <c r="LYY158" s="104"/>
      <c r="LYZ158" s="104"/>
      <c r="LZA158" s="104"/>
      <c r="LZB158" s="104"/>
      <c r="LZC158" s="104"/>
      <c r="LZD158" s="104"/>
      <c r="LZE158" s="104"/>
      <c r="LZF158" s="104"/>
      <c r="LZG158" s="104"/>
      <c r="LZH158" s="104"/>
      <c r="LZI158" s="104"/>
      <c r="LZJ158" s="104"/>
      <c r="LZK158" s="104"/>
      <c r="LZL158" s="104"/>
      <c r="LZM158" s="104"/>
      <c r="LZN158" s="104"/>
      <c r="LZO158" s="104"/>
      <c r="LZP158" s="104"/>
      <c r="LZQ158" s="104"/>
      <c r="LZR158" s="104"/>
      <c r="LZS158" s="104"/>
      <c r="LZT158" s="104"/>
      <c r="LZU158" s="104"/>
      <c r="LZV158" s="104"/>
      <c r="LZW158" s="104"/>
      <c r="LZX158" s="104"/>
      <c r="LZY158" s="104"/>
      <c r="LZZ158" s="104"/>
      <c r="MAA158" s="104"/>
      <c r="MAB158" s="104"/>
      <c r="MAC158" s="104"/>
      <c r="MAD158" s="104"/>
      <c r="MAE158" s="104"/>
      <c r="MAF158" s="104"/>
      <c r="MAG158" s="104"/>
      <c r="MAH158" s="104"/>
      <c r="MAI158" s="104"/>
      <c r="MAJ158" s="104"/>
      <c r="MAK158" s="104"/>
      <c r="MAL158" s="104"/>
      <c r="MAM158" s="104"/>
      <c r="MAN158" s="104"/>
      <c r="MAO158" s="104"/>
      <c r="MAP158" s="104"/>
      <c r="MAQ158" s="104"/>
      <c r="MAR158" s="104"/>
      <c r="MAS158" s="104"/>
      <c r="MAT158" s="104"/>
      <c r="MAU158" s="104"/>
      <c r="MAV158" s="104"/>
      <c r="MAW158" s="104"/>
      <c r="MAX158" s="104"/>
      <c r="MAY158" s="104"/>
      <c r="MAZ158" s="104"/>
      <c r="MBA158" s="104"/>
      <c r="MBB158" s="104"/>
      <c r="MBC158" s="104"/>
      <c r="MBD158" s="104"/>
      <c r="MBE158" s="104"/>
      <c r="MBF158" s="104"/>
      <c r="MBG158" s="104"/>
      <c r="MBH158" s="104"/>
      <c r="MBI158" s="104"/>
      <c r="MBJ158" s="104"/>
      <c r="MBK158" s="104"/>
      <c r="MBL158" s="104"/>
      <c r="MBM158" s="104"/>
      <c r="MBN158" s="104"/>
      <c r="MBO158" s="104"/>
      <c r="MBP158" s="104"/>
      <c r="MBQ158" s="104"/>
      <c r="MBR158" s="104"/>
      <c r="MBS158" s="104"/>
      <c r="MBT158" s="104"/>
      <c r="MBU158" s="104"/>
      <c r="MBV158" s="104"/>
      <c r="MBW158" s="104"/>
      <c r="MBX158" s="104"/>
      <c r="MBY158" s="104"/>
      <c r="MBZ158" s="104"/>
      <c r="MCA158" s="104"/>
      <c r="MCB158" s="104"/>
      <c r="MCC158" s="104"/>
      <c r="MCD158" s="104"/>
      <c r="MCE158" s="104"/>
      <c r="MCF158" s="104"/>
      <c r="MCG158" s="104"/>
      <c r="MCH158" s="104"/>
      <c r="MCI158" s="104"/>
      <c r="MCJ158" s="104"/>
      <c r="MCK158" s="104"/>
      <c r="MCL158" s="104"/>
      <c r="MCM158" s="104"/>
      <c r="MCN158" s="104"/>
      <c r="MCO158" s="104"/>
      <c r="MCP158" s="104"/>
      <c r="MCQ158" s="104"/>
      <c r="MCR158" s="104"/>
      <c r="MCS158" s="104"/>
      <c r="MCT158" s="104"/>
      <c r="MCU158" s="104"/>
      <c r="MCV158" s="104"/>
      <c r="MCW158" s="104"/>
      <c r="MCX158" s="104"/>
      <c r="MCY158" s="104"/>
      <c r="MCZ158" s="104"/>
      <c r="MDA158" s="104"/>
      <c r="MDB158" s="104"/>
      <c r="MDC158" s="104"/>
      <c r="MDD158" s="104"/>
      <c r="MDE158" s="104"/>
      <c r="MDF158" s="104"/>
      <c r="MDG158" s="104"/>
      <c r="MDH158" s="104"/>
      <c r="MDI158" s="104"/>
      <c r="MDJ158" s="104"/>
      <c r="MDK158" s="104"/>
      <c r="MDL158" s="104"/>
      <c r="MDM158" s="104"/>
      <c r="MDN158" s="104"/>
      <c r="MDO158" s="104"/>
      <c r="MDP158" s="104"/>
      <c r="MDQ158" s="104"/>
      <c r="MDR158" s="104"/>
      <c r="MDS158" s="104"/>
      <c r="MDT158" s="104"/>
      <c r="MDU158" s="104"/>
      <c r="MDV158" s="104"/>
      <c r="MDW158" s="104"/>
      <c r="MDX158" s="104"/>
      <c r="MDY158" s="104"/>
      <c r="MDZ158" s="104"/>
      <c r="MEA158" s="104"/>
      <c r="MEB158" s="104"/>
      <c r="MEC158" s="104"/>
      <c r="MED158" s="104"/>
      <c r="MEE158" s="104"/>
      <c r="MEF158" s="104"/>
      <c r="MEG158" s="104"/>
      <c r="MEH158" s="104"/>
      <c r="MEI158" s="104"/>
      <c r="MEJ158" s="104"/>
      <c r="MEK158" s="104"/>
      <c r="MEL158" s="104"/>
      <c r="MEM158" s="104"/>
      <c r="MEN158" s="104"/>
      <c r="MEO158" s="104"/>
      <c r="MEP158" s="104"/>
      <c r="MEQ158" s="104"/>
      <c r="MER158" s="104"/>
      <c r="MES158" s="104"/>
      <c r="MET158" s="104"/>
      <c r="MEU158" s="104"/>
      <c r="MEV158" s="104"/>
      <c r="MEW158" s="104"/>
      <c r="MEX158" s="104"/>
      <c r="MEY158" s="104"/>
      <c r="MEZ158" s="104"/>
      <c r="MFA158" s="104"/>
      <c r="MFB158" s="104"/>
      <c r="MFC158" s="104"/>
      <c r="MFD158" s="104"/>
      <c r="MFE158" s="104"/>
      <c r="MFF158" s="104"/>
      <c r="MFG158" s="104"/>
      <c r="MFH158" s="104"/>
      <c r="MFI158" s="104"/>
      <c r="MFJ158" s="104"/>
      <c r="MFK158" s="104"/>
      <c r="MFL158" s="104"/>
      <c r="MFM158" s="104"/>
      <c r="MFN158" s="104"/>
      <c r="MFO158" s="104"/>
      <c r="MFP158" s="104"/>
      <c r="MFQ158" s="104"/>
      <c r="MFR158" s="104"/>
      <c r="MFS158" s="104"/>
      <c r="MFT158" s="104"/>
      <c r="MFU158" s="104"/>
      <c r="MFV158" s="104"/>
      <c r="MFW158" s="104"/>
      <c r="MFX158" s="104"/>
      <c r="MFY158" s="104"/>
      <c r="MFZ158" s="104"/>
      <c r="MGA158" s="104"/>
      <c r="MGB158" s="104"/>
      <c r="MGC158" s="104"/>
      <c r="MGD158" s="104"/>
      <c r="MGE158" s="104"/>
      <c r="MGF158" s="104"/>
      <c r="MGG158" s="104"/>
      <c r="MGH158" s="104"/>
      <c r="MGI158" s="104"/>
      <c r="MGJ158" s="104"/>
      <c r="MGK158" s="104"/>
      <c r="MGL158" s="104"/>
      <c r="MGM158" s="104"/>
      <c r="MGN158" s="104"/>
      <c r="MGO158" s="104"/>
      <c r="MGP158" s="104"/>
      <c r="MGQ158" s="104"/>
      <c r="MGR158" s="104"/>
      <c r="MGS158" s="104"/>
      <c r="MGT158" s="104"/>
      <c r="MGU158" s="104"/>
      <c r="MGV158" s="104"/>
      <c r="MGW158" s="104"/>
      <c r="MGX158" s="104"/>
      <c r="MGY158" s="104"/>
      <c r="MGZ158" s="104"/>
      <c r="MHA158" s="104"/>
      <c r="MHB158" s="104"/>
      <c r="MHC158" s="104"/>
      <c r="MHD158" s="104"/>
      <c r="MHE158" s="104"/>
      <c r="MHF158" s="104"/>
      <c r="MHG158" s="104"/>
      <c r="MHH158" s="104"/>
      <c r="MHI158" s="104"/>
      <c r="MHJ158" s="104"/>
      <c r="MHK158" s="104"/>
      <c r="MHL158" s="104"/>
      <c r="MHM158" s="104"/>
      <c r="MHN158" s="104"/>
      <c r="MHO158" s="104"/>
      <c r="MHP158" s="104"/>
      <c r="MHQ158" s="104"/>
      <c r="MHR158" s="104"/>
      <c r="MHS158" s="104"/>
      <c r="MHT158" s="104"/>
      <c r="MHU158" s="104"/>
      <c r="MHV158" s="104"/>
      <c r="MHW158" s="104"/>
      <c r="MHX158" s="104"/>
      <c r="MHY158" s="104"/>
      <c r="MHZ158" s="104"/>
      <c r="MIA158" s="104"/>
      <c r="MIB158" s="104"/>
      <c r="MIC158" s="104"/>
      <c r="MID158" s="104"/>
      <c r="MIE158" s="104"/>
      <c r="MIF158" s="104"/>
      <c r="MIG158" s="104"/>
      <c r="MIH158" s="104"/>
      <c r="MII158" s="104"/>
      <c r="MIJ158" s="104"/>
      <c r="MIK158" s="104"/>
      <c r="MIL158" s="104"/>
      <c r="MIM158" s="104"/>
      <c r="MIN158" s="104"/>
      <c r="MIO158" s="104"/>
      <c r="MIP158" s="104"/>
      <c r="MIQ158" s="104"/>
      <c r="MIR158" s="104"/>
      <c r="MIS158" s="104"/>
      <c r="MIT158" s="104"/>
      <c r="MIU158" s="104"/>
      <c r="MIV158" s="104"/>
      <c r="MIW158" s="104"/>
      <c r="MIX158" s="104"/>
      <c r="MIY158" s="104"/>
      <c r="MIZ158" s="104"/>
      <c r="MJA158" s="104"/>
      <c r="MJB158" s="104"/>
      <c r="MJC158" s="104"/>
      <c r="MJD158" s="104"/>
      <c r="MJE158" s="104"/>
      <c r="MJF158" s="104"/>
      <c r="MJG158" s="104"/>
      <c r="MJH158" s="104"/>
      <c r="MJI158" s="104"/>
      <c r="MJJ158" s="104"/>
      <c r="MJK158" s="104"/>
      <c r="MJL158" s="104"/>
      <c r="MJM158" s="104"/>
      <c r="MJN158" s="104"/>
      <c r="MJO158" s="104"/>
      <c r="MJP158" s="104"/>
      <c r="MJQ158" s="104"/>
      <c r="MJR158" s="104"/>
      <c r="MJS158" s="104"/>
      <c r="MJT158" s="104"/>
      <c r="MJU158" s="104"/>
      <c r="MJV158" s="104"/>
      <c r="MJW158" s="104"/>
      <c r="MJX158" s="104"/>
      <c r="MJY158" s="104"/>
      <c r="MJZ158" s="104"/>
      <c r="MKA158" s="104"/>
      <c r="MKB158" s="104"/>
      <c r="MKC158" s="104"/>
      <c r="MKD158" s="104"/>
      <c r="MKE158" s="104"/>
      <c r="MKF158" s="104"/>
      <c r="MKG158" s="104"/>
      <c r="MKH158" s="104"/>
      <c r="MKI158" s="104"/>
      <c r="MKJ158" s="104"/>
      <c r="MKK158" s="104"/>
      <c r="MKL158" s="104"/>
      <c r="MKM158" s="104"/>
      <c r="MKN158" s="104"/>
      <c r="MKO158" s="104"/>
      <c r="MKP158" s="104"/>
      <c r="MKQ158" s="104"/>
      <c r="MKR158" s="104"/>
      <c r="MKS158" s="104"/>
      <c r="MKT158" s="104"/>
      <c r="MKU158" s="104"/>
      <c r="MKV158" s="104"/>
      <c r="MKW158" s="104"/>
      <c r="MKX158" s="104"/>
      <c r="MKY158" s="104"/>
      <c r="MKZ158" s="104"/>
      <c r="MLA158" s="104"/>
      <c r="MLB158" s="104"/>
      <c r="MLC158" s="104"/>
      <c r="MLD158" s="104"/>
      <c r="MLE158" s="104"/>
      <c r="MLF158" s="104"/>
      <c r="MLG158" s="104"/>
      <c r="MLH158" s="104"/>
      <c r="MLI158" s="104"/>
      <c r="MLJ158" s="104"/>
      <c r="MLK158" s="104"/>
      <c r="MLL158" s="104"/>
      <c r="MLM158" s="104"/>
      <c r="MLN158" s="104"/>
      <c r="MLO158" s="104"/>
      <c r="MLP158" s="104"/>
      <c r="MLQ158" s="104"/>
      <c r="MLR158" s="104"/>
      <c r="MLS158" s="104"/>
      <c r="MLT158" s="104"/>
      <c r="MLU158" s="104"/>
      <c r="MLV158" s="104"/>
      <c r="MLW158" s="104"/>
      <c r="MLX158" s="104"/>
      <c r="MLY158" s="104"/>
      <c r="MLZ158" s="104"/>
      <c r="MMA158" s="104"/>
      <c r="MMB158" s="104"/>
      <c r="MMC158" s="104"/>
      <c r="MMD158" s="104"/>
      <c r="MME158" s="104"/>
      <c r="MMF158" s="104"/>
      <c r="MMG158" s="104"/>
      <c r="MMH158" s="104"/>
      <c r="MMI158" s="104"/>
      <c r="MMJ158" s="104"/>
      <c r="MMK158" s="104"/>
      <c r="MML158" s="104"/>
      <c r="MMM158" s="104"/>
      <c r="MMN158" s="104"/>
      <c r="MMO158" s="104"/>
      <c r="MMP158" s="104"/>
      <c r="MMQ158" s="104"/>
      <c r="MMR158" s="104"/>
      <c r="MMS158" s="104"/>
      <c r="MMT158" s="104"/>
      <c r="MMU158" s="104"/>
      <c r="MMV158" s="104"/>
      <c r="MMW158" s="104"/>
      <c r="MMX158" s="104"/>
      <c r="MMY158" s="104"/>
      <c r="MMZ158" s="104"/>
      <c r="MNA158" s="104"/>
      <c r="MNB158" s="104"/>
      <c r="MNC158" s="104"/>
      <c r="MND158" s="104"/>
      <c r="MNE158" s="104"/>
      <c r="MNF158" s="104"/>
      <c r="MNG158" s="104"/>
      <c r="MNH158" s="104"/>
      <c r="MNI158" s="104"/>
      <c r="MNJ158" s="104"/>
      <c r="MNK158" s="104"/>
      <c r="MNL158" s="104"/>
      <c r="MNM158" s="104"/>
      <c r="MNN158" s="104"/>
      <c r="MNO158" s="104"/>
      <c r="MNP158" s="104"/>
      <c r="MNQ158" s="104"/>
      <c r="MNR158" s="104"/>
      <c r="MNS158" s="104"/>
      <c r="MNT158" s="104"/>
      <c r="MNU158" s="104"/>
      <c r="MNV158" s="104"/>
      <c r="MNW158" s="104"/>
      <c r="MNX158" s="104"/>
      <c r="MNY158" s="104"/>
      <c r="MNZ158" s="104"/>
      <c r="MOA158" s="104"/>
      <c r="MOB158" s="104"/>
      <c r="MOC158" s="104"/>
      <c r="MOD158" s="104"/>
      <c r="MOE158" s="104"/>
      <c r="MOF158" s="104"/>
      <c r="MOG158" s="104"/>
      <c r="MOH158" s="104"/>
      <c r="MOI158" s="104"/>
      <c r="MOJ158" s="104"/>
      <c r="MOK158" s="104"/>
      <c r="MOL158" s="104"/>
      <c r="MOM158" s="104"/>
      <c r="MON158" s="104"/>
      <c r="MOO158" s="104"/>
      <c r="MOP158" s="104"/>
      <c r="MOQ158" s="104"/>
      <c r="MOR158" s="104"/>
      <c r="MOS158" s="104"/>
      <c r="MOT158" s="104"/>
      <c r="MOU158" s="104"/>
      <c r="MOV158" s="104"/>
      <c r="MOW158" s="104"/>
      <c r="MOX158" s="104"/>
      <c r="MOY158" s="104"/>
      <c r="MOZ158" s="104"/>
      <c r="MPA158" s="104"/>
      <c r="MPB158" s="104"/>
      <c r="MPC158" s="104"/>
      <c r="MPD158" s="104"/>
      <c r="MPE158" s="104"/>
      <c r="MPF158" s="104"/>
      <c r="MPG158" s="104"/>
      <c r="MPH158" s="104"/>
      <c r="MPI158" s="104"/>
      <c r="MPJ158" s="104"/>
      <c r="MPK158" s="104"/>
      <c r="MPL158" s="104"/>
      <c r="MPM158" s="104"/>
      <c r="MPN158" s="104"/>
      <c r="MPO158" s="104"/>
      <c r="MPP158" s="104"/>
      <c r="MPQ158" s="104"/>
      <c r="MPR158" s="104"/>
      <c r="MPS158" s="104"/>
      <c r="MPT158" s="104"/>
      <c r="MPU158" s="104"/>
      <c r="MPV158" s="104"/>
      <c r="MPW158" s="104"/>
      <c r="MPX158" s="104"/>
      <c r="MPY158" s="104"/>
      <c r="MPZ158" s="104"/>
      <c r="MQA158" s="104"/>
      <c r="MQB158" s="104"/>
      <c r="MQC158" s="104"/>
      <c r="MQD158" s="104"/>
      <c r="MQE158" s="104"/>
      <c r="MQF158" s="104"/>
      <c r="MQG158" s="104"/>
      <c r="MQH158" s="104"/>
      <c r="MQI158" s="104"/>
      <c r="MQJ158" s="104"/>
      <c r="MQK158" s="104"/>
      <c r="MQL158" s="104"/>
      <c r="MQM158" s="104"/>
      <c r="MQN158" s="104"/>
      <c r="MQO158" s="104"/>
      <c r="MQP158" s="104"/>
      <c r="MQQ158" s="104"/>
      <c r="MQR158" s="104"/>
      <c r="MQS158" s="104"/>
      <c r="MQT158" s="104"/>
      <c r="MQU158" s="104"/>
      <c r="MQV158" s="104"/>
      <c r="MQW158" s="104"/>
      <c r="MQX158" s="104"/>
      <c r="MQY158" s="104"/>
      <c r="MQZ158" s="104"/>
      <c r="MRA158" s="104"/>
      <c r="MRB158" s="104"/>
      <c r="MRC158" s="104"/>
      <c r="MRD158" s="104"/>
      <c r="MRE158" s="104"/>
      <c r="MRF158" s="104"/>
      <c r="MRG158" s="104"/>
      <c r="MRH158" s="104"/>
      <c r="MRI158" s="104"/>
      <c r="MRJ158" s="104"/>
      <c r="MRK158" s="104"/>
      <c r="MRL158" s="104"/>
      <c r="MRM158" s="104"/>
      <c r="MRN158" s="104"/>
      <c r="MRO158" s="104"/>
      <c r="MRP158" s="104"/>
      <c r="MRQ158" s="104"/>
      <c r="MRR158" s="104"/>
      <c r="MRS158" s="104"/>
      <c r="MRT158" s="104"/>
      <c r="MRU158" s="104"/>
      <c r="MRV158" s="104"/>
      <c r="MRW158" s="104"/>
      <c r="MRX158" s="104"/>
      <c r="MRY158" s="104"/>
      <c r="MRZ158" s="104"/>
      <c r="MSA158" s="104"/>
      <c r="MSB158" s="104"/>
      <c r="MSC158" s="104"/>
      <c r="MSD158" s="104"/>
      <c r="MSE158" s="104"/>
      <c r="MSF158" s="104"/>
      <c r="MSG158" s="104"/>
      <c r="MSH158" s="104"/>
      <c r="MSI158" s="104"/>
      <c r="MSJ158" s="104"/>
      <c r="MSK158" s="104"/>
      <c r="MSL158" s="104"/>
      <c r="MSM158" s="104"/>
      <c r="MSN158" s="104"/>
      <c r="MSO158" s="104"/>
      <c r="MSP158" s="104"/>
      <c r="MSQ158" s="104"/>
      <c r="MSR158" s="104"/>
      <c r="MSS158" s="104"/>
      <c r="MST158" s="104"/>
      <c r="MSU158" s="104"/>
      <c r="MSV158" s="104"/>
      <c r="MSW158" s="104"/>
      <c r="MSX158" s="104"/>
      <c r="MSY158" s="104"/>
      <c r="MSZ158" s="104"/>
      <c r="MTA158" s="104"/>
      <c r="MTB158" s="104"/>
      <c r="MTC158" s="104"/>
      <c r="MTD158" s="104"/>
      <c r="MTE158" s="104"/>
      <c r="MTF158" s="104"/>
      <c r="MTG158" s="104"/>
      <c r="MTH158" s="104"/>
      <c r="MTI158" s="104"/>
      <c r="MTJ158" s="104"/>
      <c r="MTK158" s="104"/>
      <c r="MTL158" s="104"/>
      <c r="MTM158" s="104"/>
      <c r="MTN158" s="104"/>
      <c r="MTO158" s="104"/>
      <c r="MTP158" s="104"/>
      <c r="MTQ158" s="104"/>
      <c r="MTR158" s="104"/>
      <c r="MTS158" s="104"/>
      <c r="MTT158" s="104"/>
      <c r="MTU158" s="104"/>
      <c r="MTV158" s="104"/>
      <c r="MTW158" s="104"/>
      <c r="MTX158" s="104"/>
      <c r="MTY158" s="104"/>
      <c r="MTZ158" s="104"/>
      <c r="MUA158" s="104"/>
      <c r="MUB158" s="104"/>
      <c r="MUC158" s="104"/>
      <c r="MUD158" s="104"/>
      <c r="MUE158" s="104"/>
      <c r="MUF158" s="104"/>
      <c r="MUG158" s="104"/>
      <c r="MUH158" s="104"/>
      <c r="MUI158" s="104"/>
      <c r="MUJ158" s="104"/>
      <c r="MUK158" s="104"/>
      <c r="MUL158" s="104"/>
      <c r="MUM158" s="104"/>
      <c r="MUN158" s="104"/>
      <c r="MUO158" s="104"/>
      <c r="MUP158" s="104"/>
      <c r="MUQ158" s="104"/>
      <c r="MUR158" s="104"/>
      <c r="MUS158" s="104"/>
      <c r="MUT158" s="104"/>
      <c r="MUU158" s="104"/>
      <c r="MUV158" s="104"/>
      <c r="MUW158" s="104"/>
      <c r="MUX158" s="104"/>
      <c r="MUY158" s="104"/>
      <c r="MUZ158" s="104"/>
      <c r="MVA158" s="104"/>
      <c r="MVB158" s="104"/>
      <c r="MVC158" s="104"/>
      <c r="MVD158" s="104"/>
      <c r="MVE158" s="104"/>
      <c r="MVF158" s="104"/>
      <c r="MVG158" s="104"/>
      <c r="MVH158" s="104"/>
      <c r="MVI158" s="104"/>
      <c r="MVJ158" s="104"/>
      <c r="MVK158" s="104"/>
      <c r="MVL158" s="104"/>
      <c r="MVM158" s="104"/>
      <c r="MVN158" s="104"/>
      <c r="MVO158" s="104"/>
      <c r="MVP158" s="104"/>
      <c r="MVQ158" s="104"/>
      <c r="MVR158" s="104"/>
      <c r="MVS158" s="104"/>
      <c r="MVT158" s="104"/>
      <c r="MVU158" s="104"/>
      <c r="MVV158" s="104"/>
      <c r="MVW158" s="104"/>
      <c r="MVX158" s="104"/>
      <c r="MVY158" s="104"/>
      <c r="MVZ158" s="104"/>
      <c r="MWA158" s="104"/>
      <c r="MWB158" s="104"/>
      <c r="MWC158" s="104"/>
      <c r="MWD158" s="104"/>
      <c r="MWE158" s="104"/>
      <c r="MWF158" s="104"/>
      <c r="MWG158" s="104"/>
      <c r="MWH158" s="104"/>
      <c r="MWI158" s="104"/>
      <c r="MWJ158" s="104"/>
      <c r="MWK158" s="104"/>
      <c r="MWL158" s="104"/>
      <c r="MWM158" s="104"/>
      <c r="MWN158" s="104"/>
      <c r="MWO158" s="104"/>
      <c r="MWP158" s="104"/>
      <c r="MWQ158" s="104"/>
      <c r="MWR158" s="104"/>
      <c r="MWS158" s="104"/>
      <c r="MWT158" s="104"/>
      <c r="MWU158" s="104"/>
      <c r="MWV158" s="104"/>
      <c r="MWW158" s="104"/>
      <c r="MWX158" s="104"/>
      <c r="MWY158" s="104"/>
      <c r="MWZ158" s="104"/>
      <c r="MXA158" s="104"/>
      <c r="MXB158" s="104"/>
      <c r="MXC158" s="104"/>
      <c r="MXD158" s="104"/>
      <c r="MXE158" s="104"/>
      <c r="MXF158" s="104"/>
      <c r="MXG158" s="104"/>
      <c r="MXH158" s="104"/>
      <c r="MXI158" s="104"/>
      <c r="MXJ158" s="104"/>
      <c r="MXK158" s="104"/>
      <c r="MXL158" s="104"/>
      <c r="MXM158" s="104"/>
      <c r="MXN158" s="104"/>
      <c r="MXO158" s="104"/>
      <c r="MXP158" s="104"/>
      <c r="MXQ158" s="104"/>
      <c r="MXR158" s="104"/>
      <c r="MXS158" s="104"/>
      <c r="MXT158" s="104"/>
      <c r="MXU158" s="104"/>
      <c r="MXV158" s="104"/>
      <c r="MXW158" s="104"/>
      <c r="MXX158" s="104"/>
      <c r="MXY158" s="104"/>
      <c r="MXZ158" s="104"/>
      <c r="MYA158" s="104"/>
      <c r="MYB158" s="104"/>
      <c r="MYC158" s="104"/>
      <c r="MYD158" s="104"/>
      <c r="MYE158" s="104"/>
      <c r="MYF158" s="104"/>
      <c r="MYG158" s="104"/>
      <c r="MYH158" s="104"/>
      <c r="MYI158" s="104"/>
      <c r="MYJ158" s="104"/>
      <c r="MYK158" s="104"/>
      <c r="MYL158" s="104"/>
      <c r="MYM158" s="104"/>
      <c r="MYN158" s="104"/>
      <c r="MYO158" s="104"/>
      <c r="MYP158" s="104"/>
      <c r="MYQ158" s="104"/>
      <c r="MYR158" s="104"/>
      <c r="MYS158" s="104"/>
      <c r="MYT158" s="104"/>
      <c r="MYU158" s="104"/>
      <c r="MYV158" s="104"/>
      <c r="MYW158" s="104"/>
      <c r="MYX158" s="104"/>
      <c r="MYY158" s="104"/>
      <c r="MYZ158" s="104"/>
      <c r="MZA158" s="104"/>
      <c r="MZB158" s="104"/>
      <c r="MZC158" s="104"/>
      <c r="MZD158" s="104"/>
      <c r="MZE158" s="104"/>
      <c r="MZF158" s="104"/>
      <c r="MZG158" s="104"/>
      <c r="MZH158" s="104"/>
      <c r="MZI158" s="104"/>
      <c r="MZJ158" s="104"/>
      <c r="MZK158" s="104"/>
      <c r="MZL158" s="104"/>
      <c r="MZM158" s="104"/>
      <c r="MZN158" s="104"/>
      <c r="MZO158" s="104"/>
      <c r="MZP158" s="104"/>
      <c r="MZQ158" s="104"/>
      <c r="MZR158" s="104"/>
      <c r="MZS158" s="104"/>
      <c r="MZT158" s="104"/>
      <c r="MZU158" s="104"/>
      <c r="MZV158" s="104"/>
      <c r="MZW158" s="104"/>
      <c r="MZX158" s="104"/>
      <c r="MZY158" s="104"/>
      <c r="MZZ158" s="104"/>
      <c r="NAA158" s="104"/>
      <c r="NAB158" s="104"/>
      <c r="NAC158" s="104"/>
      <c r="NAD158" s="104"/>
      <c r="NAE158" s="104"/>
      <c r="NAF158" s="104"/>
      <c r="NAG158" s="104"/>
      <c r="NAH158" s="104"/>
      <c r="NAI158" s="104"/>
      <c r="NAJ158" s="104"/>
      <c r="NAK158" s="104"/>
      <c r="NAL158" s="104"/>
      <c r="NAM158" s="104"/>
      <c r="NAN158" s="104"/>
      <c r="NAO158" s="104"/>
      <c r="NAP158" s="104"/>
      <c r="NAQ158" s="104"/>
      <c r="NAR158" s="104"/>
      <c r="NAS158" s="104"/>
      <c r="NAT158" s="104"/>
      <c r="NAU158" s="104"/>
      <c r="NAV158" s="104"/>
      <c r="NAW158" s="104"/>
      <c r="NAX158" s="104"/>
      <c r="NAY158" s="104"/>
      <c r="NAZ158" s="104"/>
      <c r="NBA158" s="104"/>
      <c r="NBB158" s="104"/>
      <c r="NBC158" s="104"/>
      <c r="NBD158" s="104"/>
      <c r="NBE158" s="104"/>
      <c r="NBF158" s="104"/>
      <c r="NBG158" s="104"/>
      <c r="NBH158" s="104"/>
      <c r="NBI158" s="104"/>
      <c r="NBJ158" s="104"/>
      <c r="NBK158" s="104"/>
      <c r="NBL158" s="104"/>
      <c r="NBM158" s="104"/>
      <c r="NBN158" s="104"/>
      <c r="NBO158" s="104"/>
      <c r="NBP158" s="104"/>
      <c r="NBQ158" s="104"/>
      <c r="NBR158" s="104"/>
      <c r="NBS158" s="104"/>
      <c r="NBT158" s="104"/>
      <c r="NBU158" s="104"/>
      <c r="NBV158" s="104"/>
      <c r="NBW158" s="104"/>
      <c r="NBX158" s="104"/>
      <c r="NBY158" s="104"/>
      <c r="NBZ158" s="104"/>
      <c r="NCA158" s="104"/>
      <c r="NCB158" s="104"/>
      <c r="NCC158" s="104"/>
      <c r="NCD158" s="104"/>
      <c r="NCE158" s="104"/>
      <c r="NCF158" s="104"/>
      <c r="NCG158" s="104"/>
      <c r="NCH158" s="104"/>
      <c r="NCI158" s="104"/>
      <c r="NCJ158" s="104"/>
      <c r="NCK158" s="104"/>
      <c r="NCL158" s="104"/>
      <c r="NCM158" s="104"/>
      <c r="NCN158" s="104"/>
      <c r="NCO158" s="104"/>
      <c r="NCP158" s="104"/>
      <c r="NCQ158" s="104"/>
      <c r="NCR158" s="104"/>
      <c r="NCS158" s="104"/>
      <c r="NCT158" s="104"/>
      <c r="NCU158" s="104"/>
      <c r="NCV158" s="104"/>
      <c r="NCW158" s="104"/>
      <c r="NCX158" s="104"/>
      <c r="NCY158" s="104"/>
      <c r="NCZ158" s="104"/>
      <c r="NDA158" s="104"/>
      <c r="NDB158" s="104"/>
      <c r="NDC158" s="104"/>
      <c r="NDD158" s="104"/>
      <c r="NDE158" s="104"/>
      <c r="NDF158" s="104"/>
      <c r="NDG158" s="104"/>
      <c r="NDH158" s="104"/>
      <c r="NDI158" s="104"/>
      <c r="NDJ158" s="104"/>
      <c r="NDK158" s="104"/>
      <c r="NDL158" s="104"/>
      <c r="NDM158" s="104"/>
      <c r="NDN158" s="104"/>
      <c r="NDO158" s="104"/>
      <c r="NDP158" s="104"/>
      <c r="NDQ158" s="104"/>
      <c r="NDR158" s="104"/>
      <c r="NDS158" s="104"/>
      <c r="NDT158" s="104"/>
      <c r="NDU158" s="104"/>
      <c r="NDV158" s="104"/>
      <c r="NDW158" s="104"/>
      <c r="NDX158" s="104"/>
      <c r="NDY158" s="104"/>
      <c r="NDZ158" s="104"/>
      <c r="NEA158" s="104"/>
      <c r="NEB158" s="104"/>
      <c r="NEC158" s="104"/>
      <c r="NED158" s="104"/>
      <c r="NEE158" s="104"/>
      <c r="NEF158" s="104"/>
      <c r="NEG158" s="104"/>
      <c r="NEH158" s="104"/>
      <c r="NEI158" s="104"/>
      <c r="NEJ158" s="104"/>
      <c r="NEK158" s="104"/>
      <c r="NEL158" s="104"/>
      <c r="NEM158" s="104"/>
      <c r="NEN158" s="104"/>
      <c r="NEO158" s="104"/>
      <c r="NEP158" s="104"/>
      <c r="NEQ158" s="104"/>
      <c r="NER158" s="104"/>
      <c r="NES158" s="104"/>
      <c r="NET158" s="104"/>
      <c r="NEU158" s="104"/>
      <c r="NEV158" s="104"/>
      <c r="NEW158" s="104"/>
      <c r="NEX158" s="104"/>
      <c r="NEY158" s="104"/>
      <c r="NEZ158" s="104"/>
      <c r="NFA158" s="104"/>
      <c r="NFB158" s="104"/>
      <c r="NFC158" s="104"/>
      <c r="NFD158" s="104"/>
      <c r="NFE158" s="104"/>
      <c r="NFF158" s="104"/>
      <c r="NFG158" s="104"/>
      <c r="NFH158" s="104"/>
      <c r="NFI158" s="104"/>
      <c r="NFJ158" s="104"/>
      <c r="NFK158" s="104"/>
      <c r="NFL158" s="104"/>
      <c r="NFM158" s="104"/>
      <c r="NFN158" s="104"/>
      <c r="NFO158" s="104"/>
      <c r="NFP158" s="104"/>
      <c r="NFQ158" s="104"/>
      <c r="NFR158" s="104"/>
      <c r="NFS158" s="104"/>
      <c r="NFT158" s="104"/>
      <c r="NFU158" s="104"/>
      <c r="NFV158" s="104"/>
      <c r="NFW158" s="104"/>
      <c r="NFX158" s="104"/>
      <c r="NFY158" s="104"/>
      <c r="NFZ158" s="104"/>
      <c r="NGA158" s="104"/>
      <c r="NGB158" s="104"/>
      <c r="NGC158" s="104"/>
      <c r="NGD158" s="104"/>
      <c r="NGE158" s="104"/>
      <c r="NGF158" s="104"/>
      <c r="NGG158" s="104"/>
      <c r="NGH158" s="104"/>
      <c r="NGI158" s="104"/>
      <c r="NGJ158" s="104"/>
      <c r="NGK158" s="104"/>
      <c r="NGL158" s="104"/>
      <c r="NGM158" s="104"/>
      <c r="NGN158" s="104"/>
      <c r="NGO158" s="104"/>
      <c r="NGP158" s="104"/>
      <c r="NGQ158" s="104"/>
      <c r="NGR158" s="104"/>
      <c r="NGS158" s="104"/>
      <c r="NGT158" s="104"/>
      <c r="NGU158" s="104"/>
      <c r="NGV158" s="104"/>
      <c r="NGW158" s="104"/>
      <c r="NGX158" s="104"/>
      <c r="NGY158" s="104"/>
      <c r="NGZ158" s="104"/>
      <c r="NHA158" s="104"/>
      <c r="NHB158" s="104"/>
      <c r="NHC158" s="104"/>
      <c r="NHD158" s="104"/>
      <c r="NHE158" s="104"/>
      <c r="NHF158" s="104"/>
      <c r="NHG158" s="104"/>
      <c r="NHH158" s="104"/>
      <c r="NHI158" s="104"/>
      <c r="NHJ158" s="104"/>
      <c r="NHK158" s="104"/>
      <c r="NHL158" s="104"/>
      <c r="NHM158" s="104"/>
      <c r="NHN158" s="104"/>
      <c r="NHO158" s="104"/>
      <c r="NHP158" s="104"/>
      <c r="NHQ158" s="104"/>
      <c r="NHR158" s="104"/>
      <c r="NHS158" s="104"/>
      <c r="NHT158" s="104"/>
      <c r="NHU158" s="104"/>
      <c r="NHV158" s="104"/>
      <c r="NHW158" s="104"/>
      <c r="NHX158" s="104"/>
      <c r="NHY158" s="104"/>
      <c r="NHZ158" s="104"/>
      <c r="NIA158" s="104"/>
      <c r="NIB158" s="104"/>
      <c r="NIC158" s="104"/>
      <c r="NID158" s="104"/>
      <c r="NIE158" s="104"/>
      <c r="NIF158" s="104"/>
      <c r="NIG158" s="104"/>
      <c r="NIH158" s="104"/>
      <c r="NII158" s="104"/>
      <c r="NIJ158" s="104"/>
      <c r="NIK158" s="104"/>
      <c r="NIL158" s="104"/>
      <c r="NIM158" s="104"/>
      <c r="NIN158" s="104"/>
      <c r="NIO158" s="104"/>
      <c r="NIP158" s="104"/>
      <c r="NIQ158" s="104"/>
      <c r="NIR158" s="104"/>
      <c r="NIS158" s="104"/>
      <c r="NIT158" s="104"/>
      <c r="NIU158" s="104"/>
      <c r="NIV158" s="104"/>
      <c r="NIW158" s="104"/>
      <c r="NIX158" s="104"/>
      <c r="NIY158" s="104"/>
      <c r="NIZ158" s="104"/>
      <c r="NJA158" s="104"/>
      <c r="NJB158" s="104"/>
      <c r="NJC158" s="104"/>
      <c r="NJD158" s="104"/>
      <c r="NJE158" s="104"/>
      <c r="NJF158" s="104"/>
      <c r="NJG158" s="104"/>
      <c r="NJH158" s="104"/>
      <c r="NJI158" s="104"/>
      <c r="NJJ158" s="104"/>
      <c r="NJK158" s="104"/>
      <c r="NJL158" s="104"/>
      <c r="NJM158" s="104"/>
      <c r="NJN158" s="104"/>
      <c r="NJO158" s="104"/>
      <c r="NJP158" s="104"/>
      <c r="NJQ158" s="104"/>
      <c r="NJR158" s="104"/>
      <c r="NJS158" s="104"/>
      <c r="NJT158" s="104"/>
      <c r="NJU158" s="104"/>
      <c r="NJV158" s="104"/>
      <c r="NJW158" s="104"/>
      <c r="NJX158" s="104"/>
      <c r="NJY158" s="104"/>
      <c r="NJZ158" s="104"/>
      <c r="NKA158" s="104"/>
      <c r="NKB158" s="104"/>
      <c r="NKC158" s="104"/>
      <c r="NKD158" s="104"/>
      <c r="NKE158" s="104"/>
      <c r="NKF158" s="104"/>
      <c r="NKG158" s="104"/>
      <c r="NKH158" s="104"/>
      <c r="NKI158" s="104"/>
      <c r="NKJ158" s="104"/>
      <c r="NKK158" s="104"/>
      <c r="NKL158" s="104"/>
      <c r="NKM158" s="104"/>
      <c r="NKN158" s="104"/>
      <c r="NKO158" s="104"/>
      <c r="NKP158" s="104"/>
      <c r="NKQ158" s="104"/>
      <c r="NKR158" s="104"/>
      <c r="NKS158" s="104"/>
      <c r="NKT158" s="104"/>
      <c r="NKU158" s="104"/>
      <c r="NKV158" s="104"/>
      <c r="NKW158" s="104"/>
      <c r="NKX158" s="104"/>
      <c r="NKY158" s="104"/>
      <c r="NKZ158" s="104"/>
      <c r="NLA158" s="104"/>
      <c r="NLB158" s="104"/>
      <c r="NLC158" s="104"/>
      <c r="NLD158" s="104"/>
      <c r="NLE158" s="104"/>
      <c r="NLF158" s="104"/>
      <c r="NLG158" s="104"/>
      <c r="NLH158" s="104"/>
      <c r="NLI158" s="104"/>
      <c r="NLJ158" s="104"/>
      <c r="NLK158" s="104"/>
      <c r="NLL158" s="104"/>
      <c r="NLM158" s="104"/>
      <c r="NLN158" s="104"/>
      <c r="NLO158" s="104"/>
      <c r="NLP158" s="104"/>
      <c r="NLQ158" s="104"/>
      <c r="NLR158" s="104"/>
      <c r="NLS158" s="104"/>
      <c r="NLT158" s="104"/>
      <c r="NLU158" s="104"/>
      <c r="NLV158" s="104"/>
      <c r="NLW158" s="104"/>
      <c r="NLX158" s="104"/>
      <c r="NLY158" s="104"/>
      <c r="NLZ158" s="104"/>
      <c r="NMA158" s="104"/>
      <c r="NMB158" s="104"/>
      <c r="NMC158" s="104"/>
      <c r="NMD158" s="104"/>
      <c r="NME158" s="104"/>
      <c r="NMF158" s="104"/>
      <c r="NMG158" s="104"/>
      <c r="NMH158" s="104"/>
      <c r="NMI158" s="104"/>
      <c r="NMJ158" s="104"/>
      <c r="NMK158" s="104"/>
      <c r="NML158" s="104"/>
      <c r="NMM158" s="104"/>
      <c r="NMN158" s="104"/>
      <c r="NMO158" s="104"/>
      <c r="NMP158" s="104"/>
      <c r="NMQ158" s="104"/>
      <c r="NMR158" s="104"/>
      <c r="NMS158" s="104"/>
      <c r="NMT158" s="104"/>
      <c r="NMU158" s="104"/>
      <c r="NMV158" s="104"/>
      <c r="NMW158" s="104"/>
      <c r="NMX158" s="104"/>
      <c r="NMY158" s="104"/>
      <c r="NMZ158" s="104"/>
      <c r="NNA158" s="104"/>
      <c r="NNB158" s="104"/>
      <c r="NNC158" s="104"/>
      <c r="NND158" s="104"/>
      <c r="NNE158" s="104"/>
      <c r="NNF158" s="104"/>
      <c r="NNG158" s="104"/>
      <c r="NNH158" s="104"/>
      <c r="NNI158" s="104"/>
      <c r="NNJ158" s="104"/>
      <c r="NNK158" s="104"/>
      <c r="NNL158" s="104"/>
      <c r="NNM158" s="104"/>
      <c r="NNN158" s="104"/>
      <c r="NNO158" s="104"/>
      <c r="NNP158" s="104"/>
      <c r="NNQ158" s="104"/>
      <c r="NNR158" s="104"/>
      <c r="NNS158" s="104"/>
      <c r="NNT158" s="104"/>
      <c r="NNU158" s="104"/>
      <c r="NNV158" s="104"/>
      <c r="NNW158" s="104"/>
      <c r="NNX158" s="104"/>
      <c r="NNY158" s="104"/>
      <c r="NNZ158" s="104"/>
      <c r="NOA158" s="104"/>
      <c r="NOB158" s="104"/>
      <c r="NOC158" s="104"/>
      <c r="NOD158" s="104"/>
      <c r="NOE158" s="104"/>
      <c r="NOF158" s="104"/>
      <c r="NOG158" s="104"/>
      <c r="NOH158" s="104"/>
      <c r="NOI158" s="104"/>
      <c r="NOJ158" s="104"/>
      <c r="NOK158" s="104"/>
      <c r="NOL158" s="104"/>
      <c r="NOM158" s="104"/>
      <c r="NON158" s="104"/>
      <c r="NOO158" s="104"/>
      <c r="NOP158" s="104"/>
      <c r="NOQ158" s="104"/>
      <c r="NOR158" s="104"/>
      <c r="NOS158" s="104"/>
      <c r="NOT158" s="104"/>
      <c r="NOU158" s="104"/>
      <c r="NOV158" s="104"/>
      <c r="NOW158" s="104"/>
      <c r="NOX158" s="104"/>
      <c r="NOY158" s="104"/>
      <c r="NOZ158" s="104"/>
      <c r="NPA158" s="104"/>
      <c r="NPB158" s="104"/>
      <c r="NPC158" s="104"/>
      <c r="NPD158" s="104"/>
      <c r="NPE158" s="104"/>
      <c r="NPF158" s="104"/>
      <c r="NPG158" s="104"/>
      <c r="NPH158" s="104"/>
      <c r="NPI158" s="104"/>
      <c r="NPJ158" s="104"/>
      <c r="NPK158" s="104"/>
      <c r="NPL158" s="104"/>
      <c r="NPM158" s="104"/>
      <c r="NPN158" s="104"/>
      <c r="NPO158" s="104"/>
      <c r="NPP158" s="104"/>
      <c r="NPQ158" s="104"/>
      <c r="NPR158" s="104"/>
      <c r="NPS158" s="104"/>
      <c r="NPT158" s="104"/>
      <c r="NPU158" s="104"/>
      <c r="NPV158" s="104"/>
      <c r="NPW158" s="104"/>
      <c r="NPX158" s="104"/>
      <c r="NPY158" s="104"/>
      <c r="NPZ158" s="104"/>
      <c r="NQA158" s="104"/>
      <c r="NQB158" s="104"/>
      <c r="NQC158" s="104"/>
      <c r="NQD158" s="104"/>
      <c r="NQE158" s="104"/>
      <c r="NQF158" s="104"/>
      <c r="NQG158" s="104"/>
      <c r="NQH158" s="104"/>
      <c r="NQI158" s="104"/>
      <c r="NQJ158" s="104"/>
      <c r="NQK158" s="104"/>
      <c r="NQL158" s="104"/>
      <c r="NQM158" s="104"/>
      <c r="NQN158" s="104"/>
      <c r="NQO158" s="104"/>
      <c r="NQP158" s="104"/>
      <c r="NQQ158" s="104"/>
      <c r="NQR158" s="104"/>
      <c r="NQS158" s="104"/>
      <c r="NQT158" s="104"/>
      <c r="NQU158" s="104"/>
      <c r="NQV158" s="104"/>
      <c r="NQW158" s="104"/>
      <c r="NQX158" s="104"/>
      <c r="NQY158" s="104"/>
      <c r="NQZ158" s="104"/>
      <c r="NRA158" s="104"/>
      <c r="NRB158" s="104"/>
      <c r="NRC158" s="104"/>
      <c r="NRD158" s="104"/>
      <c r="NRE158" s="104"/>
      <c r="NRF158" s="104"/>
      <c r="NRG158" s="104"/>
      <c r="NRH158" s="104"/>
      <c r="NRI158" s="104"/>
      <c r="NRJ158" s="104"/>
      <c r="NRK158" s="104"/>
      <c r="NRL158" s="104"/>
      <c r="NRM158" s="104"/>
      <c r="NRN158" s="104"/>
      <c r="NRO158" s="104"/>
      <c r="NRP158" s="104"/>
      <c r="NRQ158" s="104"/>
      <c r="NRR158" s="104"/>
      <c r="NRS158" s="104"/>
      <c r="NRT158" s="104"/>
      <c r="NRU158" s="104"/>
      <c r="NRV158" s="104"/>
      <c r="NRW158" s="104"/>
      <c r="NRX158" s="104"/>
      <c r="NRY158" s="104"/>
      <c r="NRZ158" s="104"/>
      <c r="NSA158" s="104"/>
      <c r="NSB158" s="104"/>
      <c r="NSC158" s="104"/>
      <c r="NSD158" s="104"/>
      <c r="NSE158" s="104"/>
      <c r="NSF158" s="104"/>
      <c r="NSG158" s="104"/>
      <c r="NSH158" s="104"/>
      <c r="NSI158" s="104"/>
      <c r="NSJ158" s="104"/>
      <c r="NSK158" s="104"/>
      <c r="NSL158" s="104"/>
      <c r="NSM158" s="104"/>
      <c r="NSN158" s="104"/>
      <c r="NSO158" s="104"/>
      <c r="NSP158" s="104"/>
      <c r="NSQ158" s="104"/>
      <c r="NSR158" s="104"/>
      <c r="NSS158" s="104"/>
      <c r="NST158" s="104"/>
      <c r="NSU158" s="104"/>
      <c r="NSV158" s="104"/>
      <c r="NSW158" s="104"/>
      <c r="NSX158" s="104"/>
      <c r="NSY158" s="104"/>
      <c r="NSZ158" s="104"/>
      <c r="NTA158" s="104"/>
      <c r="NTB158" s="104"/>
      <c r="NTC158" s="104"/>
      <c r="NTD158" s="104"/>
      <c r="NTE158" s="104"/>
      <c r="NTF158" s="104"/>
      <c r="NTG158" s="104"/>
      <c r="NTH158" s="104"/>
      <c r="NTI158" s="104"/>
      <c r="NTJ158" s="104"/>
      <c r="NTK158" s="104"/>
      <c r="NTL158" s="104"/>
      <c r="NTM158" s="104"/>
      <c r="NTN158" s="104"/>
      <c r="NTO158" s="104"/>
      <c r="NTP158" s="104"/>
      <c r="NTQ158" s="104"/>
      <c r="NTR158" s="104"/>
      <c r="NTS158" s="104"/>
      <c r="NTT158" s="104"/>
      <c r="NTU158" s="104"/>
      <c r="NTV158" s="104"/>
      <c r="NTW158" s="104"/>
      <c r="NTX158" s="104"/>
      <c r="NTY158" s="104"/>
      <c r="NTZ158" s="104"/>
      <c r="NUA158" s="104"/>
      <c r="NUB158" s="104"/>
      <c r="NUC158" s="104"/>
      <c r="NUD158" s="104"/>
      <c r="NUE158" s="104"/>
      <c r="NUF158" s="104"/>
      <c r="NUG158" s="104"/>
      <c r="NUH158" s="104"/>
      <c r="NUI158" s="104"/>
      <c r="NUJ158" s="104"/>
      <c r="NUK158" s="104"/>
      <c r="NUL158" s="104"/>
      <c r="NUM158" s="104"/>
      <c r="NUN158" s="104"/>
      <c r="NUO158" s="104"/>
      <c r="NUP158" s="104"/>
      <c r="NUQ158" s="104"/>
      <c r="NUR158" s="104"/>
      <c r="NUS158" s="104"/>
      <c r="NUT158" s="104"/>
      <c r="NUU158" s="104"/>
      <c r="NUV158" s="104"/>
      <c r="NUW158" s="104"/>
      <c r="NUX158" s="104"/>
      <c r="NUY158" s="104"/>
      <c r="NUZ158" s="104"/>
      <c r="NVA158" s="104"/>
      <c r="NVB158" s="104"/>
      <c r="NVC158" s="104"/>
      <c r="NVD158" s="104"/>
      <c r="NVE158" s="104"/>
      <c r="NVF158" s="104"/>
      <c r="NVG158" s="104"/>
      <c r="NVH158" s="104"/>
      <c r="NVI158" s="104"/>
      <c r="NVJ158" s="104"/>
      <c r="NVK158" s="104"/>
      <c r="NVL158" s="104"/>
      <c r="NVM158" s="104"/>
      <c r="NVN158" s="104"/>
      <c r="NVO158" s="104"/>
      <c r="NVP158" s="104"/>
      <c r="NVQ158" s="104"/>
      <c r="NVR158" s="104"/>
      <c r="NVS158" s="104"/>
      <c r="NVT158" s="104"/>
      <c r="NVU158" s="104"/>
      <c r="NVV158" s="104"/>
      <c r="NVW158" s="104"/>
      <c r="NVX158" s="104"/>
      <c r="NVY158" s="104"/>
      <c r="NVZ158" s="104"/>
      <c r="NWA158" s="104"/>
      <c r="NWB158" s="104"/>
      <c r="NWC158" s="104"/>
      <c r="NWD158" s="104"/>
      <c r="NWE158" s="104"/>
      <c r="NWF158" s="104"/>
      <c r="NWG158" s="104"/>
      <c r="NWH158" s="104"/>
      <c r="NWI158" s="104"/>
      <c r="NWJ158" s="104"/>
      <c r="NWK158" s="104"/>
      <c r="NWL158" s="104"/>
      <c r="NWM158" s="104"/>
      <c r="NWN158" s="104"/>
      <c r="NWO158" s="104"/>
      <c r="NWP158" s="104"/>
      <c r="NWQ158" s="104"/>
      <c r="NWR158" s="104"/>
      <c r="NWS158" s="104"/>
      <c r="NWT158" s="104"/>
      <c r="NWU158" s="104"/>
      <c r="NWV158" s="104"/>
      <c r="NWW158" s="104"/>
      <c r="NWX158" s="104"/>
      <c r="NWY158" s="104"/>
      <c r="NWZ158" s="104"/>
      <c r="NXA158" s="104"/>
      <c r="NXB158" s="104"/>
      <c r="NXC158" s="104"/>
      <c r="NXD158" s="104"/>
      <c r="NXE158" s="104"/>
      <c r="NXF158" s="104"/>
      <c r="NXG158" s="104"/>
      <c r="NXH158" s="104"/>
      <c r="NXI158" s="104"/>
      <c r="NXJ158" s="104"/>
      <c r="NXK158" s="104"/>
      <c r="NXL158" s="104"/>
      <c r="NXM158" s="104"/>
      <c r="NXN158" s="104"/>
      <c r="NXO158" s="104"/>
      <c r="NXP158" s="104"/>
      <c r="NXQ158" s="104"/>
      <c r="NXR158" s="104"/>
      <c r="NXS158" s="104"/>
      <c r="NXT158" s="104"/>
      <c r="NXU158" s="104"/>
      <c r="NXV158" s="104"/>
      <c r="NXW158" s="104"/>
      <c r="NXX158" s="104"/>
      <c r="NXY158" s="104"/>
      <c r="NXZ158" s="104"/>
      <c r="NYA158" s="104"/>
      <c r="NYB158" s="104"/>
      <c r="NYC158" s="104"/>
      <c r="NYD158" s="104"/>
      <c r="NYE158" s="104"/>
      <c r="NYF158" s="104"/>
      <c r="NYG158" s="104"/>
      <c r="NYH158" s="104"/>
      <c r="NYI158" s="104"/>
      <c r="NYJ158" s="104"/>
      <c r="NYK158" s="104"/>
      <c r="NYL158" s="104"/>
      <c r="NYM158" s="104"/>
      <c r="NYN158" s="104"/>
      <c r="NYO158" s="104"/>
      <c r="NYP158" s="104"/>
      <c r="NYQ158" s="104"/>
      <c r="NYR158" s="104"/>
      <c r="NYS158" s="104"/>
      <c r="NYT158" s="104"/>
      <c r="NYU158" s="104"/>
      <c r="NYV158" s="104"/>
      <c r="NYW158" s="104"/>
      <c r="NYX158" s="104"/>
      <c r="NYY158" s="104"/>
      <c r="NYZ158" s="104"/>
      <c r="NZA158" s="104"/>
      <c r="NZB158" s="104"/>
      <c r="NZC158" s="104"/>
      <c r="NZD158" s="104"/>
      <c r="NZE158" s="104"/>
      <c r="NZF158" s="104"/>
      <c r="NZG158" s="104"/>
      <c r="NZH158" s="104"/>
      <c r="NZI158" s="104"/>
      <c r="NZJ158" s="104"/>
      <c r="NZK158" s="104"/>
      <c r="NZL158" s="104"/>
      <c r="NZM158" s="104"/>
      <c r="NZN158" s="104"/>
      <c r="NZO158" s="104"/>
      <c r="NZP158" s="104"/>
      <c r="NZQ158" s="104"/>
      <c r="NZR158" s="104"/>
      <c r="NZS158" s="104"/>
      <c r="NZT158" s="104"/>
      <c r="NZU158" s="104"/>
      <c r="NZV158" s="104"/>
      <c r="NZW158" s="104"/>
      <c r="NZX158" s="104"/>
      <c r="NZY158" s="104"/>
      <c r="NZZ158" s="104"/>
      <c r="OAA158" s="104"/>
      <c r="OAB158" s="104"/>
      <c r="OAC158" s="104"/>
      <c r="OAD158" s="104"/>
      <c r="OAE158" s="104"/>
      <c r="OAF158" s="104"/>
      <c r="OAG158" s="104"/>
      <c r="OAH158" s="104"/>
      <c r="OAI158" s="104"/>
      <c r="OAJ158" s="104"/>
      <c r="OAK158" s="104"/>
      <c r="OAL158" s="104"/>
      <c r="OAM158" s="104"/>
      <c r="OAN158" s="104"/>
      <c r="OAO158" s="104"/>
      <c r="OAP158" s="104"/>
      <c r="OAQ158" s="104"/>
      <c r="OAR158" s="104"/>
      <c r="OAS158" s="104"/>
      <c r="OAT158" s="104"/>
      <c r="OAU158" s="104"/>
      <c r="OAV158" s="104"/>
      <c r="OAW158" s="104"/>
      <c r="OAX158" s="104"/>
      <c r="OAY158" s="104"/>
      <c r="OAZ158" s="104"/>
      <c r="OBA158" s="104"/>
      <c r="OBB158" s="104"/>
      <c r="OBC158" s="104"/>
      <c r="OBD158" s="104"/>
      <c r="OBE158" s="104"/>
      <c r="OBF158" s="104"/>
      <c r="OBG158" s="104"/>
      <c r="OBH158" s="104"/>
      <c r="OBI158" s="104"/>
      <c r="OBJ158" s="104"/>
      <c r="OBK158" s="104"/>
      <c r="OBL158" s="104"/>
      <c r="OBM158" s="104"/>
      <c r="OBN158" s="104"/>
      <c r="OBO158" s="104"/>
      <c r="OBP158" s="104"/>
      <c r="OBQ158" s="104"/>
      <c r="OBR158" s="104"/>
      <c r="OBS158" s="104"/>
      <c r="OBT158" s="104"/>
      <c r="OBU158" s="104"/>
      <c r="OBV158" s="104"/>
      <c r="OBW158" s="104"/>
      <c r="OBX158" s="104"/>
      <c r="OBY158" s="104"/>
      <c r="OBZ158" s="104"/>
      <c r="OCA158" s="104"/>
      <c r="OCB158" s="104"/>
      <c r="OCC158" s="104"/>
      <c r="OCD158" s="104"/>
      <c r="OCE158" s="104"/>
      <c r="OCF158" s="104"/>
      <c r="OCG158" s="104"/>
      <c r="OCH158" s="104"/>
      <c r="OCI158" s="104"/>
      <c r="OCJ158" s="104"/>
      <c r="OCK158" s="104"/>
      <c r="OCL158" s="104"/>
      <c r="OCM158" s="104"/>
      <c r="OCN158" s="104"/>
      <c r="OCO158" s="104"/>
      <c r="OCP158" s="104"/>
      <c r="OCQ158" s="104"/>
      <c r="OCR158" s="104"/>
      <c r="OCS158" s="104"/>
      <c r="OCT158" s="104"/>
      <c r="OCU158" s="104"/>
      <c r="OCV158" s="104"/>
      <c r="OCW158" s="104"/>
      <c r="OCX158" s="104"/>
      <c r="OCY158" s="104"/>
      <c r="OCZ158" s="104"/>
      <c r="ODA158" s="104"/>
      <c r="ODB158" s="104"/>
      <c r="ODC158" s="104"/>
      <c r="ODD158" s="104"/>
      <c r="ODE158" s="104"/>
      <c r="ODF158" s="104"/>
      <c r="ODG158" s="104"/>
      <c r="ODH158" s="104"/>
      <c r="ODI158" s="104"/>
      <c r="ODJ158" s="104"/>
      <c r="ODK158" s="104"/>
      <c r="ODL158" s="104"/>
      <c r="ODM158" s="104"/>
      <c r="ODN158" s="104"/>
      <c r="ODO158" s="104"/>
      <c r="ODP158" s="104"/>
      <c r="ODQ158" s="104"/>
      <c r="ODR158" s="104"/>
      <c r="ODS158" s="104"/>
      <c r="ODT158" s="104"/>
      <c r="ODU158" s="104"/>
      <c r="ODV158" s="104"/>
      <c r="ODW158" s="104"/>
      <c r="ODX158" s="104"/>
      <c r="ODY158" s="104"/>
      <c r="ODZ158" s="104"/>
      <c r="OEA158" s="104"/>
      <c r="OEB158" s="104"/>
      <c r="OEC158" s="104"/>
      <c r="OED158" s="104"/>
      <c r="OEE158" s="104"/>
      <c r="OEF158" s="104"/>
      <c r="OEG158" s="104"/>
      <c r="OEH158" s="104"/>
      <c r="OEI158" s="104"/>
      <c r="OEJ158" s="104"/>
      <c r="OEK158" s="104"/>
      <c r="OEL158" s="104"/>
      <c r="OEM158" s="104"/>
      <c r="OEN158" s="104"/>
      <c r="OEO158" s="104"/>
      <c r="OEP158" s="104"/>
      <c r="OEQ158" s="104"/>
      <c r="OER158" s="104"/>
      <c r="OES158" s="104"/>
      <c r="OET158" s="104"/>
      <c r="OEU158" s="104"/>
      <c r="OEV158" s="104"/>
      <c r="OEW158" s="104"/>
      <c r="OEX158" s="104"/>
      <c r="OEY158" s="104"/>
      <c r="OEZ158" s="104"/>
      <c r="OFA158" s="104"/>
      <c r="OFB158" s="104"/>
      <c r="OFC158" s="104"/>
      <c r="OFD158" s="104"/>
      <c r="OFE158" s="104"/>
      <c r="OFF158" s="104"/>
      <c r="OFG158" s="104"/>
      <c r="OFH158" s="104"/>
      <c r="OFI158" s="104"/>
      <c r="OFJ158" s="104"/>
      <c r="OFK158" s="104"/>
      <c r="OFL158" s="104"/>
      <c r="OFM158" s="104"/>
      <c r="OFN158" s="104"/>
      <c r="OFO158" s="104"/>
      <c r="OFP158" s="104"/>
      <c r="OFQ158" s="104"/>
      <c r="OFR158" s="104"/>
      <c r="OFS158" s="104"/>
      <c r="OFT158" s="104"/>
      <c r="OFU158" s="104"/>
      <c r="OFV158" s="104"/>
      <c r="OFW158" s="104"/>
      <c r="OFX158" s="104"/>
      <c r="OFY158" s="104"/>
      <c r="OFZ158" s="104"/>
      <c r="OGA158" s="104"/>
      <c r="OGB158" s="104"/>
      <c r="OGC158" s="104"/>
      <c r="OGD158" s="104"/>
      <c r="OGE158" s="104"/>
      <c r="OGF158" s="104"/>
      <c r="OGG158" s="104"/>
      <c r="OGH158" s="104"/>
      <c r="OGI158" s="104"/>
      <c r="OGJ158" s="104"/>
      <c r="OGK158" s="104"/>
      <c r="OGL158" s="104"/>
      <c r="OGM158" s="104"/>
      <c r="OGN158" s="104"/>
      <c r="OGO158" s="104"/>
      <c r="OGP158" s="104"/>
      <c r="OGQ158" s="104"/>
      <c r="OGR158" s="104"/>
      <c r="OGS158" s="104"/>
      <c r="OGT158" s="104"/>
      <c r="OGU158" s="104"/>
      <c r="OGV158" s="104"/>
      <c r="OGW158" s="104"/>
      <c r="OGX158" s="104"/>
      <c r="OGY158" s="104"/>
      <c r="OGZ158" s="104"/>
      <c r="OHA158" s="104"/>
      <c r="OHB158" s="104"/>
      <c r="OHC158" s="104"/>
      <c r="OHD158" s="104"/>
      <c r="OHE158" s="104"/>
      <c r="OHF158" s="104"/>
      <c r="OHG158" s="104"/>
      <c r="OHH158" s="104"/>
      <c r="OHI158" s="104"/>
      <c r="OHJ158" s="104"/>
      <c r="OHK158" s="104"/>
      <c r="OHL158" s="104"/>
      <c r="OHM158" s="104"/>
      <c r="OHN158" s="104"/>
      <c r="OHO158" s="104"/>
      <c r="OHP158" s="104"/>
      <c r="OHQ158" s="104"/>
      <c r="OHR158" s="104"/>
      <c r="OHS158" s="104"/>
      <c r="OHT158" s="104"/>
      <c r="OHU158" s="104"/>
      <c r="OHV158" s="104"/>
      <c r="OHW158" s="104"/>
      <c r="OHX158" s="104"/>
      <c r="OHY158" s="104"/>
      <c r="OHZ158" s="104"/>
      <c r="OIA158" s="104"/>
      <c r="OIB158" s="104"/>
      <c r="OIC158" s="104"/>
      <c r="OID158" s="104"/>
      <c r="OIE158" s="104"/>
      <c r="OIF158" s="104"/>
      <c r="OIG158" s="104"/>
      <c r="OIH158" s="104"/>
      <c r="OII158" s="104"/>
      <c r="OIJ158" s="104"/>
      <c r="OIK158" s="104"/>
      <c r="OIL158" s="104"/>
      <c r="OIM158" s="104"/>
      <c r="OIN158" s="104"/>
      <c r="OIO158" s="104"/>
      <c r="OIP158" s="104"/>
      <c r="OIQ158" s="104"/>
      <c r="OIR158" s="104"/>
      <c r="OIS158" s="104"/>
      <c r="OIT158" s="104"/>
      <c r="OIU158" s="104"/>
      <c r="OIV158" s="104"/>
      <c r="OIW158" s="104"/>
      <c r="OIX158" s="104"/>
      <c r="OIY158" s="104"/>
      <c r="OIZ158" s="104"/>
      <c r="OJA158" s="104"/>
      <c r="OJB158" s="104"/>
      <c r="OJC158" s="104"/>
      <c r="OJD158" s="104"/>
      <c r="OJE158" s="104"/>
      <c r="OJF158" s="104"/>
      <c r="OJG158" s="104"/>
      <c r="OJH158" s="104"/>
      <c r="OJI158" s="104"/>
      <c r="OJJ158" s="104"/>
      <c r="OJK158" s="104"/>
      <c r="OJL158" s="104"/>
      <c r="OJM158" s="104"/>
      <c r="OJN158" s="104"/>
      <c r="OJO158" s="104"/>
      <c r="OJP158" s="104"/>
      <c r="OJQ158" s="104"/>
      <c r="OJR158" s="104"/>
      <c r="OJS158" s="104"/>
      <c r="OJT158" s="104"/>
      <c r="OJU158" s="104"/>
      <c r="OJV158" s="104"/>
      <c r="OJW158" s="104"/>
      <c r="OJX158" s="104"/>
      <c r="OJY158" s="104"/>
      <c r="OJZ158" s="104"/>
      <c r="OKA158" s="104"/>
      <c r="OKB158" s="104"/>
      <c r="OKC158" s="104"/>
      <c r="OKD158" s="104"/>
      <c r="OKE158" s="104"/>
      <c r="OKF158" s="104"/>
      <c r="OKG158" s="104"/>
      <c r="OKH158" s="104"/>
      <c r="OKI158" s="104"/>
      <c r="OKJ158" s="104"/>
      <c r="OKK158" s="104"/>
      <c r="OKL158" s="104"/>
      <c r="OKM158" s="104"/>
      <c r="OKN158" s="104"/>
      <c r="OKO158" s="104"/>
      <c r="OKP158" s="104"/>
      <c r="OKQ158" s="104"/>
      <c r="OKR158" s="104"/>
      <c r="OKS158" s="104"/>
      <c r="OKT158" s="104"/>
      <c r="OKU158" s="104"/>
      <c r="OKV158" s="104"/>
      <c r="OKW158" s="104"/>
      <c r="OKX158" s="104"/>
      <c r="OKY158" s="104"/>
      <c r="OKZ158" s="104"/>
      <c r="OLA158" s="104"/>
      <c r="OLB158" s="104"/>
      <c r="OLC158" s="104"/>
      <c r="OLD158" s="104"/>
      <c r="OLE158" s="104"/>
      <c r="OLF158" s="104"/>
      <c r="OLG158" s="104"/>
      <c r="OLH158" s="104"/>
      <c r="OLI158" s="104"/>
      <c r="OLJ158" s="104"/>
      <c r="OLK158" s="104"/>
      <c r="OLL158" s="104"/>
      <c r="OLM158" s="104"/>
      <c r="OLN158" s="104"/>
      <c r="OLO158" s="104"/>
      <c r="OLP158" s="104"/>
      <c r="OLQ158" s="104"/>
      <c r="OLR158" s="104"/>
      <c r="OLS158" s="104"/>
      <c r="OLT158" s="104"/>
      <c r="OLU158" s="104"/>
      <c r="OLV158" s="104"/>
      <c r="OLW158" s="104"/>
      <c r="OLX158" s="104"/>
      <c r="OLY158" s="104"/>
      <c r="OLZ158" s="104"/>
      <c r="OMA158" s="104"/>
      <c r="OMB158" s="104"/>
      <c r="OMC158" s="104"/>
      <c r="OMD158" s="104"/>
      <c r="OME158" s="104"/>
      <c r="OMF158" s="104"/>
      <c r="OMG158" s="104"/>
      <c r="OMH158" s="104"/>
      <c r="OMI158" s="104"/>
      <c r="OMJ158" s="104"/>
      <c r="OMK158" s="104"/>
      <c r="OML158" s="104"/>
      <c r="OMM158" s="104"/>
      <c r="OMN158" s="104"/>
      <c r="OMO158" s="104"/>
      <c r="OMP158" s="104"/>
      <c r="OMQ158" s="104"/>
      <c r="OMR158" s="104"/>
      <c r="OMS158" s="104"/>
      <c r="OMT158" s="104"/>
      <c r="OMU158" s="104"/>
      <c r="OMV158" s="104"/>
      <c r="OMW158" s="104"/>
      <c r="OMX158" s="104"/>
      <c r="OMY158" s="104"/>
      <c r="OMZ158" s="104"/>
      <c r="ONA158" s="104"/>
      <c r="ONB158" s="104"/>
      <c r="ONC158" s="104"/>
      <c r="OND158" s="104"/>
      <c r="ONE158" s="104"/>
      <c r="ONF158" s="104"/>
      <c r="ONG158" s="104"/>
      <c r="ONH158" s="104"/>
      <c r="ONI158" s="104"/>
      <c r="ONJ158" s="104"/>
      <c r="ONK158" s="104"/>
      <c r="ONL158" s="104"/>
      <c r="ONM158" s="104"/>
      <c r="ONN158" s="104"/>
      <c r="ONO158" s="104"/>
      <c r="ONP158" s="104"/>
      <c r="ONQ158" s="104"/>
      <c r="ONR158" s="104"/>
      <c r="ONS158" s="104"/>
      <c r="ONT158" s="104"/>
      <c r="ONU158" s="104"/>
      <c r="ONV158" s="104"/>
      <c r="ONW158" s="104"/>
      <c r="ONX158" s="104"/>
      <c r="ONY158" s="104"/>
      <c r="ONZ158" s="104"/>
      <c r="OOA158" s="104"/>
      <c r="OOB158" s="104"/>
      <c r="OOC158" s="104"/>
      <c r="OOD158" s="104"/>
      <c r="OOE158" s="104"/>
      <c r="OOF158" s="104"/>
      <c r="OOG158" s="104"/>
      <c r="OOH158" s="104"/>
      <c r="OOI158" s="104"/>
      <c r="OOJ158" s="104"/>
      <c r="OOK158" s="104"/>
      <c r="OOL158" s="104"/>
      <c r="OOM158" s="104"/>
      <c r="OON158" s="104"/>
      <c r="OOO158" s="104"/>
      <c r="OOP158" s="104"/>
      <c r="OOQ158" s="104"/>
      <c r="OOR158" s="104"/>
      <c r="OOS158" s="104"/>
      <c r="OOT158" s="104"/>
      <c r="OOU158" s="104"/>
      <c r="OOV158" s="104"/>
      <c r="OOW158" s="104"/>
      <c r="OOX158" s="104"/>
      <c r="OOY158" s="104"/>
      <c r="OOZ158" s="104"/>
      <c r="OPA158" s="104"/>
      <c r="OPB158" s="104"/>
      <c r="OPC158" s="104"/>
      <c r="OPD158" s="104"/>
      <c r="OPE158" s="104"/>
      <c r="OPF158" s="104"/>
      <c r="OPG158" s="104"/>
      <c r="OPH158" s="104"/>
      <c r="OPI158" s="104"/>
      <c r="OPJ158" s="104"/>
      <c r="OPK158" s="104"/>
      <c r="OPL158" s="104"/>
      <c r="OPM158" s="104"/>
      <c r="OPN158" s="104"/>
      <c r="OPO158" s="104"/>
      <c r="OPP158" s="104"/>
      <c r="OPQ158" s="104"/>
      <c r="OPR158" s="104"/>
      <c r="OPS158" s="104"/>
      <c r="OPT158" s="104"/>
      <c r="OPU158" s="104"/>
      <c r="OPV158" s="104"/>
      <c r="OPW158" s="104"/>
      <c r="OPX158" s="104"/>
      <c r="OPY158" s="104"/>
      <c r="OPZ158" s="104"/>
      <c r="OQA158" s="104"/>
      <c r="OQB158" s="104"/>
      <c r="OQC158" s="104"/>
      <c r="OQD158" s="104"/>
      <c r="OQE158" s="104"/>
      <c r="OQF158" s="104"/>
      <c r="OQG158" s="104"/>
      <c r="OQH158" s="104"/>
      <c r="OQI158" s="104"/>
      <c r="OQJ158" s="104"/>
      <c r="OQK158" s="104"/>
      <c r="OQL158" s="104"/>
      <c r="OQM158" s="104"/>
      <c r="OQN158" s="104"/>
      <c r="OQO158" s="104"/>
      <c r="OQP158" s="104"/>
      <c r="OQQ158" s="104"/>
      <c r="OQR158" s="104"/>
      <c r="OQS158" s="104"/>
      <c r="OQT158" s="104"/>
      <c r="OQU158" s="104"/>
      <c r="OQV158" s="104"/>
      <c r="OQW158" s="104"/>
      <c r="OQX158" s="104"/>
      <c r="OQY158" s="104"/>
      <c r="OQZ158" s="104"/>
      <c r="ORA158" s="104"/>
      <c r="ORB158" s="104"/>
      <c r="ORC158" s="104"/>
      <c r="ORD158" s="104"/>
      <c r="ORE158" s="104"/>
      <c r="ORF158" s="104"/>
      <c r="ORG158" s="104"/>
      <c r="ORH158" s="104"/>
      <c r="ORI158" s="104"/>
      <c r="ORJ158" s="104"/>
      <c r="ORK158" s="104"/>
      <c r="ORL158" s="104"/>
      <c r="ORM158" s="104"/>
      <c r="ORN158" s="104"/>
      <c r="ORO158" s="104"/>
      <c r="ORP158" s="104"/>
      <c r="ORQ158" s="104"/>
      <c r="ORR158" s="104"/>
      <c r="ORS158" s="104"/>
      <c r="ORT158" s="104"/>
      <c r="ORU158" s="104"/>
      <c r="ORV158" s="104"/>
      <c r="ORW158" s="104"/>
      <c r="ORX158" s="104"/>
      <c r="ORY158" s="104"/>
      <c r="ORZ158" s="104"/>
      <c r="OSA158" s="104"/>
      <c r="OSB158" s="104"/>
      <c r="OSC158" s="104"/>
      <c r="OSD158" s="104"/>
      <c r="OSE158" s="104"/>
      <c r="OSF158" s="104"/>
      <c r="OSG158" s="104"/>
      <c r="OSH158" s="104"/>
      <c r="OSI158" s="104"/>
      <c r="OSJ158" s="104"/>
      <c r="OSK158" s="104"/>
      <c r="OSL158" s="104"/>
      <c r="OSM158" s="104"/>
      <c r="OSN158" s="104"/>
      <c r="OSO158" s="104"/>
      <c r="OSP158" s="104"/>
      <c r="OSQ158" s="104"/>
      <c r="OSR158" s="104"/>
      <c r="OSS158" s="104"/>
      <c r="OST158" s="104"/>
      <c r="OSU158" s="104"/>
      <c r="OSV158" s="104"/>
      <c r="OSW158" s="104"/>
      <c r="OSX158" s="104"/>
      <c r="OSY158" s="104"/>
      <c r="OSZ158" s="104"/>
      <c r="OTA158" s="104"/>
      <c r="OTB158" s="104"/>
      <c r="OTC158" s="104"/>
      <c r="OTD158" s="104"/>
      <c r="OTE158" s="104"/>
      <c r="OTF158" s="104"/>
      <c r="OTG158" s="104"/>
      <c r="OTH158" s="104"/>
      <c r="OTI158" s="104"/>
      <c r="OTJ158" s="104"/>
      <c r="OTK158" s="104"/>
      <c r="OTL158" s="104"/>
      <c r="OTM158" s="104"/>
      <c r="OTN158" s="104"/>
      <c r="OTO158" s="104"/>
      <c r="OTP158" s="104"/>
      <c r="OTQ158" s="104"/>
      <c r="OTR158" s="104"/>
      <c r="OTS158" s="104"/>
      <c r="OTT158" s="104"/>
      <c r="OTU158" s="104"/>
      <c r="OTV158" s="104"/>
      <c r="OTW158" s="104"/>
      <c r="OTX158" s="104"/>
      <c r="OTY158" s="104"/>
      <c r="OTZ158" s="104"/>
      <c r="OUA158" s="104"/>
      <c r="OUB158" s="104"/>
      <c r="OUC158" s="104"/>
      <c r="OUD158" s="104"/>
      <c r="OUE158" s="104"/>
      <c r="OUF158" s="104"/>
      <c r="OUG158" s="104"/>
      <c r="OUH158" s="104"/>
      <c r="OUI158" s="104"/>
      <c r="OUJ158" s="104"/>
      <c r="OUK158" s="104"/>
      <c r="OUL158" s="104"/>
      <c r="OUM158" s="104"/>
      <c r="OUN158" s="104"/>
      <c r="OUO158" s="104"/>
      <c r="OUP158" s="104"/>
      <c r="OUQ158" s="104"/>
      <c r="OUR158" s="104"/>
      <c r="OUS158" s="104"/>
      <c r="OUT158" s="104"/>
      <c r="OUU158" s="104"/>
      <c r="OUV158" s="104"/>
      <c r="OUW158" s="104"/>
      <c r="OUX158" s="104"/>
      <c r="OUY158" s="104"/>
      <c r="OUZ158" s="104"/>
      <c r="OVA158" s="104"/>
      <c r="OVB158" s="104"/>
      <c r="OVC158" s="104"/>
      <c r="OVD158" s="104"/>
      <c r="OVE158" s="104"/>
      <c r="OVF158" s="104"/>
      <c r="OVG158" s="104"/>
      <c r="OVH158" s="104"/>
      <c r="OVI158" s="104"/>
      <c r="OVJ158" s="104"/>
      <c r="OVK158" s="104"/>
      <c r="OVL158" s="104"/>
      <c r="OVM158" s="104"/>
      <c r="OVN158" s="104"/>
      <c r="OVO158" s="104"/>
      <c r="OVP158" s="104"/>
      <c r="OVQ158" s="104"/>
      <c r="OVR158" s="104"/>
      <c r="OVS158" s="104"/>
      <c r="OVT158" s="104"/>
      <c r="OVU158" s="104"/>
      <c r="OVV158" s="104"/>
      <c r="OVW158" s="104"/>
      <c r="OVX158" s="104"/>
      <c r="OVY158" s="104"/>
      <c r="OVZ158" s="104"/>
      <c r="OWA158" s="104"/>
      <c r="OWB158" s="104"/>
      <c r="OWC158" s="104"/>
      <c r="OWD158" s="104"/>
      <c r="OWE158" s="104"/>
      <c r="OWF158" s="104"/>
      <c r="OWG158" s="104"/>
      <c r="OWH158" s="104"/>
      <c r="OWI158" s="104"/>
      <c r="OWJ158" s="104"/>
      <c r="OWK158" s="104"/>
      <c r="OWL158" s="104"/>
      <c r="OWM158" s="104"/>
      <c r="OWN158" s="104"/>
      <c r="OWO158" s="104"/>
      <c r="OWP158" s="104"/>
      <c r="OWQ158" s="104"/>
      <c r="OWR158" s="104"/>
      <c r="OWS158" s="104"/>
      <c r="OWT158" s="104"/>
      <c r="OWU158" s="104"/>
      <c r="OWV158" s="104"/>
      <c r="OWW158" s="104"/>
      <c r="OWX158" s="104"/>
      <c r="OWY158" s="104"/>
      <c r="OWZ158" s="104"/>
      <c r="OXA158" s="104"/>
      <c r="OXB158" s="104"/>
      <c r="OXC158" s="104"/>
      <c r="OXD158" s="104"/>
      <c r="OXE158" s="104"/>
      <c r="OXF158" s="104"/>
      <c r="OXG158" s="104"/>
      <c r="OXH158" s="104"/>
      <c r="OXI158" s="104"/>
      <c r="OXJ158" s="104"/>
      <c r="OXK158" s="104"/>
      <c r="OXL158" s="104"/>
      <c r="OXM158" s="104"/>
      <c r="OXN158" s="104"/>
      <c r="OXO158" s="104"/>
      <c r="OXP158" s="104"/>
      <c r="OXQ158" s="104"/>
      <c r="OXR158" s="104"/>
      <c r="OXS158" s="104"/>
      <c r="OXT158" s="104"/>
      <c r="OXU158" s="104"/>
      <c r="OXV158" s="104"/>
      <c r="OXW158" s="104"/>
      <c r="OXX158" s="104"/>
      <c r="OXY158" s="104"/>
      <c r="OXZ158" s="104"/>
      <c r="OYA158" s="104"/>
      <c r="OYB158" s="104"/>
      <c r="OYC158" s="104"/>
      <c r="OYD158" s="104"/>
      <c r="OYE158" s="104"/>
      <c r="OYF158" s="104"/>
      <c r="OYG158" s="104"/>
      <c r="OYH158" s="104"/>
      <c r="OYI158" s="104"/>
      <c r="OYJ158" s="104"/>
      <c r="OYK158" s="104"/>
      <c r="OYL158" s="104"/>
      <c r="OYM158" s="104"/>
      <c r="OYN158" s="104"/>
      <c r="OYO158" s="104"/>
      <c r="OYP158" s="104"/>
      <c r="OYQ158" s="104"/>
      <c r="OYR158" s="104"/>
      <c r="OYS158" s="104"/>
      <c r="OYT158" s="104"/>
      <c r="OYU158" s="104"/>
      <c r="OYV158" s="104"/>
      <c r="OYW158" s="104"/>
      <c r="OYX158" s="104"/>
      <c r="OYY158" s="104"/>
      <c r="OYZ158" s="104"/>
      <c r="OZA158" s="104"/>
      <c r="OZB158" s="104"/>
      <c r="OZC158" s="104"/>
      <c r="OZD158" s="104"/>
      <c r="OZE158" s="104"/>
      <c r="OZF158" s="104"/>
      <c r="OZG158" s="104"/>
      <c r="OZH158" s="104"/>
      <c r="OZI158" s="104"/>
      <c r="OZJ158" s="104"/>
      <c r="OZK158" s="104"/>
      <c r="OZL158" s="104"/>
      <c r="OZM158" s="104"/>
      <c r="OZN158" s="104"/>
      <c r="OZO158" s="104"/>
      <c r="OZP158" s="104"/>
      <c r="OZQ158" s="104"/>
      <c r="OZR158" s="104"/>
      <c r="OZS158" s="104"/>
      <c r="OZT158" s="104"/>
      <c r="OZU158" s="104"/>
      <c r="OZV158" s="104"/>
      <c r="OZW158" s="104"/>
      <c r="OZX158" s="104"/>
      <c r="OZY158" s="104"/>
      <c r="OZZ158" s="104"/>
      <c r="PAA158" s="104"/>
      <c r="PAB158" s="104"/>
      <c r="PAC158" s="104"/>
      <c r="PAD158" s="104"/>
      <c r="PAE158" s="104"/>
      <c r="PAF158" s="104"/>
      <c r="PAG158" s="104"/>
      <c r="PAH158" s="104"/>
      <c r="PAI158" s="104"/>
      <c r="PAJ158" s="104"/>
      <c r="PAK158" s="104"/>
      <c r="PAL158" s="104"/>
      <c r="PAM158" s="104"/>
      <c r="PAN158" s="104"/>
      <c r="PAO158" s="104"/>
      <c r="PAP158" s="104"/>
      <c r="PAQ158" s="104"/>
      <c r="PAR158" s="104"/>
      <c r="PAS158" s="104"/>
      <c r="PAT158" s="104"/>
      <c r="PAU158" s="104"/>
      <c r="PAV158" s="104"/>
      <c r="PAW158" s="104"/>
      <c r="PAX158" s="104"/>
      <c r="PAY158" s="104"/>
      <c r="PAZ158" s="104"/>
      <c r="PBA158" s="104"/>
      <c r="PBB158" s="104"/>
      <c r="PBC158" s="104"/>
      <c r="PBD158" s="104"/>
      <c r="PBE158" s="104"/>
      <c r="PBF158" s="104"/>
      <c r="PBG158" s="104"/>
      <c r="PBH158" s="104"/>
      <c r="PBI158" s="104"/>
      <c r="PBJ158" s="104"/>
      <c r="PBK158" s="104"/>
      <c r="PBL158" s="104"/>
      <c r="PBM158" s="104"/>
      <c r="PBN158" s="104"/>
      <c r="PBO158" s="104"/>
      <c r="PBP158" s="104"/>
      <c r="PBQ158" s="104"/>
      <c r="PBR158" s="104"/>
      <c r="PBS158" s="104"/>
      <c r="PBT158" s="104"/>
      <c r="PBU158" s="104"/>
      <c r="PBV158" s="104"/>
      <c r="PBW158" s="104"/>
      <c r="PBX158" s="104"/>
      <c r="PBY158" s="104"/>
      <c r="PBZ158" s="104"/>
      <c r="PCA158" s="104"/>
      <c r="PCB158" s="104"/>
      <c r="PCC158" s="104"/>
      <c r="PCD158" s="104"/>
      <c r="PCE158" s="104"/>
      <c r="PCF158" s="104"/>
      <c r="PCG158" s="104"/>
      <c r="PCH158" s="104"/>
      <c r="PCI158" s="104"/>
      <c r="PCJ158" s="104"/>
      <c r="PCK158" s="104"/>
      <c r="PCL158" s="104"/>
      <c r="PCM158" s="104"/>
      <c r="PCN158" s="104"/>
      <c r="PCO158" s="104"/>
      <c r="PCP158" s="104"/>
      <c r="PCQ158" s="104"/>
      <c r="PCR158" s="104"/>
      <c r="PCS158" s="104"/>
      <c r="PCT158" s="104"/>
      <c r="PCU158" s="104"/>
      <c r="PCV158" s="104"/>
      <c r="PCW158" s="104"/>
      <c r="PCX158" s="104"/>
      <c r="PCY158" s="104"/>
      <c r="PCZ158" s="104"/>
      <c r="PDA158" s="104"/>
      <c r="PDB158" s="104"/>
      <c r="PDC158" s="104"/>
      <c r="PDD158" s="104"/>
      <c r="PDE158" s="104"/>
      <c r="PDF158" s="104"/>
      <c r="PDG158" s="104"/>
      <c r="PDH158" s="104"/>
      <c r="PDI158" s="104"/>
      <c r="PDJ158" s="104"/>
      <c r="PDK158" s="104"/>
      <c r="PDL158" s="104"/>
      <c r="PDM158" s="104"/>
      <c r="PDN158" s="104"/>
      <c r="PDO158" s="104"/>
      <c r="PDP158" s="104"/>
      <c r="PDQ158" s="104"/>
      <c r="PDR158" s="104"/>
      <c r="PDS158" s="104"/>
      <c r="PDT158" s="104"/>
      <c r="PDU158" s="104"/>
      <c r="PDV158" s="104"/>
      <c r="PDW158" s="104"/>
      <c r="PDX158" s="104"/>
      <c r="PDY158" s="104"/>
      <c r="PDZ158" s="104"/>
      <c r="PEA158" s="104"/>
      <c r="PEB158" s="104"/>
      <c r="PEC158" s="104"/>
      <c r="PED158" s="104"/>
      <c r="PEE158" s="104"/>
      <c r="PEF158" s="104"/>
      <c r="PEG158" s="104"/>
      <c r="PEH158" s="104"/>
      <c r="PEI158" s="104"/>
      <c r="PEJ158" s="104"/>
      <c r="PEK158" s="104"/>
      <c r="PEL158" s="104"/>
      <c r="PEM158" s="104"/>
      <c r="PEN158" s="104"/>
      <c r="PEO158" s="104"/>
      <c r="PEP158" s="104"/>
      <c r="PEQ158" s="104"/>
      <c r="PER158" s="104"/>
      <c r="PES158" s="104"/>
      <c r="PET158" s="104"/>
      <c r="PEU158" s="104"/>
      <c r="PEV158" s="104"/>
      <c r="PEW158" s="104"/>
      <c r="PEX158" s="104"/>
      <c r="PEY158" s="104"/>
      <c r="PEZ158" s="104"/>
      <c r="PFA158" s="104"/>
      <c r="PFB158" s="104"/>
      <c r="PFC158" s="104"/>
      <c r="PFD158" s="104"/>
      <c r="PFE158" s="104"/>
      <c r="PFF158" s="104"/>
      <c r="PFG158" s="104"/>
      <c r="PFH158" s="104"/>
      <c r="PFI158" s="104"/>
      <c r="PFJ158" s="104"/>
      <c r="PFK158" s="104"/>
      <c r="PFL158" s="104"/>
      <c r="PFM158" s="104"/>
      <c r="PFN158" s="104"/>
      <c r="PFO158" s="104"/>
      <c r="PFP158" s="104"/>
      <c r="PFQ158" s="104"/>
      <c r="PFR158" s="104"/>
      <c r="PFS158" s="104"/>
      <c r="PFT158" s="104"/>
      <c r="PFU158" s="104"/>
      <c r="PFV158" s="104"/>
      <c r="PFW158" s="104"/>
      <c r="PFX158" s="104"/>
      <c r="PFY158" s="104"/>
      <c r="PFZ158" s="104"/>
      <c r="PGA158" s="104"/>
      <c r="PGB158" s="104"/>
      <c r="PGC158" s="104"/>
      <c r="PGD158" s="104"/>
      <c r="PGE158" s="104"/>
      <c r="PGF158" s="104"/>
      <c r="PGG158" s="104"/>
      <c r="PGH158" s="104"/>
      <c r="PGI158" s="104"/>
      <c r="PGJ158" s="104"/>
      <c r="PGK158" s="104"/>
      <c r="PGL158" s="104"/>
      <c r="PGM158" s="104"/>
      <c r="PGN158" s="104"/>
      <c r="PGO158" s="104"/>
      <c r="PGP158" s="104"/>
      <c r="PGQ158" s="104"/>
      <c r="PGR158" s="104"/>
      <c r="PGS158" s="104"/>
      <c r="PGT158" s="104"/>
      <c r="PGU158" s="104"/>
      <c r="PGV158" s="104"/>
      <c r="PGW158" s="104"/>
      <c r="PGX158" s="104"/>
      <c r="PGY158" s="104"/>
      <c r="PGZ158" s="104"/>
      <c r="PHA158" s="104"/>
      <c r="PHB158" s="104"/>
      <c r="PHC158" s="104"/>
      <c r="PHD158" s="104"/>
      <c r="PHE158" s="104"/>
      <c r="PHF158" s="104"/>
      <c r="PHG158" s="104"/>
      <c r="PHH158" s="104"/>
      <c r="PHI158" s="104"/>
      <c r="PHJ158" s="104"/>
      <c r="PHK158" s="104"/>
      <c r="PHL158" s="104"/>
      <c r="PHM158" s="104"/>
      <c r="PHN158" s="104"/>
      <c r="PHO158" s="104"/>
      <c r="PHP158" s="104"/>
      <c r="PHQ158" s="104"/>
      <c r="PHR158" s="104"/>
      <c r="PHS158" s="104"/>
      <c r="PHT158" s="104"/>
      <c r="PHU158" s="104"/>
      <c r="PHV158" s="104"/>
      <c r="PHW158" s="104"/>
      <c r="PHX158" s="104"/>
      <c r="PHY158" s="104"/>
      <c r="PHZ158" s="104"/>
      <c r="PIA158" s="104"/>
      <c r="PIB158" s="104"/>
      <c r="PIC158" s="104"/>
      <c r="PID158" s="104"/>
      <c r="PIE158" s="104"/>
      <c r="PIF158" s="104"/>
      <c r="PIG158" s="104"/>
      <c r="PIH158" s="104"/>
      <c r="PII158" s="104"/>
      <c r="PIJ158" s="104"/>
      <c r="PIK158" s="104"/>
      <c r="PIL158" s="104"/>
      <c r="PIM158" s="104"/>
      <c r="PIN158" s="104"/>
      <c r="PIO158" s="104"/>
      <c r="PIP158" s="104"/>
      <c r="PIQ158" s="104"/>
      <c r="PIR158" s="104"/>
      <c r="PIS158" s="104"/>
      <c r="PIT158" s="104"/>
      <c r="PIU158" s="104"/>
      <c r="PIV158" s="104"/>
      <c r="PIW158" s="104"/>
      <c r="PIX158" s="104"/>
      <c r="PIY158" s="104"/>
      <c r="PIZ158" s="104"/>
      <c r="PJA158" s="104"/>
      <c r="PJB158" s="104"/>
      <c r="PJC158" s="104"/>
      <c r="PJD158" s="104"/>
      <c r="PJE158" s="104"/>
      <c r="PJF158" s="104"/>
      <c r="PJG158" s="104"/>
      <c r="PJH158" s="104"/>
      <c r="PJI158" s="104"/>
      <c r="PJJ158" s="104"/>
      <c r="PJK158" s="104"/>
      <c r="PJL158" s="104"/>
      <c r="PJM158" s="104"/>
      <c r="PJN158" s="104"/>
      <c r="PJO158" s="104"/>
      <c r="PJP158" s="104"/>
      <c r="PJQ158" s="104"/>
      <c r="PJR158" s="104"/>
      <c r="PJS158" s="104"/>
      <c r="PJT158" s="104"/>
      <c r="PJU158" s="104"/>
      <c r="PJV158" s="104"/>
      <c r="PJW158" s="104"/>
      <c r="PJX158" s="104"/>
      <c r="PJY158" s="104"/>
      <c r="PJZ158" s="104"/>
      <c r="PKA158" s="104"/>
      <c r="PKB158" s="104"/>
      <c r="PKC158" s="104"/>
      <c r="PKD158" s="104"/>
      <c r="PKE158" s="104"/>
      <c r="PKF158" s="104"/>
      <c r="PKG158" s="104"/>
      <c r="PKH158" s="104"/>
      <c r="PKI158" s="104"/>
      <c r="PKJ158" s="104"/>
      <c r="PKK158" s="104"/>
      <c r="PKL158" s="104"/>
      <c r="PKM158" s="104"/>
      <c r="PKN158" s="104"/>
      <c r="PKO158" s="104"/>
      <c r="PKP158" s="104"/>
      <c r="PKQ158" s="104"/>
      <c r="PKR158" s="104"/>
      <c r="PKS158" s="104"/>
      <c r="PKT158" s="104"/>
      <c r="PKU158" s="104"/>
      <c r="PKV158" s="104"/>
      <c r="PKW158" s="104"/>
      <c r="PKX158" s="104"/>
      <c r="PKY158" s="104"/>
      <c r="PKZ158" s="104"/>
      <c r="PLA158" s="104"/>
      <c r="PLB158" s="104"/>
      <c r="PLC158" s="104"/>
      <c r="PLD158" s="104"/>
      <c r="PLE158" s="104"/>
      <c r="PLF158" s="104"/>
      <c r="PLG158" s="104"/>
      <c r="PLH158" s="104"/>
      <c r="PLI158" s="104"/>
      <c r="PLJ158" s="104"/>
      <c r="PLK158" s="104"/>
      <c r="PLL158" s="104"/>
      <c r="PLM158" s="104"/>
      <c r="PLN158" s="104"/>
      <c r="PLO158" s="104"/>
      <c r="PLP158" s="104"/>
      <c r="PLQ158" s="104"/>
      <c r="PLR158" s="104"/>
      <c r="PLS158" s="104"/>
      <c r="PLT158" s="104"/>
      <c r="PLU158" s="104"/>
      <c r="PLV158" s="104"/>
      <c r="PLW158" s="104"/>
      <c r="PLX158" s="104"/>
      <c r="PLY158" s="104"/>
      <c r="PLZ158" s="104"/>
      <c r="PMA158" s="104"/>
      <c r="PMB158" s="104"/>
      <c r="PMC158" s="104"/>
      <c r="PMD158" s="104"/>
      <c r="PME158" s="104"/>
      <c r="PMF158" s="104"/>
      <c r="PMG158" s="104"/>
      <c r="PMH158" s="104"/>
      <c r="PMI158" s="104"/>
      <c r="PMJ158" s="104"/>
      <c r="PMK158" s="104"/>
      <c r="PML158" s="104"/>
      <c r="PMM158" s="104"/>
      <c r="PMN158" s="104"/>
      <c r="PMO158" s="104"/>
      <c r="PMP158" s="104"/>
      <c r="PMQ158" s="104"/>
      <c r="PMR158" s="104"/>
      <c r="PMS158" s="104"/>
      <c r="PMT158" s="104"/>
      <c r="PMU158" s="104"/>
      <c r="PMV158" s="104"/>
      <c r="PMW158" s="104"/>
      <c r="PMX158" s="104"/>
      <c r="PMY158" s="104"/>
      <c r="PMZ158" s="104"/>
      <c r="PNA158" s="104"/>
      <c r="PNB158" s="104"/>
      <c r="PNC158" s="104"/>
      <c r="PND158" s="104"/>
      <c r="PNE158" s="104"/>
      <c r="PNF158" s="104"/>
      <c r="PNG158" s="104"/>
      <c r="PNH158" s="104"/>
      <c r="PNI158" s="104"/>
      <c r="PNJ158" s="104"/>
      <c r="PNK158" s="104"/>
      <c r="PNL158" s="104"/>
      <c r="PNM158" s="104"/>
      <c r="PNN158" s="104"/>
      <c r="PNO158" s="104"/>
      <c r="PNP158" s="104"/>
      <c r="PNQ158" s="104"/>
      <c r="PNR158" s="104"/>
      <c r="PNS158" s="104"/>
      <c r="PNT158" s="104"/>
      <c r="PNU158" s="104"/>
      <c r="PNV158" s="104"/>
      <c r="PNW158" s="104"/>
      <c r="PNX158" s="104"/>
      <c r="PNY158" s="104"/>
      <c r="PNZ158" s="104"/>
      <c r="POA158" s="104"/>
      <c r="POB158" s="104"/>
      <c r="POC158" s="104"/>
      <c r="POD158" s="104"/>
      <c r="POE158" s="104"/>
      <c r="POF158" s="104"/>
      <c r="POG158" s="104"/>
      <c r="POH158" s="104"/>
      <c r="POI158" s="104"/>
      <c r="POJ158" s="104"/>
      <c r="POK158" s="104"/>
      <c r="POL158" s="104"/>
      <c r="POM158" s="104"/>
      <c r="PON158" s="104"/>
      <c r="POO158" s="104"/>
      <c r="POP158" s="104"/>
      <c r="POQ158" s="104"/>
      <c r="POR158" s="104"/>
      <c r="POS158" s="104"/>
      <c r="POT158" s="104"/>
      <c r="POU158" s="104"/>
      <c r="POV158" s="104"/>
      <c r="POW158" s="104"/>
      <c r="POX158" s="104"/>
      <c r="POY158" s="104"/>
      <c r="POZ158" s="104"/>
      <c r="PPA158" s="104"/>
      <c r="PPB158" s="104"/>
      <c r="PPC158" s="104"/>
      <c r="PPD158" s="104"/>
      <c r="PPE158" s="104"/>
      <c r="PPF158" s="104"/>
      <c r="PPG158" s="104"/>
      <c r="PPH158" s="104"/>
      <c r="PPI158" s="104"/>
      <c r="PPJ158" s="104"/>
      <c r="PPK158" s="104"/>
      <c r="PPL158" s="104"/>
      <c r="PPM158" s="104"/>
      <c r="PPN158" s="104"/>
      <c r="PPO158" s="104"/>
      <c r="PPP158" s="104"/>
      <c r="PPQ158" s="104"/>
      <c r="PPR158" s="104"/>
      <c r="PPS158" s="104"/>
      <c r="PPT158" s="104"/>
      <c r="PPU158" s="104"/>
      <c r="PPV158" s="104"/>
      <c r="PPW158" s="104"/>
      <c r="PPX158" s="104"/>
      <c r="PPY158" s="104"/>
      <c r="PPZ158" s="104"/>
      <c r="PQA158" s="104"/>
      <c r="PQB158" s="104"/>
      <c r="PQC158" s="104"/>
      <c r="PQD158" s="104"/>
      <c r="PQE158" s="104"/>
      <c r="PQF158" s="104"/>
      <c r="PQG158" s="104"/>
      <c r="PQH158" s="104"/>
      <c r="PQI158" s="104"/>
      <c r="PQJ158" s="104"/>
      <c r="PQK158" s="104"/>
      <c r="PQL158" s="104"/>
      <c r="PQM158" s="104"/>
      <c r="PQN158" s="104"/>
      <c r="PQO158" s="104"/>
      <c r="PQP158" s="104"/>
      <c r="PQQ158" s="104"/>
      <c r="PQR158" s="104"/>
      <c r="PQS158" s="104"/>
      <c r="PQT158" s="104"/>
      <c r="PQU158" s="104"/>
      <c r="PQV158" s="104"/>
      <c r="PQW158" s="104"/>
      <c r="PQX158" s="104"/>
      <c r="PQY158" s="104"/>
      <c r="PQZ158" s="104"/>
      <c r="PRA158" s="104"/>
      <c r="PRB158" s="104"/>
      <c r="PRC158" s="104"/>
      <c r="PRD158" s="104"/>
      <c r="PRE158" s="104"/>
      <c r="PRF158" s="104"/>
      <c r="PRG158" s="104"/>
      <c r="PRH158" s="104"/>
      <c r="PRI158" s="104"/>
      <c r="PRJ158" s="104"/>
      <c r="PRK158" s="104"/>
      <c r="PRL158" s="104"/>
      <c r="PRM158" s="104"/>
      <c r="PRN158" s="104"/>
      <c r="PRO158" s="104"/>
      <c r="PRP158" s="104"/>
      <c r="PRQ158" s="104"/>
      <c r="PRR158" s="104"/>
      <c r="PRS158" s="104"/>
      <c r="PRT158" s="104"/>
      <c r="PRU158" s="104"/>
      <c r="PRV158" s="104"/>
      <c r="PRW158" s="104"/>
      <c r="PRX158" s="104"/>
      <c r="PRY158" s="104"/>
      <c r="PRZ158" s="104"/>
      <c r="PSA158" s="104"/>
      <c r="PSB158" s="104"/>
      <c r="PSC158" s="104"/>
      <c r="PSD158" s="104"/>
      <c r="PSE158" s="104"/>
      <c r="PSF158" s="104"/>
      <c r="PSG158" s="104"/>
      <c r="PSH158" s="104"/>
      <c r="PSI158" s="104"/>
      <c r="PSJ158" s="104"/>
      <c r="PSK158" s="104"/>
      <c r="PSL158" s="104"/>
      <c r="PSM158" s="104"/>
      <c r="PSN158" s="104"/>
      <c r="PSO158" s="104"/>
      <c r="PSP158" s="104"/>
      <c r="PSQ158" s="104"/>
      <c r="PSR158" s="104"/>
      <c r="PSS158" s="104"/>
      <c r="PST158" s="104"/>
      <c r="PSU158" s="104"/>
      <c r="PSV158" s="104"/>
      <c r="PSW158" s="104"/>
      <c r="PSX158" s="104"/>
      <c r="PSY158" s="104"/>
      <c r="PSZ158" s="104"/>
      <c r="PTA158" s="104"/>
      <c r="PTB158" s="104"/>
      <c r="PTC158" s="104"/>
      <c r="PTD158" s="104"/>
      <c r="PTE158" s="104"/>
      <c r="PTF158" s="104"/>
      <c r="PTG158" s="104"/>
      <c r="PTH158" s="104"/>
      <c r="PTI158" s="104"/>
      <c r="PTJ158" s="104"/>
      <c r="PTK158" s="104"/>
      <c r="PTL158" s="104"/>
      <c r="PTM158" s="104"/>
      <c r="PTN158" s="104"/>
      <c r="PTO158" s="104"/>
      <c r="PTP158" s="104"/>
      <c r="PTQ158" s="104"/>
      <c r="PTR158" s="104"/>
      <c r="PTS158" s="104"/>
      <c r="PTT158" s="104"/>
      <c r="PTU158" s="104"/>
      <c r="PTV158" s="104"/>
      <c r="PTW158" s="104"/>
      <c r="PTX158" s="104"/>
      <c r="PTY158" s="104"/>
      <c r="PTZ158" s="104"/>
      <c r="PUA158" s="104"/>
      <c r="PUB158" s="104"/>
      <c r="PUC158" s="104"/>
      <c r="PUD158" s="104"/>
      <c r="PUE158" s="104"/>
      <c r="PUF158" s="104"/>
      <c r="PUG158" s="104"/>
      <c r="PUH158" s="104"/>
      <c r="PUI158" s="104"/>
      <c r="PUJ158" s="104"/>
      <c r="PUK158" s="104"/>
      <c r="PUL158" s="104"/>
      <c r="PUM158" s="104"/>
      <c r="PUN158" s="104"/>
      <c r="PUO158" s="104"/>
      <c r="PUP158" s="104"/>
      <c r="PUQ158" s="104"/>
      <c r="PUR158" s="104"/>
      <c r="PUS158" s="104"/>
      <c r="PUT158" s="104"/>
      <c r="PUU158" s="104"/>
      <c r="PUV158" s="104"/>
      <c r="PUW158" s="104"/>
      <c r="PUX158" s="104"/>
      <c r="PUY158" s="104"/>
      <c r="PUZ158" s="104"/>
      <c r="PVA158" s="104"/>
      <c r="PVB158" s="104"/>
      <c r="PVC158" s="104"/>
      <c r="PVD158" s="104"/>
      <c r="PVE158" s="104"/>
      <c r="PVF158" s="104"/>
      <c r="PVG158" s="104"/>
      <c r="PVH158" s="104"/>
      <c r="PVI158" s="104"/>
      <c r="PVJ158" s="104"/>
      <c r="PVK158" s="104"/>
      <c r="PVL158" s="104"/>
      <c r="PVM158" s="104"/>
      <c r="PVN158" s="104"/>
      <c r="PVO158" s="104"/>
      <c r="PVP158" s="104"/>
      <c r="PVQ158" s="104"/>
      <c r="PVR158" s="104"/>
      <c r="PVS158" s="104"/>
      <c r="PVT158" s="104"/>
      <c r="PVU158" s="104"/>
      <c r="PVV158" s="104"/>
      <c r="PVW158" s="104"/>
      <c r="PVX158" s="104"/>
      <c r="PVY158" s="104"/>
      <c r="PVZ158" s="104"/>
      <c r="PWA158" s="104"/>
      <c r="PWB158" s="104"/>
      <c r="PWC158" s="104"/>
      <c r="PWD158" s="104"/>
      <c r="PWE158" s="104"/>
      <c r="PWF158" s="104"/>
      <c r="PWG158" s="104"/>
      <c r="PWH158" s="104"/>
      <c r="PWI158" s="104"/>
      <c r="PWJ158" s="104"/>
      <c r="PWK158" s="104"/>
      <c r="PWL158" s="104"/>
      <c r="PWM158" s="104"/>
      <c r="PWN158" s="104"/>
      <c r="PWO158" s="104"/>
      <c r="PWP158" s="104"/>
      <c r="PWQ158" s="104"/>
      <c r="PWR158" s="104"/>
      <c r="PWS158" s="104"/>
      <c r="PWT158" s="104"/>
      <c r="PWU158" s="104"/>
      <c r="PWV158" s="104"/>
      <c r="PWW158" s="104"/>
      <c r="PWX158" s="104"/>
      <c r="PWY158" s="104"/>
      <c r="PWZ158" s="104"/>
      <c r="PXA158" s="104"/>
      <c r="PXB158" s="104"/>
      <c r="PXC158" s="104"/>
      <c r="PXD158" s="104"/>
      <c r="PXE158" s="104"/>
      <c r="PXF158" s="104"/>
      <c r="PXG158" s="104"/>
      <c r="PXH158" s="104"/>
      <c r="PXI158" s="104"/>
      <c r="PXJ158" s="104"/>
      <c r="PXK158" s="104"/>
      <c r="PXL158" s="104"/>
      <c r="PXM158" s="104"/>
      <c r="PXN158" s="104"/>
      <c r="PXO158" s="104"/>
      <c r="PXP158" s="104"/>
      <c r="PXQ158" s="104"/>
      <c r="PXR158" s="104"/>
      <c r="PXS158" s="104"/>
      <c r="PXT158" s="104"/>
      <c r="PXU158" s="104"/>
      <c r="PXV158" s="104"/>
      <c r="PXW158" s="104"/>
      <c r="PXX158" s="104"/>
      <c r="PXY158" s="104"/>
      <c r="PXZ158" s="104"/>
      <c r="PYA158" s="104"/>
      <c r="PYB158" s="104"/>
      <c r="PYC158" s="104"/>
      <c r="PYD158" s="104"/>
      <c r="PYE158" s="104"/>
      <c r="PYF158" s="104"/>
      <c r="PYG158" s="104"/>
      <c r="PYH158" s="104"/>
      <c r="PYI158" s="104"/>
      <c r="PYJ158" s="104"/>
      <c r="PYK158" s="104"/>
      <c r="PYL158" s="104"/>
      <c r="PYM158" s="104"/>
      <c r="PYN158" s="104"/>
      <c r="PYO158" s="104"/>
      <c r="PYP158" s="104"/>
      <c r="PYQ158" s="104"/>
      <c r="PYR158" s="104"/>
      <c r="PYS158" s="104"/>
      <c r="PYT158" s="104"/>
      <c r="PYU158" s="104"/>
      <c r="PYV158" s="104"/>
      <c r="PYW158" s="104"/>
      <c r="PYX158" s="104"/>
      <c r="PYY158" s="104"/>
      <c r="PYZ158" s="104"/>
      <c r="PZA158" s="104"/>
      <c r="PZB158" s="104"/>
      <c r="PZC158" s="104"/>
      <c r="PZD158" s="104"/>
      <c r="PZE158" s="104"/>
      <c r="PZF158" s="104"/>
      <c r="PZG158" s="104"/>
      <c r="PZH158" s="104"/>
      <c r="PZI158" s="104"/>
      <c r="PZJ158" s="104"/>
      <c r="PZK158" s="104"/>
      <c r="PZL158" s="104"/>
      <c r="PZM158" s="104"/>
      <c r="PZN158" s="104"/>
      <c r="PZO158" s="104"/>
      <c r="PZP158" s="104"/>
      <c r="PZQ158" s="104"/>
      <c r="PZR158" s="104"/>
      <c r="PZS158" s="104"/>
      <c r="PZT158" s="104"/>
      <c r="PZU158" s="104"/>
      <c r="PZV158" s="104"/>
      <c r="PZW158" s="104"/>
      <c r="PZX158" s="104"/>
      <c r="PZY158" s="104"/>
      <c r="PZZ158" s="104"/>
      <c r="QAA158" s="104"/>
      <c r="QAB158" s="104"/>
      <c r="QAC158" s="104"/>
      <c r="QAD158" s="104"/>
      <c r="QAE158" s="104"/>
      <c r="QAF158" s="104"/>
      <c r="QAG158" s="104"/>
      <c r="QAH158" s="104"/>
      <c r="QAI158" s="104"/>
      <c r="QAJ158" s="104"/>
      <c r="QAK158" s="104"/>
      <c r="QAL158" s="104"/>
      <c r="QAM158" s="104"/>
      <c r="QAN158" s="104"/>
      <c r="QAO158" s="104"/>
      <c r="QAP158" s="104"/>
      <c r="QAQ158" s="104"/>
      <c r="QAR158" s="104"/>
      <c r="QAS158" s="104"/>
      <c r="QAT158" s="104"/>
      <c r="QAU158" s="104"/>
      <c r="QAV158" s="104"/>
      <c r="QAW158" s="104"/>
      <c r="QAX158" s="104"/>
      <c r="QAY158" s="104"/>
      <c r="QAZ158" s="104"/>
      <c r="QBA158" s="104"/>
      <c r="QBB158" s="104"/>
      <c r="QBC158" s="104"/>
      <c r="QBD158" s="104"/>
      <c r="QBE158" s="104"/>
      <c r="QBF158" s="104"/>
      <c r="QBG158" s="104"/>
      <c r="QBH158" s="104"/>
      <c r="QBI158" s="104"/>
      <c r="QBJ158" s="104"/>
      <c r="QBK158" s="104"/>
      <c r="QBL158" s="104"/>
      <c r="QBM158" s="104"/>
      <c r="QBN158" s="104"/>
      <c r="QBO158" s="104"/>
      <c r="QBP158" s="104"/>
      <c r="QBQ158" s="104"/>
      <c r="QBR158" s="104"/>
      <c r="QBS158" s="104"/>
      <c r="QBT158" s="104"/>
      <c r="QBU158" s="104"/>
      <c r="QBV158" s="104"/>
      <c r="QBW158" s="104"/>
      <c r="QBX158" s="104"/>
      <c r="QBY158" s="104"/>
      <c r="QBZ158" s="104"/>
      <c r="QCA158" s="104"/>
      <c r="QCB158" s="104"/>
      <c r="QCC158" s="104"/>
      <c r="QCD158" s="104"/>
      <c r="QCE158" s="104"/>
      <c r="QCF158" s="104"/>
      <c r="QCG158" s="104"/>
      <c r="QCH158" s="104"/>
      <c r="QCI158" s="104"/>
      <c r="QCJ158" s="104"/>
      <c r="QCK158" s="104"/>
      <c r="QCL158" s="104"/>
      <c r="QCM158" s="104"/>
      <c r="QCN158" s="104"/>
      <c r="QCO158" s="104"/>
      <c r="QCP158" s="104"/>
      <c r="QCQ158" s="104"/>
      <c r="QCR158" s="104"/>
      <c r="QCS158" s="104"/>
      <c r="QCT158" s="104"/>
      <c r="QCU158" s="104"/>
      <c r="QCV158" s="104"/>
      <c r="QCW158" s="104"/>
      <c r="QCX158" s="104"/>
      <c r="QCY158" s="104"/>
      <c r="QCZ158" s="104"/>
      <c r="QDA158" s="104"/>
      <c r="QDB158" s="104"/>
      <c r="QDC158" s="104"/>
      <c r="QDD158" s="104"/>
      <c r="QDE158" s="104"/>
      <c r="QDF158" s="104"/>
      <c r="QDG158" s="104"/>
      <c r="QDH158" s="104"/>
      <c r="QDI158" s="104"/>
      <c r="QDJ158" s="104"/>
      <c r="QDK158" s="104"/>
      <c r="QDL158" s="104"/>
      <c r="QDM158" s="104"/>
      <c r="QDN158" s="104"/>
      <c r="QDO158" s="104"/>
      <c r="QDP158" s="104"/>
      <c r="QDQ158" s="104"/>
      <c r="QDR158" s="104"/>
      <c r="QDS158" s="104"/>
      <c r="QDT158" s="104"/>
      <c r="QDU158" s="104"/>
      <c r="QDV158" s="104"/>
      <c r="QDW158" s="104"/>
      <c r="QDX158" s="104"/>
      <c r="QDY158" s="104"/>
      <c r="QDZ158" s="104"/>
      <c r="QEA158" s="104"/>
      <c r="QEB158" s="104"/>
      <c r="QEC158" s="104"/>
      <c r="QED158" s="104"/>
      <c r="QEE158" s="104"/>
      <c r="QEF158" s="104"/>
      <c r="QEG158" s="104"/>
      <c r="QEH158" s="104"/>
      <c r="QEI158" s="104"/>
      <c r="QEJ158" s="104"/>
      <c r="QEK158" s="104"/>
      <c r="QEL158" s="104"/>
      <c r="QEM158" s="104"/>
      <c r="QEN158" s="104"/>
      <c r="QEO158" s="104"/>
      <c r="QEP158" s="104"/>
      <c r="QEQ158" s="104"/>
      <c r="QER158" s="104"/>
      <c r="QES158" s="104"/>
      <c r="QET158" s="104"/>
      <c r="QEU158" s="104"/>
      <c r="QEV158" s="104"/>
      <c r="QEW158" s="104"/>
      <c r="QEX158" s="104"/>
      <c r="QEY158" s="104"/>
      <c r="QEZ158" s="104"/>
      <c r="QFA158" s="104"/>
      <c r="QFB158" s="104"/>
      <c r="QFC158" s="104"/>
      <c r="QFD158" s="104"/>
      <c r="QFE158" s="104"/>
      <c r="QFF158" s="104"/>
      <c r="QFG158" s="104"/>
      <c r="QFH158" s="104"/>
      <c r="QFI158" s="104"/>
      <c r="QFJ158" s="104"/>
      <c r="QFK158" s="104"/>
      <c r="QFL158" s="104"/>
      <c r="QFM158" s="104"/>
      <c r="QFN158" s="104"/>
      <c r="QFO158" s="104"/>
      <c r="QFP158" s="104"/>
      <c r="QFQ158" s="104"/>
      <c r="QFR158" s="104"/>
      <c r="QFS158" s="104"/>
      <c r="QFT158" s="104"/>
      <c r="QFU158" s="104"/>
      <c r="QFV158" s="104"/>
      <c r="QFW158" s="104"/>
      <c r="QFX158" s="104"/>
      <c r="QFY158" s="104"/>
      <c r="QFZ158" s="104"/>
      <c r="QGA158" s="104"/>
      <c r="QGB158" s="104"/>
      <c r="QGC158" s="104"/>
      <c r="QGD158" s="104"/>
      <c r="QGE158" s="104"/>
      <c r="QGF158" s="104"/>
      <c r="QGG158" s="104"/>
      <c r="QGH158" s="104"/>
      <c r="QGI158" s="104"/>
      <c r="QGJ158" s="104"/>
      <c r="QGK158" s="104"/>
      <c r="QGL158" s="104"/>
      <c r="QGM158" s="104"/>
      <c r="QGN158" s="104"/>
      <c r="QGO158" s="104"/>
      <c r="QGP158" s="104"/>
      <c r="QGQ158" s="104"/>
      <c r="QGR158" s="104"/>
      <c r="QGS158" s="104"/>
      <c r="QGT158" s="104"/>
      <c r="QGU158" s="104"/>
      <c r="QGV158" s="104"/>
      <c r="QGW158" s="104"/>
      <c r="QGX158" s="104"/>
      <c r="QGY158" s="104"/>
      <c r="QGZ158" s="104"/>
      <c r="QHA158" s="104"/>
      <c r="QHB158" s="104"/>
      <c r="QHC158" s="104"/>
      <c r="QHD158" s="104"/>
      <c r="QHE158" s="104"/>
      <c r="QHF158" s="104"/>
      <c r="QHG158" s="104"/>
      <c r="QHH158" s="104"/>
      <c r="QHI158" s="104"/>
      <c r="QHJ158" s="104"/>
      <c r="QHK158" s="104"/>
      <c r="QHL158" s="104"/>
      <c r="QHM158" s="104"/>
      <c r="QHN158" s="104"/>
      <c r="QHO158" s="104"/>
      <c r="QHP158" s="104"/>
      <c r="QHQ158" s="104"/>
      <c r="QHR158" s="104"/>
      <c r="QHS158" s="104"/>
      <c r="QHT158" s="104"/>
      <c r="QHU158" s="104"/>
      <c r="QHV158" s="104"/>
      <c r="QHW158" s="104"/>
      <c r="QHX158" s="104"/>
      <c r="QHY158" s="104"/>
      <c r="QHZ158" s="104"/>
      <c r="QIA158" s="104"/>
      <c r="QIB158" s="104"/>
      <c r="QIC158" s="104"/>
      <c r="QID158" s="104"/>
      <c r="QIE158" s="104"/>
      <c r="QIF158" s="104"/>
      <c r="QIG158" s="104"/>
      <c r="QIH158" s="104"/>
      <c r="QII158" s="104"/>
      <c r="QIJ158" s="104"/>
      <c r="QIK158" s="104"/>
      <c r="QIL158" s="104"/>
      <c r="QIM158" s="104"/>
      <c r="QIN158" s="104"/>
      <c r="QIO158" s="104"/>
      <c r="QIP158" s="104"/>
      <c r="QIQ158" s="104"/>
      <c r="QIR158" s="104"/>
      <c r="QIS158" s="104"/>
      <c r="QIT158" s="104"/>
      <c r="QIU158" s="104"/>
      <c r="QIV158" s="104"/>
      <c r="QIW158" s="104"/>
      <c r="QIX158" s="104"/>
      <c r="QIY158" s="104"/>
      <c r="QIZ158" s="104"/>
      <c r="QJA158" s="104"/>
      <c r="QJB158" s="104"/>
      <c r="QJC158" s="104"/>
      <c r="QJD158" s="104"/>
      <c r="QJE158" s="104"/>
      <c r="QJF158" s="104"/>
      <c r="QJG158" s="104"/>
      <c r="QJH158" s="104"/>
      <c r="QJI158" s="104"/>
      <c r="QJJ158" s="104"/>
      <c r="QJK158" s="104"/>
      <c r="QJL158" s="104"/>
      <c r="QJM158" s="104"/>
      <c r="QJN158" s="104"/>
      <c r="QJO158" s="104"/>
      <c r="QJP158" s="104"/>
      <c r="QJQ158" s="104"/>
      <c r="QJR158" s="104"/>
      <c r="QJS158" s="104"/>
      <c r="QJT158" s="104"/>
      <c r="QJU158" s="104"/>
      <c r="QJV158" s="104"/>
      <c r="QJW158" s="104"/>
      <c r="QJX158" s="104"/>
      <c r="QJY158" s="104"/>
      <c r="QJZ158" s="104"/>
      <c r="QKA158" s="104"/>
      <c r="QKB158" s="104"/>
      <c r="QKC158" s="104"/>
      <c r="QKD158" s="104"/>
      <c r="QKE158" s="104"/>
      <c r="QKF158" s="104"/>
      <c r="QKG158" s="104"/>
      <c r="QKH158" s="104"/>
      <c r="QKI158" s="104"/>
      <c r="QKJ158" s="104"/>
      <c r="QKK158" s="104"/>
      <c r="QKL158" s="104"/>
      <c r="QKM158" s="104"/>
      <c r="QKN158" s="104"/>
      <c r="QKO158" s="104"/>
      <c r="QKP158" s="104"/>
      <c r="QKQ158" s="104"/>
      <c r="QKR158" s="104"/>
      <c r="QKS158" s="104"/>
      <c r="QKT158" s="104"/>
      <c r="QKU158" s="104"/>
      <c r="QKV158" s="104"/>
      <c r="QKW158" s="104"/>
      <c r="QKX158" s="104"/>
      <c r="QKY158" s="104"/>
      <c r="QKZ158" s="104"/>
      <c r="QLA158" s="104"/>
      <c r="QLB158" s="104"/>
      <c r="QLC158" s="104"/>
      <c r="QLD158" s="104"/>
      <c r="QLE158" s="104"/>
      <c r="QLF158" s="104"/>
      <c r="QLG158" s="104"/>
      <c r="QLH158" s="104"/>
      <c r="QLI158" s="104"/>
      <c r="QLJ158" s="104"/>
      <c r="QLK158" s="104"/>
      <c r="QLL158" s="104"/>
      <c r="QLM158" s="104"/>
      <c r="QLN158" s="104"/>
      <c r="QLO158" s="104"/>
      <c r="QLP158" s="104"/>
      <c r="QLQ158" s="104"/>
      <c r="QLR158" s="104"/>
      <c r="QLS158" s="104"/>
      <c r="QLT158" s="104"/>
      <c r="QLU158" s="104"/>
      <c r="QLV158" s="104"/>
      <c r="QLW158" s="104"/>
      <c r="QLX158" s="104"/>
      <c r="QLY158" s="104"/>
      <c r="QLZ158" s="104"/>
      <c r="QMA158" s="104"/>
      <c r="QMB158" s="104"/>
      <c r="QMC158" s="104"/>
      <c r="QMD158" s="104"/>
      <c r="QME158" s="104"/>
      <c r="QMF158" s="104"/>
      <c r="QMG158" s="104"/>
      <c r="QMH158" s="104"/>
      <c r="QMI158" s="104"/>
      <c r="QMJ158" s="104"/>
      <c r="QMK158" s="104"/>
      <c r="QML158" s="104"/>
      <c r="QMM158" s="104"/>
      <c r="QMN158" s="104"/>
      <c r="QMO158" s="104"/>
      <c r="QMP158" s="104"/>
      <c r="QMQ158" s="104"/>
      <c r="QMR158" s="104"/>
      <c r="QMS158" s="104"/>
      <c r="QMT158" s="104"/>
      <c r="QMU158" s="104"/>
      <c r="QMV158" s="104"/>
      <c r="QMW158" s="104"/>
      <c r="QMX158" s="104"/>
      <c r="QMY158" s="104"/>
      <c r="QMZ158" s="104"/>
      <c r="QNA158" s="104"/>
      <c r="QNB158" s="104"/>
      <c r="QNC158" s="104"/>
      <c r="QND158" s="104"/>
      <c r="QNE158" s="104"/>
      <c r="QNF158" s="104"/>
      <c r="QNG158" s="104"/>
      <c r="QNH158" s="104"/>
      <c r="QNI158" s="104"/>
      <c r="QNJ158" s="104"/>
      <c r="QNK158" s="104"/>
      <c r="QNL158" s="104"/>
      <c r="QNM158" s="104"/>
      <c r="QNN158" s="104"/>
      <c r="QNO158" s="104"/>
      <c r="QNP158" s="104"/>
      <c r="QNQ158" s="104"/>
      <c r="QNR158" s="104"/>
      <c r="QNS158" s="104"/>
      <c r="QNT158" s="104"/>
      <c r="QNU158" s="104"/>
      <c r="QNV158" s="104"/>
      <c r="QNW158" s="104"/>
      <c r="QNX158" s="104"/>
      <c r="QNY158" s="104"/>
      <c r="QNZ158" s="104"/>
      <c r="QOA158" s="104"/>
      <c r="QOB158" s="104"/>
      <c r="QOC158" s="104"/>
      <c r="QOD158" s="104"/>
      <c r="QOE158" s="104"/>
      <c r="QOF158" s="104"/>
      <c r="QOG158" s="104"/>
      <c r="QOH158" s="104"/>
      <c r="QOI158" s="104"/>
      <c r="QOJ158" s="104"/>
      <c r="QOK158" s="104"/>
      <c r="QOL158" s="104"/>
      <c r="QOM158" s="104"/>
      <c r="QON158" s="104"/>
      <c r="QOO158" s="104"/>
      <c r="QOP158" s="104"/>
      <c r="QOQ158" s="104"/>
      <c r="QOR158" s="104"/>
      <c r="QOS158" s="104"/>
      <c r="QOT158" s="104"/>
      <c r="QOU158" s="104"/>
      <c r="QOV158" s="104"/>
      <c r="QOW158" s="104"/>
      <c r="QOX158" s="104"/>
      <c r="QOY158" s="104"/>
      <c r="QOZ158" s="104"/>
      <c r="QPA158" s="104"/>
      <c r="QPB158" s="104"/>
      <c r="QPC158" s="104"/>
      <c r="QPD158" s="104"/>
      <c r="QPE158" s="104"/>
      <c r="QPF158" s="104"/>
      <c r="QPG158" s="104"/>
      <c r="QPH158" s="104"/>
      <c r="QPI158" s="104"/>
      <c r="QPJ158" s="104"/>
      <c r="QPK158" s="104"/>
      <c r="QPL158" s="104"/>
      <c r="QPM158" s="104"/>
      <c r="QPN158" s="104"/>
      <c r="QPO158" s="104"/>
      <c r="QPP158" s="104"/>
      <c r="QPQ158" s="104"/>
      <c r="QPR158" s="104"/>
      <c r="QPS158" s="104"/>
      <c r="QPT158" s="104"/>
      <c r="QPU158" s="104"/>
      <c r="QPV158" s="104"/>
      <c r="QPW158" s="104"/>
      <c r="QPX158" s="104"/>
      <c r="QPY158" s="104"/>
      <c r="QPZ158" s="104"/>
      <c r="QQA158" s="104"/>
      <c r="QQB158" s="104"/>
      <c r="QQC158" s="104"/>
      <c r="QQD158" s="104"/>
      <c r="QQE158" s="104"/>
      <c r="QQF158" s="104"/>
      <c r="QQG158" s="104"/>
      <c r="QQH158" s="104"/>
      <c r="QQI158" s="104"/>
      <c r="QQJ158" s="104"/>
      <c r="QQK158" s="104"/>
      <c r="QQL158" s="104"/>
      <c r="QQM158" s="104"/>
      <c r="QQN158" s="104"/>
      <c r="QQO158" s="104"/>
      <c r="QQP158" s="104"/>
      <c r="QQQ158" s="104"/>
      <c r="QQR158" s="104"/>
      <c r="QQS158" s="104"/>
      <c r="QQT158" s="104"/>
      <c r="QQU158" s="104"/>
      <c r="QQV158" s="104"/>
      <c r="QQW158" s="104"/>
      <c r="QQX158" s="104"/>
      <c r="QQY158" s="104"/>
      <c r="QQZ158" s="104"/>
      <c r="QRA158" s="104"/>
      <c r="QRB158" s="104"/>
      <c r="QRC158" s="104"/>
      <c r="QRD158" s="104"/>
      <c r="QRE158" s="104"/>
      <c r="QRF158" s="104"/>
      <c r="QRG158" s="104"/>
      <c r="QRH158" s="104"/>
      <c r="QRI158" s="104"/>
      <c r="QRJ158" s="104"/>
      <c r="QRK158" s="104"/>
      <c r="QRL158" s="104"/>
      <c r="QRM158" s="104"/>
      <c r="QRN158" s="104"/>
      <c r="QRO158" s="104"/>
      <c r="QRP158" s="104"/>
      <c r="QRQ158" s="104"/>
      <c r="QRR158" s="104"/>
      <c r="QRS158" s="104"/>
      <c r="QRT158" s="104"/>
      <c r="QRU158" s="104"/>
      <c r="QRV158" s="104"/>
      <c r="QRW158" s="104"/>
      <c r="QRX158" s="104"/>
      <c r="QRY158" s="104"/>
      <c r="QRZ158" s="104"/>
      <c r="QSA158" s="104"/>
      <c r="QSB158" s="104"/>
      <c r="QSC158" s="104"/>
      <c r="QSD158" s="104"/>
      <c r="QSE158" s="104"/>
      <c r="QSF158" s="104"/>
      <c r="QSG158" s="104"/>
      <c r="QSH158" s="104"/>
      <c r="QSI158" s="104"/>
      <c r="QSJ158" s="104"/>
      <c r="QSK158" s="104"/>
      <c r="QSL158" s="104"/>
      <c r="QSM158" s="104"/>
      <c r="QSN158" s="104"/>
      <c r="QSO158" s="104"/>
      <c r="QSP158" s="104"/>
      <c r="QSQ158" s="104"/>
      <c r="QSR158" s="104"/>
      <c r="QSS158" s="104"/>
      <c r="QST158" s="104"/>
      <c r="QSU158" s="104"/>
      <c r="QSV158" s="104"/>
      <c r="QSW158" s="104"/>
      <c r="QSX158" s="104"/>
      <c r="QSY158" s="104"/>
      <c r="QSZ158" s="104"/>
      <c r="QTA158" s="104"/>
      <c r="QTB158" s="104"/>
      <c r="QTC158" s="104"/>
      <c r="QTD158" s="104"/>
      <c r="QTE158" s="104"/>
      <c r="QTF158" s="104"/>
      <c r="QTG158" s="104"/>
      <c r="QTH158" s="104"/>
      <c r="QTI158" s="104"/>
      <c r="QTJ158" s="104"/>
      <c r="QTK158" s="104"/>
      <c r="QTL158" s="104"/>
      <c r="QTM158" s="104"/>
      <c r="QTN158" s="104"/>
      <c r="QTO158" s="104"/>
      <c r="QTP158" s="104"/>
      <c r="QTQ158" s="104"/>
      <c r="QTR158" s="104"/>
      <c r="QTS158" s="104"/>
      <c r="QTT158" s="104"/>
      <c r="QTU158" s="104"/>
      <c r="QTV158" s="104"/>
      <c r="QTW158" s="104"/>
      <c r="QTX158" s="104"/>
      <c r="QTY158" s="104"/>
      <c r="QTZ158" s="104"/>
      <c r="QUA158" s="104"/>
      <c r="QUB158" s="104"/>
      <c r="QUC158" s="104"/>
      <c r="QUD158" s="104"/>
      <c r="QUE158" s="104"/>
      <c r="QUF158" s="104"/>
      <c r="QUG158" s="104"/>
      <c r="QUH158" s="104"/>
      <c r="QUI158" s="104"/>
      <c r="QUJ158" s="104"/>
      <c r="QUK158" s="104"/>
      <c r="QUL158" s="104"/>
      <c r="QUM158" s="104"/>
      <c r="QUN158" s="104"/>
      <c r="QUO158" s="104"/>
      <c r="QUP158" s="104"/>
      <c r="QUQ158" s="104"/>
      <c r="QUR158" s="104"/>
      <c r="QUS158" s="104"/>
      <c r="QUT158" s="104"/>
      <c r="QUU158" s="104"/>
      <c r="QUV158" s="104"/>
      <c r="QUW158" s="104"/>
      <c r="QUX158" s="104"/>
      <c r="QUY158" s="104"/>
      <c r="QUZ158" s="104"/>
      <c r="QVA158" s="104"/>
      <c r="QVB158" s="104"/>
      <c r="QVC158" s="104"/>
      <c r="QVD158" s="104"/>
      <c r="QVE158" s="104"/>
      <c r="QVF158" s="104"/>
      <c r="QVG158" s="104"/>
      <c r="QVH158" s="104"/>
      <c r="QVI158" s="104"/>
      <c r="QVJ158" s="104"/>
      <c r="QVK158" s="104"/>
      <c r="QVL158" s="104"/>
      <c r="QVM158" s="104"/>
      <c r="QVN158" s="104"/>
      <c r="QVO158" s="104"/>
      <c r="QVP158" s="104"/>
      <c r="QVQ158" s="104"/>
      <c r="QVR158" s="104"/>
      <c r="QVS158" s="104"/>
      <c r="QVT158" s="104"/>
      <c r="QVU158" s="104"/>
      <c r="QVV158" s="104"/>
      <c r="QVW158" s="104"/>
      <c r="QVX158" s="104"/>
      <c r="QVY158" s="104"/>
      <c r="QVZ158" s="104"/>
      <c r="QWA158" s="104"/>
      <c r="QWB158" s="104"/>
      <c r="QWC158" s="104"/>
      <c r="QWD158" s="104"/>
      <c r="QWE158" s="104"/>
      <c r="QWF158" s="104"/>
      <c r="QWG158" s="104"/>
      <c r="QWH158" s="104"/>
      <c r="QWI158" s="104"/>
      <c r="QWJ158" s="104"/>
      <c r="QWK158" s="104"/>
      <c r="QWL158" s="104"/>
      <c r="QWM158" s="104"/>
      <c r="QWN158" s="104"/>
      <c r="QWO158" s="104"/>
      <c r="QWP158" s="104"/>
      <c r="QWQ158" s="104"/>
      <c r="QWR158" s="104"/>
      <c r="QWS158" s="104"/>
      <c r="QWT158" s="104"/>
      <c r="QWU158" s="104"/>
      <c r="QWV158" s="104"/>
      <c r="QWW158" s="104"/>
      <c r="QWX158" s="104"/>
      <c r="QWY158" s="104"/>
      <c r="QWZ158" s="104"/>
      <c r="QXA158" s="104"/>
      <c r="QXB158" s="104"/>
      <c r="QXC158" s="104"/>
      <c r="QXD158" s="104"/>
      <c r="QXE158" s="104"/>
      <c r="QXF158" s="104"/>
      <c r="QXG158" s="104"/>
      <c r="QXH158" s="104"/>
      <c r="QXI158" s="104"/>
      <c r="QXJ158" s="104"/>
      <c r="QXK158" s="104"/>
      <c r="QXL158" s="104"/>
      <c r="QXM158" s="104"/>
      <c r="QXN158" s="104"/>
      <c r="QXO158" s="104"/>
      <c r="QXP158" s="104"/>
      <c r="QXQ158" s="104"/>
      <c r="QXR158" s="104"/>
      <c r="QXS158" s="104"/>
      <c r="QXT158" s="104"/>
      <c r="QXU158" s="104"/>
      <c r="QXV158" s="104"/>
      <c r="QXW158" s="104"/>
      <c r="QXX158" s="104"/>
      <c r="QXY158" s="104"/>
      <c r="QXZ158" s="104"/>
      <c r="QYA158" s="104"/>
      <c r="QYB158" s="104"/>
      <c r="QYC158" s="104"/>
      <c r="QYD158" s="104"/>
      <c r="QYE158" s="104"/>
      <c r="QYF158" s="104"/>
      <c r="QYG158" s="104"/>
      <c r="QYH158" s="104"/>
      <c r="QYI158" s="104"/>
      <c r="QYJ158" s="104"/>
      <c r="QYK158" s="104"/>
      <c r="QYL158" s="104"/>
      <c r="QYM158" s="104"/>
      <c r="QYN158" s="104"/>
      <c r="QYO158" s="104"/>
      <c r="QYP158" s="104"/>
      <c r="QYQ158" s="104"/>
      <c r="QYR158" s="104"/>
      <c r="QYS158" s="104"/>
      <c r="QYT158" s="104"/>
      <c r="QYU158" s="104"/>
      <c r="QYV158" s="104"/>
      <c r="QYW158" s="104"/>
      <c r="QYX158" s="104"/>
      <c r="QYY158" s="104"/>
      <c r="QYZ158" s="104"/>
      <c r="QZA158" s="104"/>
      <c r="QZB158" s="104"/>
      <c r="QZC158" s="104"/>
      <c r="QZD158" s="104"/>
      <c r="QZE158" s="104"/>
      <c r="QZF158" s="104"/>
      <c r="QZG158" s="104"/>
      <c r="QZH158" s="104"/>
      <c r="QZI158" s="104"/>
      <c r="QZJ158" s="104"/>
      <c r="QZK158" s="104"/>
      <c r="QZL158" s="104"/>
      <c r="QZM158" s="104"/>
      <c r="QZN158" s="104"/>
      <c r="QZO158" s="104"/>
      <c r="QZP158" s="104"/>
      <c r="QZQ158" s="104"/>
      <c r="QZR158" s="104"/>
      <c r="QZS158" s="104"/>
      <c r="QZT158" s="104"/>
      <c r="QZU158" s="104"/>
      <c r="QZV158" s="104"/>
      <c r="QZW158" s="104"/>
      <c r="QZX158" s="104"/>
      <c r="QZY158" s="104"/>
      <c r="QZZ158" s="104"/>
      <c r="RAA158" s="104"/>
      <c r="RAB158" s="104"/>
      <c r="RAC158" s="104"/>
      <c r="RAD158" s="104"/>
      <c r="RAE158" s="104"/>
      <c r="RAF158" s="104"/>
      <c r="RAG158" s="104"/>
      <c r="RAH158" s="104"/>
      <c r="RAI158" s="104"/>
      <c r="RAJ158" s="104"/>
      <c r="RAK158" s="104"/>
      <c r="RAL158" s="104"/>
      <c r="RAM158" s="104"/>
      <c r="RAN158" s="104"/>
      <c r="RAO158" s="104"/>
      <c r="RAP158" s="104"/>
      <c r="RAQ158" s="104"/>
      <c r="RAR158" s="104"/>
      <c r="RAS158" s="104"/>
      <c r="RAT158" s="104"/>
      <c r="RAU158" s="104"/>
      <c r="RAV158" s="104"/>
      <c r="RAW158" s="104"/>
      <c r="RAX158" s="104"/>
      <c r="RAY158" s="104"/>
      <c r="RAZ158" s="104"/>
      <c r="RBA158" s="104"/>
      <c r="RBB158" s="104"/>
      <c r="RBC158" s="104"/>
      <c r="RBD158" s="104"/>
      <c r="RBE158" s="104"/>
      <c r="RBF158" s="104"/>
      <c r="RBG158" s="104"/>
      <c r="RBH158" s="104"/>
      <c r="RBI158" s="104"/>
      <c r="RBJ158" s="104"/>
      <c r="RBK158" s="104"/>
      <c r="RBL158" s="104"/>
      <c r="RBM158" s="104"/>
      <c r="RBN158" s="104"/>
      <c r="RBO158" s="104"/>
      <c r="RBP158" s="104"/>
      <c r="RBQ158" s="104"/>
      <c r="RBR158" s="104"/>
      <c r="RBS158" s="104"/>
      <c r="RBT158" s="104"/>
      <c r="RBU158" s="104"/>
      <c r="RBV158" s="104"/>
      <c r="RBW158" s="104"/>
      <c r="RBX158" s="104"/>
      <c r="RBY158" s="104"/>
      <c r="RBZ158" s="104"/>
      <c r="RCA158" s="104"/>
      <c r="RCB158" s="104"/>
      <c r="RCC158" s="104"/>
      <c r="RCD158" s="104"/>
      <c r="RCE158" s="104"/>
      <c r="RCF158" s="104"/>
      <c r="RCG158" s="104"/>
      <c r="RCH158" s="104"/>
      <c r="RCI158" s="104"/>
      <c r="RCJ158" s="104"/>
      <c r="RCK158" s="104"/>
      <c r="RCL158" s="104"/>
      <c r="RCM158" s="104"/>
      <c r="RCN158" s="104"/>
      <c r="RCO158" s="104"/>
      <c r="RCP158" s="104"/>
      <c r="RCQ158" s="104"/>
      <c r="RCR158" s="104"/>
      <c r="RCS158" s="104"/>
      <c r="RCT158" s="104"/>
      <c r="RCU158" s="104"/>
      <c r="RCV158" s="104"/>
      <c r="RCW158" s="104"/>
      <c r="RCX158" s="104"/>
      <c r="RCY158" s="104"/>
      <c r="RCZ158" s="104"/>
      <c r="RDA158" s="104"/>
      <c r="RDB158" s="104"/>
      <c r="RDC158" s="104"/>
      <c r="RDD158" s="104"/>
      <c r="RDE158" s="104"/>
      <c r="RDF158" s="104"/>
      <c r="RDG158" s="104"/>
      <c r="RDH158" s="104"/>
      <c r="RDI158" s="104"/>
      <c r="RDJ158" s="104"/>
      <c r="RDK158" s="104"/>
      <c r="RDL158" s="104"/>
      <c r="RDM158" s="104"/>
      <c r="RDN158" s="104"/>
      <c r="RDO158" s="104"/>
      <c r="RDP158" s="104"/>
      <c r="RDQ158" s="104"/>
      <c r="RDR158" s="104"/>
      <c r="RDS158" s="104"/>
      <c r="RDT158" s="104"/>
      <c r="RDU158" s="104"/>
      <c r="RDV158" s="104"/>
      <c r="RDW158" s="104"/>
      <c r="RDX158" s="104"/>
      <c r="RDY158" s="104"/>
      <c r="RDZ158" s="104"/>
      <c r="REA158" s="104"/>
      <c r="REB158" s="104"/>
      <c r="REC158" s="104"/>
      <c r="RED158" s="104"/>
      <c r="REE158" s="104"/>
      <c r="REF158" s="104"/>
      <c r="REG158" s="104"/>
      <c r="REH158" s="104"/>
      <c r="REI158" s="104"/>
      <c r="REJ158" s="104"/>
      <c r="REK158" s="104"/>
      <c r="REL158" s="104"/>
      <c r="REM158" s="104"/>
      <c r="REN158" s="104"/>
      <c r="REO158" s="104"/>
      <c r="REP158" s="104"/>
      <c r="REQ158" s="104"/>
      <c r="RER158" s="104"/>
      <c r="RES158" s="104"/>
      <c r="RET158" s="104"/>
      <c r="REU158" s="104"/>
      <c r="REV158" s="104"/>
      <c r="REW158" s="104"/>
      <c r="REX158" s="104"/>
      <c r="REY158" s="104"/>
      <c r="REZ158" s="104"/>
      <c r="RFA158" s="104"/>
      <c r="RFB158" s="104"/>
      <c r="RFC158" s="104"/>
      <c r="RFD158" s="104"/>
      <c r="RFE158" s="104"/>
      <c r="RFF158" s="104"/>
      <c r="RFG158" s="104"/>
      <c r="RFH158" s="104"/>
      <c r="RFI158" s="104"/>
      <c r="RFJ158" s="104"/>
      <c r="RFK158" s="104"/>
      <c r="RFL158" s="104"/>
      <c r="RFM158" s="104"/>
      <c r="RFN158" s="104"/>
      <c r="RFO158" s="104"/>
      <c r="RFP158" s="104"/>
      <c r="RFQ158" s="104"/>
      <c r="RFR158" s="104"/>
      <c r="RFS158" s="104"/>
      <c r="RFT158" s="104"/>
      <c r="RFU158" s="104"/>
      <c r="RFV158" s="104"/>
      <c r="RFW158" s="104"/>
      <c r="RFX158" s="104"/>
      <c r="RFY158" s="104"/>
      <c r="RFZ158" s="104"/>
      <c r="RGA158" s="104"/>
      <c r="RGB158" s="104"/>
      <c r="RGC158" s="104"/>
      <c r="RGD158" s="104"/>
      <c r="RGE158" s="104"/>
      <c r="RGF158" s="104"/>
      <c r="RGG158" s="104"/>
      <c r="RGH158" s="104"/>
      <c r="RGI158" s="104"/>
      <c r="RGJ158" s="104"/>
      <c r="RGK158" s="104"/>
      <c r="RGL158" s="104"/>
      <c r="RGM158" s="104"/>
      <c r="RGN158" s="104"/>
      <c r="RGO158" s="104"/>
      <c r="RGP158" s="104"/>
      <c r="RGQ158" s="104"/>
      <c r="RGR158" s="104"/>
      <c r="RGS158" s="104"/>
      <c r="RGT158" s="104"/>
      <c r="RGU158" s="104"/>
      <c r="RGV158" s="104"/>
      <c r="RGW158" s="104"/>
      <c r="RGX158" s="104"/>
      <c r="RGY158" s="104"/>
      <c r="RGZ158" s="104"/>
      <c r="RHA158" s="104"/>
      <c r="RHB158" s="104"/>
      <c r="RHC158" s="104"/>
      <c r="RHD158" s="104"/>
      <c r="RHE158" s="104"/>
      <c r="RHF158" s="104"/>
      <c r="RHG158" s="104"/>
      <c r="RHH158" s="104"/>
      <c r="RHI158" s="104"/>
      <c r="RHJ158" s="104"/>
      <c r="RHK158" s="104"/>
      <c r="RHL158" s="104"/>
      <c r="RHM158" s="104"/>
      <c r="RHN158" s="104"/>
      <c r="RHO158" s="104"/>
      <c r="RHP158" s="104"/>
      <c r="RHQ158" s="104"/>
      <c r="RHR158" s="104"/>
      <c r="RHS158" s="104"/>
      <c r="RHT158" s="104"/>
      <c r="RHU158" s="104"/>
      <c r="RHV158" s="104"/>
      <c r="RHW158" s="104"/>
      <c r="RHX158" s="104"/>
      <c r="RHY158" s="104"/>
      <c r="RHZ158" s="104"/>
      <c r="RIA158" s="104"/>
      <c r="RIB158" s="104"/>
      <c r="RIC158" s="104"/>
      <c r="RID158" s="104"/>
      <c r="RIE158" s="104"/>
      <c r="RIF158" s="104"/>
      <c r="RIG158" s="104"/>
      <c r="RIH158" s="104"/>
      <c r="RII158" s="104"/>
      <c r="RIJ158" s="104"/>
      <c r="RIK158" s="104"/>
      <c r="RIL158" s="104"/>
      <c r="RIM158" s="104"/>
      <c r="RIN158" s="104"/>
      <c r="RIO158" s="104"/>
      <c r="RIP158" s="104"/>
      <c r="RIQ158" s="104"/>
      <c r="RIR158" s="104"/>
      <c r="RIS158" s="104"/>
      <c r="RIT158" s="104"/>
      <c r="RIU158" s="104"/>
      <c r="RIV158" s="104"/>
      <c r="RIW158" s="104"/>
      <c r="RIX158" s="104"/>
      <c r="RIY158" s="104"/>
      <c r="RIZ158" s="104"/>
      <c r="RJA158" s="104"/>
      <c r="RJB158" s="104"/>
      <c r="RJC158" s="104"/>
      <c r="RJD158" s="104"/>
      <c r="RJE158" s="104"/>
      <c r="RJF158" s="104"/>
      <c r="RJG158" s="104"/>
      <c r="RJH158" s="104"/>
      <c r="RJI158" s="104"/>
      <c r="RJJ158" s="104"/>
      <c r="RJK158" s="104"/>
      <c r="RJL158" s="104"/>
      <c r="RJM158" s="104"/>
      <c r="RJN158" s="104"/>
      <c r="RJO158" s="104"/>
      <c r="RJP158" s="104"/>
      <c r="RJQ158" s="104"/>
      <c r="RJR158" s="104"/>
      <c r="RJS158" s="104"/>
      <c r="RJT158" s="104"/>
      <c r="RJU158" s="104"/>
      <c r="RJV158" s="104"/>
      <c r="RJW158" s="104"/>
      <c r="RJX158" s="104"/>
      <c r="RJY158" s="104"/>
      <c r="RJZ158" s="104"/>
      <c r="RKA158" s="104"/>
      <c r="RKB158" s="104"/>
      <c r="RKC158" s="104"/>
      <c r="RKD158" s="104"/>
      <c r="RKE158" s="104"/>
      <c r="RKF158" s="104"/>
      <c r="RKG158" s="104"/>
      <c r="RKH158" s="104"/>
      <c r="RKI158" s="104"/>
      <c r="RKJ158" s="104"/>
      <c r="RKK158" s="104"/>
      <c r="RKL158" s="104"/>
      <c r="RKM158" s="104"/>
      <c r="RKN158" s="104"/>
      <c r="RKO158" s="104"/>
      <c r="RKP158" s="104"/>
      <c r="RKQ158" s="104"/>
      <c r="RKR158" s="104"/>
      <c r="RKS158" s="104"/>
      <c r="RKT158" s="104"/>
      <c r="RKU158" s="104"/>
      <c r="RKV158" s="104"/>
      <c r="RKW158" s="104"/>
      <c r="RKX158" s="104"/>
      <c r="RKY158" s="104"/>
      <c r="RKZ158" s="104"/>
      <c r="RLA158" s="104"/>
      <c r="RLB158" s="104"/>
      <c r="RLC158" s="104"/>
      <c r="RLD158" s="104"/>
      <c r="RLE158" s="104"/>
      <c r="RLF158" s="104"/>
      <c r="RLG158" s="104"/>
      <c r="RLH158" s="104"/>
      <c r="RLI158" s="104"/>
      <c r="RLJ158" s="104"/>
      <c r="RLK158" s="104"/>
      <c r="RLL158" s="104"/>
      <c r="RLM158" s="104"/>
      <c r="RLN158" s="104"/>
      <c r="RLO158" s="104"/>
      <c r="RLP158" s="104"/>
      <c r="RLQ158" s="104"/>
      <c r="RLR158" s="104"/>
      <c r="RLS158" s="104"/>
      <c r="RLT158" s="104"/>
      <c r="RLU158" s="104"/>
      <c r="RLV158" s="104"/>
      <c r="RLW158" s="104"/>
      <c r="RLX158" s="104"/>
      <c r="RLY158" s="104"/>
      <c r="RLZ158" s="104"/>
      <c r="RMA158" s="104"/>
      <c r="RMB158" s="104"/>
      <c r="RMC158" s="104"/>
      <c r="RMD158" s="104"/>
      <c r="RME158" s="104"/>
      <c r="RMF158" s="104"/>
      <c r="RMG158" s="104"/>
      <c r="RMH158" s="104"/>
      <c r="RMI158" s="104"/>
      <c r="RMJ158" s="104"/>
      <c r="RMK158" s="104"/>
      <c r="RML158" s="104"/>
      <c r="RMM158" s="104"/>
      <c r="RMN158" s="104"/>
      <c r="RMO158" s="104"/>
      <c r="RMP158" s="104"/>
      <c r="RMQ158" s="104"/>
      <c r="RMR158" s="104"/>
      <c r="RMS158" s="104"/>
      <c r="RMT158" s="104"/>
      <c r="RMU158" s="104"/>
      <c r="RMV158" s="104"/>
      <c r="RMW158" s="104"/>
      <c r="RMX158" s="104"/>
      <c r="RMY158" s="104"/>
      <c r="RMZ158" s="104"/>
      <c r="RNA158" s="104"/>
      <c r="RNB158" s="104"/>
      <c r="RNC158" s="104"/>
      <c r="RND158" s="104"/>
      <c r="RNE158" s="104"/>
      <c r="RNF158" s="104"/>
      <c r="RNG158" s="104"/>
      <c r="RNH158" s="104"/>
      <c r="RNI158" s="104"/>
      <c r="RNJ158" s="104"/>
      <c r="RNK158" s="104"/>
      <c r="RNL158" s="104"/>
      <c r="RNM158" s="104"/>
      <c r="RNN158" s="104"/>
      <c r="RNO158" s="104"/>
      <c r="RNP158" s="104"/>
      <c r="RNQ158" s="104"/>
      <c r="RNR158" s="104"/>
      <c r="RNS158" s="104"/>
      <c r="RNT158" s="104"/>
      <c r="RNU158" s="104"/>
      <c r="RNV158" s="104"/>
      <c r="RNW158" s="104"/>
      <c r="RNX158" s="104"/>
      <c r="RNY158" s="104"/>
      <c r="RNZ158" s="104"/>
      <c r="ROA158" s="104"/>
      <c r="ROB158" s="104"/>
      <c r="ROC158" s="104"/>
      <c r="ROD158" s="104"/>
      <c r="ROE158" s="104"/>
      <c r="ROF158" s="104"/>
      <c r="ROG158" s="104"/>
      <c r="ROH158" s="104"/>
      <c r="ROI158" s="104"/>
      <c r="ROJ158" s="104"/>
      <c r="ROK158" s="104"/>
      <c r="ROL158" s="104"/>
      <c r="ROM158" s="104"/>
      <c r="RON158" s="104"/>
      <c r="ROO158" s="104"/>
      <c r="ROP158" s="104"/>
      <c r="ROQ158" s="104"/>
      <c r="ROR158" s="104"/>
      <c r="ROS158" s="104"/>
      <c r="ROT158" s="104"/>
      <c r="ROU158" s="104"/>
      <c r="ROV158" s="104"/>
      <c r="ROW158" s="104"/>
      <c r="ROX158" s="104"/>
      <c r="ROY158" s="104"/>
      <c r="ROZ158" s="104"/>
      <c r="RPA158" s="104"/>
      <c r="RPB158" s="104"/>
      <c r="RPC158" s="104"/>
      <c r="RPD158" s="104"/>
      <c r="RPE158" s="104"/>
      <c r="RPF158" s="104"/>
      <c r="RPG158" s="104"/>
      <c r="RPH158" s="104"/>
      <c r="RPI158" s="104"/>
      <c r="RPJ158" s="104"/>
      <c r="RPK158" s="104"/>
      <c r="RPL158" s="104"/>
      <c r="RPM158" s="104"/>
      <c r="RPN158" s="104"/>
      <c r="RPO158" s="104"/>
      <c r="RPP158" s="104"/>
      <c r="RPQ158" s="104"/>
      <c r="RPR158" s="104"/>
      <c r="RPS158" s="104"/>
      <c r="RPT158" s="104"/>
      <c r="RPU158" s="104"/>
      <c r="RPV158" s="104"/>
      <c r="RPW158" s="104"/>
      <c r="RPX158" s="104"/>
      <c r="RPY158" s="104"/>
      <c r="RPZ158" s="104"/>
      <c r="RQA158" s="104"/>
      <c r="RQB158" s="104"/>
      <c r="RQC158" s="104"/>
      <c r="RQD158" s="104"/>
      <c r="RQE158" s="104"/>
      <c r="RQF158" s="104"/>
      <c r="RQG158" s="104"/>
      <c r="RQH158" s="104"/>
      <c r="RQI158" s="104"/>
      <c r="RQJ158" s="104"/>
      <c r="RQK158" s="104"/>
      <c r="RQL158" s="104"/>
      <c r="RQM158" s="104"/>
      <c r="RQN158" s="104"/>
      <c r="RQO158" s="104"/>
      <c r="RQP158" s="104"/>
      <c r="RQQ158" s="104"/>
      <c r="RQR158" s="104"/>
      <c r="RQS158" s="104"/>
      <c r="RQT158" s="104"/>
      <c r="RQU158" s="104"/>
      <c r="RQV158" s="104"/>
      <c r="RQW158" s="104"/>
      <c r="RQX158" s="104"/>
      <c r="RQY158" s="104"/>
      <c r="RQZ158" s="104"/>
      <c r="RRA158" s="104"/>
      <c r="RRB158" s="104"/>
      <c r="RRC158" s="104"/>
      <c r="RRD158" s="104"/>
      <c r="RRE158" s="104"/>
      <c r="RRF158" s="104"/>
      <c r="RRG158" s="104"/>
      <c r="RRH158" s="104"/>
      <c r="RRI158" s="104"/>
      <c r="RRJ158" s="104"/>
      <c r="RRK158" s="104"/>
      <c r="RRL158" s="104"/>
      <c r="RRM158" s="104"/>
      <c r="RRN158" s="104"/>
      <c r="RRO158" s="104"/>
      <c r="RRP158" s="104"/>
      <c r="RRQ158" s="104"/>
      <c r="RRR158" s="104"/>
      <c r="RRS158" s="104"/>
      <c r="RRT158" s="104"/>
      <c r="RRU158" s="104"/>
      <c r="RRV158" s="104"/>
      <c r="RRW158" s="104"/>
      <c r="RRX158" s="104"/>
      <c r="RRY158" s="104"/>
      <c r="RRZ158" s="104"/>
      <c r="RSA158" s="104"/>
      <c r="RSB158" s="104"/>
      <c r="RSC158" s="104"/>
      <c r="RSD158" s="104"/>
      <c r="RSE158" s="104"/>
      <c r="RSF158" s="104"/>
      <c r="RSG158" s="104"/>
      <c r="RSH158" s="104"/>
      <c r="RSI158" s="104"/>
      <c r="RSJ158" s="104"/>
      <c r="RSK158" s="104"/>
      <c r="RSL158" s="104"/>
      <c r="RSM158" s="104"/>
      <c r="RSN158" s="104"/>
      <c r="RSO158" s="104"/>
      <c r="RSP158" s="104"/>
      <c r="RSQ158" s="104"/>
      <c r="RSR158" s="104"/>
      <c r="RSS158" s="104"/>
      <c r="RST158" s="104"/>
      <c r="RSU158" s="104"/>
      <c r="RSV158" s="104"/>
      <c r="RSW158" s="104"/>
      <c r="RSX158" s="104"/>
      <c r="RSY158" s="104"/>
      <c r="RSZ158" s="104"/>
      <c r="RTA158" s="104"/>
      <c r="RTB158" s="104"/>
      <c r="RTC158" s="104"/>
      <c r="RTD158" s="104"/>
      <c r="RTE158" s="104"/>
      <c r="RTF158" s="104"/>
      <c r="RTG158" s="104"/>
      <c r="RTH158" s="104"/>
      <c r="RTI158" s="104"/>
      <c r="RTJ158" s="104"/>
      <c r="RTK158" s="104"/>
      <c r="RTL158" s="104"/>
      <c r="RTM158" s="104"/>
      <c r="RTN158" s="104"/>
      <c r="RTO158" s="104"/>
      <c r="RTP158" s="104"/>
      <c r="RTQ158" s="104"/>
      <c r="RTR158" s="104"/>
      <c r="RTS158" s="104"/>
      <c r="RTT158" s="104"/>
      <c r="RTU158" s="104"/>
      <c r="RTV158" s="104"/>
      <c r="RTW158" s="104"/>
      <c r="RTX158" s="104"/>
      <c r="RTY158" s="104"/>
      <c r="RTZ158" s="104"/>
      <c r="RUA158" s="104"/>
      <c r="RUB158" s="104"/>
      <c r="RUC158" s="104"/>
      <c r="RUD158" s="104"/>
      <c r="RUE158" s="104"/>
      <c r="RUF158" s="104"/>
      <c r="RUG158" s="104"/>
      <c r="RUH158" s="104"/>
      <c r="RUI158" s="104"/>
      <c r="RUJ158" s="104"/>
      <c r="RUK158" s="104"/>
      <c r="RUL158" s="104"/>
      <c r="RUM158" s="104"/>
      <c r="RUN158" s="104"/>
      <c r="RUO158" s="104"/>
      <c r="RUP158" s="104"/>
      <c r="RUQ158" s="104"/>
      <c r="RUR158" s="104"/>
      <c r="RUS158" s="104"/>
      <c r="RUT158" s="104"/>
      <c r="RUU158" s="104"/>
      <c r="RUV158" s="104"/>
      <c r="RUW158" s="104"/>
      <c r="RUX158" s="104"/>
      <c r="RUY158" s="104"/>
      <c r="RUZ158" s="104"/>
      <c r="RVA158" s="104"/>
      <c r="RVB158" s="104"/>
      <c r="RVC158" s="104"/>
      <c r="RVD158" s="104"/>
      <c r="RVE158" s="104"/>
      <c r="RVF158" s="104"/>
      <c r="RVG158" s="104"/>
      <c r="RVH158" s="104"/>
      <c r="RVI158" s="104"/>
      <c r="RVJ158" s="104"/>
      <c r="RVK158" s="104"/>
      <c r="RVL158" s="104"/>
      <c r="RVM158" s="104"/>
      <c r="RVN158" s="104"/>
      <c r="RVO158" s="104"/>
      <c r="RVP158" s="104"/>
      <c r="RVQ158" s="104"/>
      <c r="RVR158" s="104"/>
      <c r="RVS158" s="104"/>
      <c r="RVT158" s="104"/>
      <c r="RVU158" s="104"/>
      <c r="RVV158" s="104"/>
      <c r="RVW158" s="104"/>
      <c r="RVX158" s="104"/>
      <c r="RVY158" s="104"/>
      <c r="RVZ158" s="104"/>
      <c r="RWA158" s="104"/>
      <c r="RWB158" s="104"/>
      <c r="RWC158" s="104"/>
      <c r="RWD158" s="104"/>
      <c r="RWE158" s="104"/>
      <c r="RWF158" s="104"/>
      <c r="RWG158" s="104"/>
      <c r="RWH158" s="104"/>
      <c r="RWI158" s="104"/>
      <c r="RWJ158" s="104"/>
      <c r="RWK158" s="104"/>
      <c r="RWL158" s="104"/>
      <c r="RWM158" s="104"/>
      <c r="RWN158" s="104"/>
      <c r="RWO158" s="104"/>
      <c r="RWP158" s="104"/>
      <c r="RWQ158" s="104"/>
      <c r="RWR158" s="104"/>
      <c r="RWS158" s="104"/>
      <c r="RWT158" s="104"/>
      <c r="RWU158" s="104"/>
      <c r="RWV158" s="104"/>
      <c r="RWW158" s="104"/>
      <c r="RWX158" s="104"/>
      <c r="RWY158" s="104"/>
      <c r="RWZ158" s="104"/>
      <c r="RXA158" s="104"/>
      <c r="RXB158" s="104"/>
      <c r="RXC158" s="104"/>
      <c r="RXD158" s="104"/>
      <c r="RXE158" s="104"/>
      <c r="RXF158" s="104"/>
      <c r="RXG158" s="104"/>
      <c r="RXH158" s="104"/>
      <c r="RXI158" s="104"/>
      <c r="RXJ158" s="104"/>
      <c r="RXK158" s="104"/>
      <c r="RXL158" s="104"/>
      <c r="RXM158" s="104"/>
      <c r="RXN158" s="104"/>
      <c r="RXO158" s="104"/>
      <c r="RXP158" s="104"/>
      <c r="RXQ158" s="104"/>
      <c r="RXR158" s="104"/>
      <c r="RXS158" s="104"/>
      <c r="RXT158" s="104"/>
      <c r="RXU158" s="104"/>
      <c r="RXV158" s="104"/>
      <c r="RXW158" s="104"/>
      <c r="RXX158" s="104"/>
      <c r="RXY158" s="104"/>
      <c r="RXZ158" s="104"/>
      <c r="RYA158" s="104"/>
      <c r="RYB158" s="104"/>
      <c r="RYC158" s="104"/>
      <c r="RYD158" s="104"/>
      <c r="RYE158" s="104"/>
      <c r="RYF158" s="104"/>
      <c r="RYG158" s="104"/>
      <c r="RYH158" s="104"/>
      <c r="RYI158" s="104"/>
      <c r="RYJ158" s="104"/>
      <c r="RYK158" s="104"/>
      <c r="RYL158" s="104"/>
      <c r="RYM158" s="104"/>
      <c r="RYN158" s="104"/>
      <c r="RYO158" s="104"/>
      <c r="RYP158" s="104"/>
      <c r="RYQ158" s="104"/>
      <c r="RYR158" s="104"/>
      <c r="RYS158" s="104"/>
      <c r="RYT158" s="104"/>
      <c r="RYU158" s="104"/>
      <c r="RYV158" s="104"/>
      <c r="RYW158" s="104"/>
      <c r="RYX158" s="104"/>
      <c r="RYY158" s="104"/>
      <c r="RYZ158" s="104"/>
      <c r="RZA158" s="104"/>
      <c r="RZB158" s="104"/>
      <c r="RZC158" s="104"/>
      <c r="RZD158" s="104"/>
      <c r="RZE158" s="104"/>
      <c r="RZF158" s="104"/>
      <c r="RZG158" s="104"/>
      <c r="RZH158" s="104"/>
      <c r="RZI158" s="104"/>
      <c r="RZJ158" s="104"/>
      <c r="RZK158" s="104"/>
      <c r="RZL158" s="104"/>
      <c r="RZM158" s="104"/>
      <c r="RZN158" s="104"/>
      <c r="RZO158" s="104"/>
      <c r="RZP158" s="104"/>
      <c r="RZQ158" s="104"/>
      <c r="RZR158" s="104"/>
      <c r="RZS158" s="104"/>
      <c r="RZT158" s="104"/>
      <c r="RZU158" s="104"/>
      <c r="RZV158" s="104"/>
      <c r="RZW158" s="104"/>
      <c r="RZX158" s="104"/>
      <c r="RZY158" s="104"/>
      <c r="RZZ158" s="104"/>
      <c r="SAA158" s="104"/>
      <c r="SAB158" s="104"/>
      <c r="SAC158" s="104"/>
      <c r="SAD158" s="104"/>
      <c r="SAE158" s="104"/>
      <c r="SAF158" s="104"/>
      <c r="SAG158" s="104"/>
      <c r="SAH158" s="104"/>
      <c r="SAI158" s="104"/>
      <c r="SAJ158" s="104"/>
      <c r="SAK158" s="104"/>
      <c r="SAL158" s="104"/>
      <c r="SAM158" s="104"/>
      <c r="SAN158" s="104"/>
      <c r="SAO158" s="104"/>
      <c r="SAP158" s="104"/>
      <c r="SAQ158" s="104"/>
      <c r="SAR158" s="104"/>
      <c r="SAS158" s="104"/>
      <c r="SAT158" s="104"/>
      <c r="SAU158" s="104"/>
      <c r="SAV158" s="104"/>
      <c r="SAW158" s="104"/>
      <c r="SAX158" s="104"/>
      <c r="SAY158" s="104"/>
      <c r="SAZ158" s="104"/>
      <c r="SBA158" s="104"/>
      <c r="SBB158" s="104"/>
      <c r="SBC158" s="104"/>
      <c r="SBD158" s="104"/>
      <c r="SBE158" s="104"/>
      <c r="SBF158" s="104"/>
      <c r="SBG158" s="104"/>
      <c r="SBH158" s="104"/>
      <c r="SBI158" s="104"/>
      <c r="SBJ158" s="104"/>
      <c r="SBK158" s="104"/>
      <c r="SBL158" s="104"/>
      <c r="SBM158" s="104"/>
      <c r="SBN158" s="104"/>
      <c r="SBO158" s="104"/>
      <c r="SBP158" s="104"/>
      <c r="SBQ158" s="104"/>
      <c r="SBR158" s="104"/>
      <c r="SBS158" s="104"/>
      <c r="SBT158" s="104"/>
      <c r="SBU158" s="104"/>
      <c r="SBV158" s="104"/>
      <c r="SBW158" s="104"/>
      <c r="SBX158" s="104"/>
      <c r="SBY158" s="104"/>
      <c r="SBZ158" s="104"/>
      <c r="SCA158" s="104"/>
      <c r="SCB158" s="104"/>
      <c r="SCC158" s="104"/>
      <c r="SCD158" s="104"/>
      <c r="SCE158" s="104"/>
      <c r="SCF158" s="104"/>
      <c r="SCG158" s="104"/>
      <c r="SCH158" s="104"/>
      <c r="SCI158" s="104"/>
      <c r="SCJ158" s="104"/>
      <c r="SCK158" s="104"/>
      <c r="SCL158" s="104"/>
      <c r="SCM158" s="104"/>
      <c r="SCN158" s="104"/>
      <c r="SCO158" s="104"/>
      <c r="SCP158" s="104"/>
      <c r="SCQ158" s="104"/>
      <c r="SCR158" s="104"/>
      <c r="SCS158" s="104"/>
      <c r="SCT158" s="104"/>
      <c r="SCU158" s="104"/>
      <c r="SCV158" s="104"/>
      <c r="SCW158" s="104"/>
      <c r="SCX158" s="104"/>
      <c r="SCY158" s="104"/>
      <c r="SCZ158" s="104"/>
      <c r="SDA158" s="104"/>
      <c r="SDB158" s="104"/>
      <c r="SDC158" s="104"/>
      <c r="SDD158" s="104"/>
      <c r="SDE158" s="104"/>
      <c r="SDF158" s="104"/>
      <c r="SDG158" s="104"/>
      <c r="SDH158" s="104"/>
      <c r="SDI158" s="104"/>
      <c r="SDJ158" s="104"/>
      <c r="SDK158" s="104"/>
      <c r="SDL158" s="104"/>
      <c r="SDM158" s="104"/>
      <c r="SDN158" s="104"/>
      <c r="SDO158" s="104"/>
      <c r="SDP158" s="104"/>
      <c r="SDQ158" s="104"/>
      <c r="SDR158" s="104"/>
      <c r="SDS158" s="104"/>
      <c r="SDT158" s="104"/>
      <c r="SDU158" s="104"/>
      <c r="SDV158" s="104"/>
      <c r="SDW158" s="104"/>
      <c r="SDX158" s="104"/>
      <c r="SDY158" s="104"/>
      <c r="SDZ158" s="104"/>
      <c r="SEA158" s="104"/>
      <c r="SEB158" s="104"/>
      <c r="SEC158" s="104"/>
      <c r="SED158" s="104"/>
      <c r="SEE158" s="104"/>
      <c r="SEF158" s="104"/>
      <c r="SEG158" s="104"/>
      <c r="SEH158" s="104"/>
      <c r="SEI158" s="104"/>
      <c r="SEJ158" s="104"/>
      <c r="SEK158" s="104"/>
      <c r="SEL158" s="104"/>
      <c r="SEM158" s="104"/>
      <c r="SEN158" s="104"/>
      <c r="SEO158" s="104"/>
      <c r="SEP158" s="104"/>
      <c r="SEQ158" s="104"/>
      <c r="SER158" s="104"/>
      <c r="SES158" s="104"/>
      <c r="SET158" s="104"/>
      <c r="SEU158" s="104"/>
      <c r="SEV158" s="104"/>
      <c r="SEW158" s="104"/>
      <c r="SEX158" s="104"/>
      <c r="SEY158" s="104"/>
      <c r="SEZ158" s="104"/>
      <c r="SFA158" s="104"/>
      <c r="SFB158" s="104"/>
      <c r="SFC158" s="104"/>
      <c r="SFD158" s="104"/>
      <c r="SFE158" s="104"/>
      <c r="SFF158" s="104"/>
      <c r="SFG158" s="104"/>
      <c r="SFH158" s="104"/>
      <c r="SFI158" s="104"/>
      <c r="SFJ158" s="104"/>
      <c r="SFK158" s="104"/>
      <c r="SFL158" s="104"/>
      <c r="SFM158" s="104"/>
      <c r="SFN158" s="104"/>
      <c r="SFO158" s="104"/>
      <c r="SFP158" s="104"/>
      <c r="SFQ158" s="104"/>
      <c r="SFR158" s="104"/>
      <c r="SFS158" s="104"/>
      <c r="SFT158" s="104"/>
      <c r="SFU158" s="104"/>
      <c r="SFV158" s="104"/>
      <c r="SFW158" s="104"/>
      <c r="SFX158" s="104"/>
      <c r="SFY158" s="104"/>
      <c r="SFZ158" s="104"/>
      <c r="SGA158" s="104"/>
      <c r="SGB158" s="104"/>
      <c r="SGC158" s="104"/>
      <c r="SGD158" s="104"/>
      <c r="SGE158" s="104"/>
      <c r="SGF158" s="104"/>
      <c r="SGG158" s="104"/>
      <c r="SGH158" s="104"/>
      <c r="SGI158" s="104"/>
      <c r="SGJ158" s="104"/>
      <c r="SGK158" s="104"/>
      <c r="SGL158" s="104"/>
      <c r="SGM158" s="104"/>
      <c r="SGN158" s="104"/>
      <c r="SGO158" s="104"/>
      <c r="SGP158" s="104"/>
      <c r="SGQ158" s="104"/>
      <c r="SGR158" s="104"/>
      <c r="SGS158" s="104"/>
      <c r="SGT158" s="104"/>
      <c r="SGU158" s="104"/>
      <c r="SGV158" s="104"/>
      <c r="SGW158" s="104"/>
      <c r="SGX158" s="104"/>
      <c r="SGY158" s="104"/>
      <c r="SGZ158" s="104"/>
      <c r="SHA158" s="104"/>
      <c r="SHB158" s="104"/>
      <c r="SHC158" s="104"/>
      <c r="SHD158" s="104"/>
      <c r="SHE158" s="104"/>
      <c r="SHF158" s="104"/>
      <c r="SHG158" s="104"/>
      <c r="SHH158" s="104"/>
      <c r="SHI158" s="104"/>
      <c r="SHJ158" s="104"/>
      <c r="SHK158" s="104"/>
      <c r="SHL158" s="104"/>
      <c r="SHM158" s="104"/>
      <c r="SHN158" s="104"/>
      <c r="SHO158" s="104"/>
      <c r="SHP158" s="104"/>
      <c r="SHQ158" s="104"/>
      <c r="SHR158" s="104"/>
      <c r="SHS158" s="104"/>
      <c r="SHT158" s="104"/>
      <c r="SHU158" s="104"/>
      <c r="SHV158" s="104"/>
      <c r="SHW158" s="104"/>
      <c r="SHX158" s="104"/>
      <c r="SHY158" s="104"/>
      <c r="SHZ158" s="104"/>
      <c r="SIA158" s="104"/>
      <c r="SIB158" s="104"/>
      <c r="SIC158" s="104"/>
      <c r="SID158" s="104"/>
      <c r="SIE158" s="104"/>
      <c r="SIF158" s="104"/>
      <c r="SIG158" s="104"/>
      <c r="SIH158" s="104"/>
      <c r="SII158" s="104"/>
      <c r="SIJ158" s="104"/>
      <c r="SIK158" s="104"/>
      <c r="SIL158" s="104"/>
      <c r="SIM158" s="104"/>
      <c r="SIN158" s="104"/>
      <c r="SIO158" s="104"/>
      <c r="SIP158" s="104"/>
      <c r="SIQ158" s="104"/>
      <c r="SIR158" s="104"/>
      <c r="SIS158" s="104"/>
      <c r="SIT158" s="104"/>
      <c r="SIU158" s="104"/>
      <c r="SIV158" s="104"/>
      <c r="SIW158" s="104"/>
      <c r="SIX158" s="104"/>
      <c r="SIY158" s="104"/>
      <c r="SIZ158" s="104"/>
      <c r="SJA158" s="104"/>
      <c r="SJB158" s="104"/>
      <c r="SJC158" s="104"/>
      <c r="SJD158" s="104"/>
      <c r="SJE158" s="104"/>
      <c r="SJF158" s="104"/>
      <c r="SJG158" s="104"/>
      <c r="SJH158" s="104"/>
      <c r="SJI158" s="104"/>
      <c r="SJJ158" s="104"/>
      <c r="SJK158" s="104"/>
      <c r="SJL158" s="104"/>
      <c r="SJM158" s="104"/>
      <c r="SJN158" s="104"/>
      <c r="SJO158" s="104"/>
      <c r="SJP158" s="104"/>
      <c r="SJQ158" s="104"/>
      <c r="SJR158" s="104"/>
      <c r="SJS158" s="104"/>
      <c r="SJT158" s="104"/>
      <c r="SJU158" s="104"/>
      <c r="SJV158" s="104"/>
      <c r="SJW158" s="104"/>
      <c r="SJX158" s="104"/>
      <c r="SJY158" s="104"/>
      <c r="SJZ158" s="104"/>
      <c r="SKA158" s="104"/>
      <c r="SKB158" s="104"/>
      <c r="SKC158" s="104"/>
      <c r="SKD158" s="104"/>
      <c r="SKE158" s="104"/>
      <c r="SKF158" s="104"/>
      <c r="SKG158" s="104"/>
      <c r="SKH158" s="104"/>
      <c r="SKI158" s="104"/>
      <c r="SKJ158" s="104"/>
      <c r="SKK158" s="104"/>
      <c r="SKL158" s="104"/>
      <c r="SKM158" s="104"/>
      <c r="SKN158" s="104"/>
      <c r="SKO158" s="104"/>
      <c r="SKP158" s="104"/>
      <c r="SKQ158" s="104"/>
      <c r="SKR158" s="104"/>
      <c r="SKS158" s="104"/>
      <c r="SKT158" s="104"/>
      <c r="SKU158" s="104"/>
      <c r="SKV158" s="104"/>
      <c r="SKW158" s="104"/>
      <c r="SKX158" s="104"/>
      <c r="SKY158" s="104"/>
      <c r="SKZ158" s="104"/>
      <c r="SLA158" s="104"/>
      <c r="SLB158" s="104"/>
      <c r="SLC158" s="104"/>
      <c r="SLD158" s="104"/>
      <c r="SLE158" s="104"/>
      <c r="SLF158" s="104"/>
      <c r="SLG158" s="104"/>
      <c r="SLH158" s="104"/>
      <c r="SLI158" s="104"/>
      <c r="SLJ158" s="104"/>
      <c r="SLK158" s="104"/>
      <c r="SLL158" s="104"/>
      <c r="SLM158" s="104"/>
      <c r="SLN158" s="104"/>
      <c r="SLO158" s="104"/>
      <c r="SLP158" s="104"/>
      <c r="SLQ158" s="104"/>
      <c r="SLR158" s="104"/>
      <c r="SLS158" s="104"/>
      <c r="SLT158" s="104"/>
      <c r="SLU158" s="104"/>
      <c r="SLV158" s="104"/>
      <c r="SLW158" s="104"/>
      <c r="SLX158" s="104"/>
      <c r="SLY158" s="104"/>
      <c r="SLZ158" s="104"/>
      <c r="SMA158" s="104"/>
      <c r="SMB158" s="104"/>
      <c r="SMC158" s="104"/>
      <c r="SMD158" s="104"/>
      <c r="SME158" s="104"/>
      <c r="SMF158" s="104"/>
      <c r="SMG158" s="104"/>
      <c r="SMH158" s="104"/>
      <c r="SMI158" s="104"/>
      <c r="SMJ158" s="104"/>
      <c r="SMK158" s="104"/>
      <c r="SML158" s="104"/>
      <c r="SMM158" s="104"/>
      <c r="SMN158" s="104"/>
      <c r="SMO158" s="104"/>
      <c r="SMP158" s="104"/>
      <c r="SMQ158" s="104"/>
      <c r="SMR158" s="104"/>
      <c r="SMS158" s="104"/>
      <c r="SMT158" s="104"/>
      <c r="SMU158" s="104"/>
      <c r="SMV158" s="104"/>
      <c r="SMW158" s="104"/>
      <c r="SMX158" s="104"/>
      <c r="SMY158" s="104"/>
      <c r="SMZ158" s="104"/>
      <c r="SNA158" s="104"/>
      <c r="SNB158" s="104"/>
      <c r="SNC158" s="104"/>
      <c r="SND158" s="104"/>
      <c r="SNE158" s="104"/>
      <c r="SNF158" s="104"/>
      <c r="SNG158" s="104"/>
      <c r="SNH158" s="104"/>
      <c r="SNI158" s="104"/>
      <c r="SNJ158" s="104"/>
      <c r="SNK158" s="104"/>
      <c r="SNL158" s="104"/>
      <c r="SNM158" s="104"/>
      <c r="SNN158" s="104"/>
      <c r="SNO158" s="104"/>
      <c r="SNP158" s="104"/>
      <c r="SNQ158" s="104"/>
      <c r="SNR158" s="104"/>
      <c r="SNS158" s="104"/>
      <c r="SNT158" s="104"/>
      <c r="SNU158" s="104"/>
      <c r="SNV158" s="104"/>
      <c r="SNW158" s="104"/>
      <c r="SNX158" s="104"/>
      <c r="SNY158" s="104"/>
      <c r="SNZ158" s="104"/>
      <c r="SOA158" s="104"/>
      <c r="SOB158" s="104"/>
      <c r="SOC158" s="104"/>
      <c r="SOD158" s="104"/>
      <c r="SOE158" s="104"/>
      <c r="SOF158" s="104"/>
      <c r="SOG158" s="104"/>
      <c r="SOH158" s="104"/>
      <c r="SOI158" s="104"/>
      <c r="SOJ158" s="104"/>
      <c r="SOK158" s="104"/>
      <c r="SOL158" s="104"/>
      <c r="SOM158" s="104"/>
      <c r="SON158" s="104"/>
      <c r="SOO158" s="104"/>
      <c r="SOP158" s="104"/>
      <c r="SOQ158" s="104"/>
      <c r="SOR158" s="104"/>
      <c r="SOS158" s="104"/>
      <c r="SOT158" s="104"/>
      <c r="SOU158" s="104"/>
      <c r="SOV158" s="104"/>
      <c r="SOW158" s="104"/>
      <c r="SOX158" s="104"/>
      <c r="SOY158" s="104"/>
      <c r="SOZ158" s="104"/>
      <c r="SPA158" s="104"/>
      <c r="SPB158" s="104"/>
      <c r="SPC158" s="104"/>
      <c r="SPD158" s="104"/>
      <c r="SPE158" s="104"/>
      <c r="SPF158" s="104"/>
      <c r="SPG158" s="104"/>
      <c r="SPH158" s="104"/>
      <c r="SPI158" s="104"/>
      <c r="SPJ158" s="104"/>
      <c r="SPK158" s="104"/>
      <c r="SPL158" s="104"/>
      <c r="SPM158" s="104"/>
      <c r="SPN158" s="104"/>
      <c r="SPO158" s="104"/>
      <c r="SPP158" s="104"/>
      <c r="SPQ158" s="104"/>
      <c r="SPR158" s="104"/>
      <c r="SPS158" s="104"/>
      <c r="SPT158" s="104"/>
      <c r="SPU158" s="104"/>
      <c r="SPV158" s="104"/>
      <c r="SPW158" s="104"/>
      <c r="SPX158" s="104"/>
      <c r="SPY158" s="104"/>
      <c r="SPZ158" s="104"/>
      <c r="SQA158" s="104"/>
      <c r="SQB158" s="104"/>
      <c r="SQC158" s="104"/>
      <c r="SQD158" s="104"/>
      <c r="SQE158" s="104"/>
      <c r="SQF158" s="104"/>
      <c r="SQG158" s="104"/>
      <c r="SQH158" s="104"/>
      <c r="SQI158" s="104"/>
      <c r="SQJ158" s="104"/>
      <c r="SQK158" s="104"/>
      <c r="SQL158" s="104"/>
      <c r="SQM158" s="104"/>
      <c r="SQN158" s="104"/>
      <c r="SQO158" s="104"/>
      <c r="SQP158" s="104"/>
      <c r="SQQ158" s="104"/>
      <c r="SQR158" s="104"/>
      <c r="SQS158" s="104"/>
      <c r="SQT158" s="104"/>
      <c r="SQU158" s="104"/>
      <c r="SQV158" s="104"/>
      <c r="SQW158" s="104"/>
      <c r="SQX158" s="104"/>
      <c r="SQY158" s="104"/>
      <c r="SQZ158" s="104"/>
      <c r="SRA158" s="104"/>
      <c r="SRB158" s="104"/>
      <c r="SRC158" s="104"/>
      <c r="SRD158" s="104"/>
      <c r="SRE158" s="104"/>
      <c r="SRF158" s="104"/>
      <c r="SRG158" s="104"/>
      <c r="SRH158" s="104"/>
      <c r="SRI158" s="104"/>
      <c r="SRJ158" s="104"/>
      <c r="SRK158" s="104"/>
      <c r="SRL158" s="104"/>
      <c r="SRM158" s="104"/>
      <c r="SRN158" s="104"/>
      <c r="SRO158" s="104"/>
      <c r="SRP158" s="104"/>
      <c r="SRQ158" s="104"/>
      <c r="SRR158" s="104"/>
      <c r="SRS158" s="104"/>
      <c r="SRT158" s="104"/>
      <c r="SRU158" s="104"/>
      <c r="SRV158" s="104"/>
      <c r="SRW158" s="104"/>
      <c r="SRX158" s="104"/>
      <c r="SRY158" s="104"/>
      <c r="SRZ158" s="104"/>
      <c r="SSA158" s="104"/>
      <c r="SSB158" s="104"/>
      <c r="SSC158" s="104"/>
      <c r="SSD158" s="104"/>
      <c r="SSE158" s="104"/>
      <c r="SSF158" s="104"/>
      <c r="SSG158" s="104"/>
      <c r="SSH158" s="104"/>
      <c r="SSI158" s="104"/>
      <c r="SSJ158" s="104"/>
      <c r="SSK158" s="104"/>
      <c r="SSL158" s="104"/>
      <c r="SSM158" s="104"/>
      <c r="SSN158" s="104"/>
      <c r="SSO158" s="104"/>
      <c r="SSP158" s="104"/>
      <c r="SSQ158" s="104"/>
      <c r="SSR158" s="104"/>
      <c r="SSS158" s="104"/>
      <c r="SST158" s="104"/>
      <c r="SSU158" s="104"/>
      <c r="SSV158" s="104"/>
      <c r="SSW158" s="104"/>
      <c r="SSX158" s="104"/>
      <c r="SSY158" s="104"/>
      <c r="SSZ158" s="104"/>
      <c r="STA158" s="104"/>
      <c r="STB158" s="104"/>
      <c r="STC158" s="104"/>
      <c r="STD158" s="104"/>
      <c r="STE158" s="104"/>
      <c r="STF158" s="104"/>
      <c r="STG158" s="104"/>
      <c r="STH158" s="104"/>
      <c r="STI158" s="104"/>
      <c r="STJ158" s="104"/>
      <c r="STK158" s="104"/>
      <c r="STL158" s="104"/>
      <c r="STM158" s="104"/>
      <c r="STN158" s="104"/>
      <c r="STO158" s="104"/>
      <c r="STP158" s="104"/>
      <c r="STQ158" s="104"/>
      <c r="STR158" s="104"/>
      <c r="STS158" s="104"/>
      <c r="STT158" s="104"/>
      <c r="STU158" s="104"/>
      <c r="STV158" s="104"/>
      <c r="STW158" s="104"/>
      <c r="STX158" s="104"/>
      <c r="STY158" s="104"/>
      <c r="STZ158" s="104"/>
      <c r="SUA158" s="104"/>
      <c r="SUB158" s="104"/>
      <c r="SUC158" s="104"/>
      <c r="SUD158" s="104"/>
      <c r="SUE158" s="104"/>
      <c r="SUF158" s="104"/>
      <c r="SUG158" s="104"/>
      <c r="SUH158" s="104"/>
      <c r="SUI158" s="104"/>
      <c r="SUJ158" s="104"/>
      <c r="SUK158" s="104"/>
      <c r="SUL158" s="104"/>
      <c r="SUM158" s="104"/>
      <c r="SUN158" s="104"/>
      <c r="SUO158" s="104"/>
      <c r="SUP158" s="104"/>
      <c r="SUQ158" s="104"/>
      <c r="SUR158" s="104"/>
      <c r="SUS158" s="104"/>
      <c r="SUT158" s="104"/>
      <c r="SUU158" s="104"/>
      <c r="SUV158" s="104"/>
      <c r="SUW158" s="104"/>
      <c r="SUX158" s="104"/>
      <c r="SUY158" s="104"/>
      <c r="SUZ158" s="104"/>
      <c r="SVA158" s="104"/>
      <c r="SVB158" s="104"/>
      <c r="SVC158" s="104"/>
      <c r="SVD158" s="104"/>
      <c r="SVE158" s="104"/>
      <c r="SVF158" s="104"/>
      <c r="SVG158" s="104"/>
      <c r="SVH158" s="104"/>
      <c r="SVI158" s="104"/>
      <c r="SVJ158" s="104"/>
      <c r="SVK158" s="104"/>
      <c r="SVL158" s="104"/>
      <c r="SVM158" s="104"/>
      <c r="SVN158" s="104"/>
      <c r="SVO158" s="104"/>
      <c r="SVP158" s="104"/>
      <c r="SVQ158" s="104"/>
      <c r="SVR158" s="104"/>
      <c r="SVS158" s="104"/>
      <c r="SVT158" s="104"/>
      <c r="SVU158" s="104"/>
      <c r="SVV158" s="104"/>
      <c r="SVW158" s="104"/>
      <c r="SVX158" s="104"/>
      <c r="SVY158" s="104"/>
      <c r="SVZ158" s="104"/>
      <c r="SWA158" s="104"/>
      <c r="SWB158" s="104"/>
      <c r="SWC158" s="104"/>
      <c r="SWD158" s="104"/>
      <c r="SWE158" s="104"/>
      <c r="SWF158" s="104"/>
      <c r="SWG158" s="104"/>
      <c r="SWH158" s="104"/>
      <c r="SWI158" s="104"/>
      <c r="SWJ158" s="104"/>
      <c r="SWK158" s="104"/>
      <c r="SWL158" s="104"/>
      <c r="SWM158" s="104"/>
      <c r="SWN158" s="104"/>
      <c r="SWO158" s="104"/>
      <c r="SWP158" s="104"/>
      <c r="SWQ158" s="104"/>
      <c r="SWR158" s="104"/>
      <c r="SWS158" s="104"/>
      <c r="SWT158" s="104"/>
      <c r="SWU158" s="104"/>
      <c r="SWV158" s="104"/>
      <c r="SWW158" s="104"/>
      <c r="SWX158" s="104"/>
      <c r="SWY158" s="104"/>
      <c r="SWZ158" s="104"/>
      <c r="SXA158" s="104"/>
      <c r="SXB158" s="104"/>
      <c r="SXC158" s="104"/>
      <c r="SXD158" s="104"/>
      <c r="SXE158" s="104"/>
      <c r="SXF158" s="104"/>
      <c r="SXG158" s="104"/>
      <c r="SXH158" s="104"/>
      <c r="SXI158" s="104"/>
      <c r="SXJ158" s="104"/>
      <c r="SXK158" s="104"/>
      <c r="SXL158" s="104"/>
      <c r="SXM158" s="104"/>
      <c r="SXN158" s="104"/>
      <c r="SXO158" s="104"/>
      <c r="SXP158" s="104"/>
      <c r="SXQ158" s="104"/>
      <c r="SXR158" s="104"/>
      <c r="SXS158" s="104"/>
      <c r="SXT158" s="104"/>
      <c r="SXU158" s="104"/>
      <c r="SXV158" s="104"/>
      <c r="SXW158" s="104"/>
      <c r="SXX158" s="104"/>
      <c r="SXY158" s="104"/>
      <c r="SXZ158" s="104"/>
      <c r="SYA158" s="104"/>
      <c r="SYB158" s="104"/>
      <c r="SYC158" s="104"/>
      <c r="SYD158" s="104"/>
      <c r="SYE158" s="104"/>
      <c r="SYF158" s="104"/>
      <c r="SYG158" s="104"/>
      <c r="SYH158" s="104"/>
      <c r="SYI158" s="104"/>
      <c r="SYJ158" s="104"/>
      <c r="SYK158" s="104"/>
      <c r="SYL158" s="104"/>
      <c r="SYM158" s="104"/>
      <c r="SYN158" s="104"/>
      <c r="SYO158" s="104"/>
      <c r="SYP158" s="104"/>
      <c r="SYQ158" s="104"/>
      <c r="SYR158" s="104"/>
      <c r="SYS158" s="104"/>
      <c r="SYT158" s="104"/>
      <c r="SYU158" s="104"/>
      <c r="SYV158" s="104"/>
      <c r="SYW158" s="104"/>
      <c r="SYX158" s="104"/>
      <c r="SYY158" s="104"/>
      <c r="SYZ158" s="104"/>
      <c r="SZA158" s="104"/>
      <c r="SZB158" s="104"/>
      <c r="SZC158" s="104"/>
      <c r="SZD158" s="104"/>
      <c r="SZE158" s="104"/>
      <c r="SZF158" s="104"/>
      <c r="SZG158" s="104"/>
      <c r="SZH158" s="104"/>
      <c r="SZI158" s="104"/>
      <c r="SZJ158" s="104"/>
      <c r="SZK158" s="104"/>
      <c r="SZL158" s="104"/>
      <c r="SZM158" s="104"/>
      <c r="SZN158" s="104"/>
      <c r="SZO158" s="104"/>
      <c r="SZP158" s="104"/>
      <c r="SZQ158" s="104"/>
      <c r="SZR158" s="104"/>
      <c r="SZS158" s="104"/>
      <c r="SZT158" s="104"/>
      <c r="SZU158" s="104"/>
      <c r="SZV158" s="104"/>
      <c r="SZW158" s="104"/>
      <c r="SZX158" s="104"/>
      <c r="SZY158" s="104"/>
      <c r="SZZ158" s="104"/>
      <c r="TAA158" s="104"/>
      <c r="TAB158" s="104"/>
      <c r="TAC158" s="104"/>
      <c r="TAD158" s="104"/>
      <c r="TAE158" s="104"/>
      <c r="TAF158" s="104"/>
      <c r="TAG158" s="104"/>
      <c r="TAH158" s="104"/>
      <c r="TAI158" s="104"/>
      <c r="TAJ158" s="104"/>
      <c r="TAK158" s="104"/>
      <c r="TAL158" s="104"/>
      <c r="TAM158" s="104"/>
      <c r="TAN158" s="104"/>
      <c r="TAO158" s="104"/>
      <c r="TAP158" s="104"/>
      <c r="TAQ158" s="104"/>
      <c r="TAR158" s="104"/>
      <c r="TAS158" s="104"/>
      <c r="TAT158" s="104"/>
      <c r="TAU158" s="104"/>
      <c r="TAV158" s="104"/>
      <c r="TAW158" s="104"/>
      <c r="TAX158" s="104"/>
      <c r="TAY158" s="104"/>
      <c r="TAZ158" s="104"/>
      <c r="TBA158" s="104"/>
      <c r="TBB158" s="104"/>
      <c r="TBC158" s="104"/>
      <c r="TBD158" s="104"/>
      <c r="TBE158" s="104"/>
      <c r="TBF158" s="104"/>
      <c r="TBG158" s="104"/>
      <c r="TBH158" s="104"/>
      <c r="TBI158" s="104"/>
      <c r="TBJ158" s="104"/>
      <c r="TBK158" s="104"/>
      <c r="TBL158" s="104"/>
      <c r="TBM158" s="104"/>
      <c r="TBN158" s="104"/>
      <c r="TBO158" s="104"/>
      <c r="TBP158" s="104"/>
      <c r="TBQ158" s="104"/>
      <c r="TBR158" s="104"/>
      <c r="TBS158" s="104"/>
      <c r="TBT158" s="104"/>
      <c r="TBU158" s="104"/>
      <c r="TBV158" s="104"/>
      <c r="TBW158" s="104"/>
      <c r="TBX158" s="104"/>
      <c r="TBY158" s="104"/>
      <c r="TBZ158" s="104"/>
      <c r="TCA158" s="104"/>
      <c r="TCB158" s="104"/>
      <c r="TCC158" s="104"/>
      <c r="TCD158" s="104"/>
      <c r="TCE158" s="104"/>
      <c r="TCF158" s="104"/>
      <c r="TCG158" s="104"/>
      <c r="TCH158" s="104"/>
      <c r="TCI158" s="104"/>
      <c r="TCJ158" s="104"/>
      <c r="TCK158" s="104"/>
      <c r="TCL158" s="104"/>
      <c r="TCM158" s="104"/>
      <c r="TCN158" s="104"/>
      <c r="TCO158" s="104"/>
      <c r="TCP158" s="104"/>
      <c r="TCQ158" s="104"/>
      <c r="TCR158" s="104"/>
      <c r="TCS158" s="104"/>
      <c r="TCT158" s="104"/>
      <c r="TCU158" s="104"/>
      <c r="TCV158" s="104"/>
      <c r="TCW158" s="104"/>
      <c r="TCX158" s="104"/>
      <c r="TCY158" s="104"/>
      <c r="TCZ158" s="104"/>
      <c r="TDA158" s="104"/>
      <c r="TDB158" s="104"/>
      <c r="TDC158" s="104"/>
      <c r="TDD158" s="104"/>
      <c r="TDE158" s="104"/>
      <c r="TDF158" s="104"/>
      <c r="TDG158" s="104"/>
      <c r="TDH158" s="104"/>
      <c r="TDI158" s="104"/>
      <c r="TDJ158" s="104"/>
      <c r="TDK158" s="104"/>
      <c r="TDL158" s="104"/>
      <c r="TDM158" s="104"/>
      <c r="TDN158" s="104"/>
      <c r="TDO158" s="104"/>
      <c r="TDP158" s="104"/>
      <c r="TDQ158" s="104"/>
      <c r="TDR158" s="104"/>
      <c r="TDS158" s="104"/>
      <c r="TDT158" s="104"/>
      <c r="TDU158" s="104"/>
      <c r="TDV158" s="104"/>
      <c r="TDW158" s="104"/>
      <c r="TDX158" s="104"/>
      <c r="TDY158" s="104"/>
      <c r="TDZ158" s="104"/>
      <c r="TEA158" s="104"/>
      <c r="TEB158" s="104"/>
      <c r="TEC158" s="104"/>
      <c r="TED158" s="104"/>
      <c r="TEE158" s="104"/>
      <c r="TEF158" s="104"/>
      <c r="TEG158" s="104"/>
      <c r="TEH158" s="104"/>
      <c r="TEI158" s="104"/>
      <c r="TEJ158" s="104"/>
      <c r="TEK158" s="104"/>
      <c r="TEL158" s="104"/>
      <c r="TEM158" s="104"/>
      <c r="TEN158" s="104"/>
      <c r="TEO158" s="104"/>
      <c r="TEP158" s="104"/>
      <c r="TEQ158" s="104"/>
      <c r="TER158" s="104"/>
      <c r="TES158" s="104"/>
      <c r="TET158" s="104"/>
      <c r="TEU158" s="104"/>
      <c r="TEV158" s="104"/>
      <c r="TEW158" s="104"/>
      <c r="TEX158" s="104"/>
      <c r="TEY158" s="104"/>
      <c r="TEZ158" s="104"/>
      <c r="TFA158" s="104"/>
      <c r="TFB158" s="104"/>
      <c r="TFC158" s="104"/>
      <c r="TFD158" s="104"/>
      <c r="TFE158" s="104"/>
      <c r="TFF158" s="104"/>
      <c r="TFG158" s="104"/>
      <c r="TFH158" s="104"/>
      <c r="TFI158" s="104"/>
      <c r="TFJ158" s="104"/>
      <c r="TFK158" s="104"/>
      <c r="TFL158" s="104"/>
      <c r="TFM158" s="104"/>
      <c r="TFN158" s="104"/>
      <c r="TFO158" s="104"/>
      <c r="TFP158" s="104"/>
      <c r="TFQ158" s="104"/>
      <c r="TFR158" s="104"/>
      <c r="TFS158" s="104"/>
      <c r="TFT158" s="104"/>
      <c r="TFU158" s="104"/>
      <c r="TFV158" s="104"/>
      <c r="TFW158" s="104"/>
      <c r="TFX158" s="104"/>
      <c r="TFY158" s="104"/>
      <c r="TFZ158" s="104"/>
      <c r="TGA158" s="104"/>
      <c r="TGB158" s="104"/>
      <c r="TGC158" s="104"/>
      <c r="TGD158" s="104"/>
      <c r="TGE158" s="104"/>
      <c r="TGF158" s="104"/>
      <c r="TGG158" s="104"/>
      <c r="TGH158" s="104"/>
      <c r="TGI158" s="104"/>
      <c r="TGJ158" s="104"/>
      <c r="TGK158" s="104"/>
      <c r="TGL158" s="104"/>
      <c r="TGM158" s="104"/>
      <c r="TGN158" s="104"/>
      <c r="TGO158" s="104"/>
      <c r="TGP158" s="104"/>
      <c r="TGQ158" s="104"/>
      <c r="TGR158" s="104"/>
      <c r="TGS158" s="104"/>
      <c r="TGT158" s="104"/>
      <c r="TGU158" s="104"/>
      <c r="TGV158" s="104"/>
      <c r="TGW158" s="104"/>
      <c r="TGX158" s="104"/>
      <c r="TGY158" s="104"/>
      <c r="TGZ158" s="104"/>
      <c r="THA158" s="104"/>
      <c r="THB158" s="104"/>
      <c r="THC158" s="104"/>
      <c r="THD158" s="104"/>
      <c r="THE158" s="104"/>
      <c r="THF158" s="104"/>
      <c r="THG158" s="104"/>
      <c r="THH158" s="104"/>
      <c r="THI158" s="104"/>
      <c r="THJ158" s="104"/>
      <c r="THK158" s="104"/>
      <c r="THL158" s="104"/>
      <c r="THM158" s="104"/>
      <c r="THN158" s="104"/>
      <c r="THO158" s="104"/>
      <c r="THP158" s="104"/>
      <c r="THQ158" s="104"/>
      <c r="THR158" s="104"/>
      <c r="THS158" s="104"/>
      <c r="THT158" s="104"/>
      <c r="THU158" s="104"/>
      <c r="THV158" s="104"/>
      <c r="THW158" s="104"/>
      <c r="THX158" s="104"/>
      <c r="THY158" s="104"/>
      <c r="THZ158" s="104"/>
      <c r="TIA158" s="104"/>
      <c r="TIB158" s="104"/>
      <c r="TIC158" s="104"/>
      <c r="TID158" s="104"/>
      <c r="TIE158" s="104"/>
      <c r="TIF158" s="104"/>
      <c r="TIG158" s="104"/>
      <c r="TIH158" s="104"/>
      <c r="TII158" s="104"/>
      <c r="TIJ158" s="104"/>
      <c r="TIK158" s="104"/>
      <c r="TIL158" s="104"/>
      <c r="TIM158" s="104"/>
      <c r="TIN158" s="104"/>
      <c r="TIO158" s="104"/>
      <c r="TIP158" s="104"/>
      <c r="TIQ158" s="104"/>
      <c r="TIR158" s="104"/>
      <c r="TIS158" s="104"/>
      <c r="TIT158" s="104"/>
      <c r="TIU158" s="104"/>
      <c r="TIV158" s="104"/>
      <c r="TIW158" s="104"/>
      <c r="TIX158" s="104"/>
      <c r="TIY158" s="104"/>
      <c r="TIZ158" s="104"/>
      <c r="TJA158" s="104"/>
      <c r="TJB158" s="104"/>
      <c r="TJC158" s="104"/>
      <c r="TJD158" s="104"/>
      <c r="TJE158" s="104"/>
      <c r="TJF158" s="104"/>
      <c r="TJG158" s="104"/>
      <c r="TJH158" s="104"/>
      <c r="TJI158" s="104"/>
      <c r="TJJ158" s="104"/>
      <c r="TJK158" s="104"/>
      <c r="TJL158" s="104"/>
      <c r="TJM158" s="104"/>
      <c r="TJN158" s="104"/>
      <c r="TJO158" s="104"/>
      <c r="TJP158" s="104"/>
      <c r="TJQ158" s="104"/>
      <c r="TJR158" s="104"/>
      <c r="TJS158" s="104"/>
      <c r="TJT158" s="104"/>
      <c r="TJU158" s="104"/>
      <c r="TJV158" s="104"/>
      <c r="TJW158" s="104"/>
      <c r="TJX158" s="104"/>
      <c r="TJY158" s="104"/>
      <c r="TJZ158" s="104"/>
      <c r="TKA158" s="104"/>
      <c r="TKB158" s="104"/>
      <c r="TKC158" s="104"/>
      <c r="TKD158" s="104"/>
      <c r="TKE158" s="104"/>
      <c r="TKF158" s="104"/>
      <c r="TKG158" s="104"/>
      <c r="TKH158" s="104"/>
      <c r="TKI158" s="104"/>
      <c r="TKJ158" s="104"/>
      <c r="TKK158" s="104"/>
      <c r="TKL158" s="104"/>
      <c r="TKM158" s="104"/>
      <c r="TKN158" s="104"/>
      <c r="TKO158" s="104"/>
      <c r="TKP158" s="104"/>
      <c r="TKQ158" s="104"/>
      <c r="TKR158" s="104"/>
      <c r="TKS158" s="104"/>
      <c r="TKT158" s="104"/>
      <c r="TKU158" s="104"/>
      <c r="TKV158" s="104"/>
      <c r="TKW158" s="104"/>
      <c r="TKX158" s="104"/>
      <c r="TKY158" s="104"/>
      <c r="TKZ158" s="104"/>
      <c r="TLA158" s="104"/>
      <c r="TLB158" s="104"/>
      <c r="TLC158" s="104"/>
      <c r="TLD158" s="104"/>
      <c r="TLE158" s="104"/>
      <c r="TLF158" s="104"/>
      <c r="TLG158" s="104"/>
      <c r="TLH158" s="104"/>
      <c r="TLI158" s="104"/>
      <c r="TLJ158" s="104"/>
      <c r="TLK158" s="104"/>
      <c r="TLL158" s="104"/>
      <c r="TLM158" s="104"/>
      <c r="TLN158" s="104"/>
      <c r="TLO158" s="104"/>
      <c r="TLP158" s="104"/>
      <c r="TLQ158" s="104"/>
      <c r="TLR158" s="104"/>
      <c r="TLS158" s="104"/>
      <c r="TLT158" s="104"/>
      <c r="TLU158" s="104"/>
      <c r="TLV158" s="104"/>
      <c r="TLW158" s="104"/>
      <c r="TLX158" s="104"/>
      <c r="TLY158" s="104"/>
      <c r="TLZ158" s="104"/>
      <c r="TMA158" s="104"/>
      <c r="TMB158" s="104"/>
      <c r="TMC158" s="104"/>
      <c r="TMD158" s="104"/>
      <c r="TME158" s="104"/>
      <c r="TMF158" s="104"/>
      <c r="TMG158" s="104"/>
      <c r="TMH158" s="104"/>
      <c r="TMI158" s="104"/>
      <c r="TMJ158" s="104"/>
      <c r="TMK158" s="104"/>
      <c r="TML158" s="104"/>
      <c r="TMM158" s="104"/>
      <c r="TMN158" s="104"/>
      <c r="TMO158" s="104"/>
      <c r="TMP158" s="104"/>
      <c r="TMQ158" s="104"/>
      <c r="TMR158" s="104"/>
      <c r="TMS158" s="104"/>
      <c r="TMT158" s="104"/>
      <c r="TMU158" s="104"/>
      <c r="TMV158" s="104"/>
      <c r="TMW158" s="104"/>
      <c r="TMX158" s="104"/>
      <c r="TMY158" s="104"/>
      <c r="TMZ158" s="104"/>
      <c r="TNA158" s="104"/>
      <c r="TNB158" s="104"/>
      <c r="TNC158" s="104"/>
      <c r="TND158" s="104"/>
      <c r="TNE158" s="104"/>
      <c r="TNF158" s="104"/>
      <c r="TNG158" s="104"/>
      <c r="TNH158" s="104"/>
      <c r="TNI158" s="104"/>
      <c r="TNJ158" s="104"/>
      <c r="TNK158" s="104"/>
      <c r="TNL158" s="104"/>
      <c r="TNM158" s="104"/>
      <c r="TNN158" s="104"/>
      <c r="TNO158" s="104"/>
      <c r="TNP158" s="104"/>
      <c r="TNQ158" s="104"/>
      <c r="TNR158" s="104"/>
      <c r="TNS158" s="104"/>
      <c r="TNT158" s="104"/>
      <c r="TNU158" s="104"/>
      <c r="TNV158" s="104"/>
      <c r="TNW158" s="104"/>
      <c r="TNX158" s="104"/>
      <c r="TNY158" s="104"/>
      <c r="TNZ158" s="104"/>
      <c r="TOA158" s="104"/>
      <c r="TOB158" s="104"/>
      <c r="TOC158" s="104"/>
      <c r="TOD158" s="104"/>
      <c r="TOE158" s="104"/>
      <c r="TOF158" s="104"/>
      <c r="TOG158" s="104"/>
      <c r="TOH158" s="104"/>
      <c r="TOI158" s="104"/>
      <c r="TOJ158" s="104"/>
      <c r="TOK158" s="104"/>
      <c r="TOL158" s="104"/>
      <c r="TOM158" s="104"/>
      <c r="TON158" s="104"/>
      <c r="TOO158" s="104"/>
      <c r="TOP158" s="104"/>
      <c r="TOQ158" s="104"/>
      <c r="TOR158" s="104"/>
      <c r="TOS158" s="104"/>
      <c r="TOT158" s="104"/>
      <c r="TOU158" s="104"/>
      <c r="TOV158" s="104"/>
      <c r="TOW158" s="104"/>
      <c r="TOX158" s="104"/>
      <c r="TOY158" s="104"/>
      <c r="TOZ158" s="104"/>
      <c r="TPA158" s="104"/>
      <c r="TPB158" s="104"/>
      <c r="TPC158" s="104"/>
      <c r="TPD158" s="104"/>
      <c r="TPE158" s="104"/>
      <c r="TPF158" s="104"/>
      <c r="TPG158" s="104"/>
      <c r="TPH158" s="104"/>
      <c r="TPI158" s="104"/>
      <c r="TPJ158" s="104"/>
      <c r="TPK158" s="104"/>
      <c r="TPL158" s="104"/>
      <c r="TPM158" s="104"/>
      <c r="TPN158" s="104"/>
      <c r="TPO158" s="104"/>
      <c r="TPP158" s="104"/>
      <c r="TPQ158" s="104"/>
      <c r="TPR158" s="104"/>
      <c r="TPS158" s="104"/>
      <c r="TPT158" s="104"/>
      <c r="TPU158" s="104"/>
      <c r="TPV158" s="104"/>
      <c r="TPW158" s="104"/>
      <c r="TPX158" s="104"/>
      <c r="TPY158" s="104"/>
      <c r="TPZ158" s="104"/>
      <c r="TQA158" s="104"/>
      <c r="TQB158" s="104"/>
      <c r="TQC158" s="104"/>
      <c r="TQD158" s="104"/>
      <c r="TQE158" s="104"/>
      <c r="TQF158" s="104"/>
      <c r="TQG158" s="104"/>
      <c r="TQH158" s="104"/>
      <c r="TQI158" s="104"/>
      <c r="TQJ158" s="104"/>
      <c r="TQK158" s="104"/>
      <c r="TQL158" s="104"/>
      <c r="TQM158" s="104"/>
      <c r="TQN158" s="104"/>
      <c r="TQO158" s="104"/>
      <c r="TQP158" s="104"/>
      <c r="TQQ158" s="104"/>
      <c r="TQR158" s="104"/>
      <c r="TQS158" s="104"/>
      <c r="TQT158" s="104"/>
      <c r="TQU158" s="104"/>
      <c r="TQV158" s="104"/>
      <c r="TQW158" s="104"/>
      <c r="TQX158" s="104"/>
      <c r="TQY158" s="104"/>
      <c r="TQZ158" s="104"/>
      <c r="TRA158" s="104"/>
      <c r="TRB158" s="104"/>
      <c r="TRC158" s="104"/>
      <c r="TRD158" s="104"/>
      <c r="TRE158" s="104"/>
      <c r="TRF158" s="104"/>
      <c r="TRG158" s="104"/>
      <c r="TRH158" s="104"/>
      <c r="TRI158" s="104"/>
      <c r="TRJ158" s="104"/>
      <c r="TRK158" s="104"/>
      <c r="TRL158" s="104"/>
      <c r="TRM158" s="104"/>
      <c r="TRN158" s="104"/>
      <c r="TRO158" s="104"/>
      <c r="TRP158" s="104"/>
      <c r="TRQ158" s="104"/>
      <c r="TRR158" s="104"/>
      <c r="TRS158" s="104"/>
      <c r="TRT158" s="104"/>
      <c r="TRU158" s="104"/>
      <c r="TRV158" s="104"/>
      <c r="TRW158" s="104"/>
      <c r="TRX158" s="104"/>
      <c r="TRY158" s="104"/>
      <c r="TRZ158" s="104"/>
      <c r="TSA158" s="104"/>
      <c r="TSB158" s="104"/>
      <c r="TSC158" s="104"/>
      <c r="TSD158" s="104"/>
      <c r="TSE158" s="104"/>
      <c r="TSF158" s="104"/>
      <c r="TSG158" s="104"/>
      <c r="TSH158" s="104"/>
      <c r="TSI158" s="104"/>
      <c r="TSJ158" s="104"/>
      <c r="TSK158" s="104"/>
      <c r="TSL158" s="104"/>
      <c r="TSM158" s="104"/>
      <c r="TSN158" s="104"/>
      <c r="TSO158" s="104"/>
      <c r="TSP158" s="104"/>
      <c r="TSQ158" s="104"/>
      <c r="TSR158" s="104"/>
      <c r="TSS158" s="104"/>
      <c r="TST158" s="104"/>
      <c r="TSU158" s="104"/>
      <c r="TSV158" s="104"/>
      <c r="TSW158" s="104"/>
      <c r="TSX158" s="104"/>
      <c r="TSY158" s="104"/>
      <c r="TSZ158" s="104"/>
      <c r="TTA158" s="104"/>
      <c r="TTB158" s="104"/>
      <c r="TTC158" s="104"/>
      <c r="TTD158" s="104"/>
      <c r="TTE158" s="104"/>
      <c r="TTF158" s="104"/>
      <c r="TTG158" s="104"/>
      <c r="TTH158" s="104"/>
      <c r="TTI158" s="104"/>
      <c r="TTJ158" s="104"/>
      <c r="TTK158" s="104"/>
      <c r="TTL158" s="104"/>
      <c r="TTM158" s="104"/>
      <c r="TTN158" s="104"/>
      <c r="TTO158" s="104"/>
      <c r="TTP158" s="104"/>
      <c r="TTQ158" s="104"/>
      <c r="TTR158" s="104"/>
      <c r="TTS158" s="104"/>
      <c r="TTT158" s="104"/>
      <c r="TTU158" s="104"/>
      <c r="TTV158" s="104"/>
      <c r="TTW158" s="104"/>
      <c r="TTX158" s="104"/>
      <c r="TTY158" s="104"/>
      <c r="TTZ158" s="104"/>
      <c r="TUA158" s="104"/>
      <c r="TUB158" s="104"/>
      <c r="TUC158" s="104"/>
      <c r="TUD158" s="104"/>
      <c r="TUE158" s="104"/>
      <c r="TUF158" s="104"/>
      <c r="TUG158" s="104"/>
      <c r="TUH158" s="104"/>
      <c r="TUI158" s="104"/>
      <c r="TUJ158" s="104"/>
      <c r="TUK158" s="104"/>
      <c r="TUL158" s="104"/>
      <c r="TUM158" s="104"/>
      <c r="TUN158" s="104"/>
      <c r="TUO158" s="104"/>
      <c r="TUP158" s="104"/>
      <c r="TUQ158" s="104"/>
      <c r="TUR158" s="104"/>
      <c r="TUS158" s="104"/>
      <c r="TUT158" s="104"/>
      <c r="TUU158" s="104"/>
      <c r="TUV158" s="104"/>
      <c r="TUW158" s="104"/>
      <c r="TUX158" s="104"/>
      <c r="TUY158" s="104"/>
      <c r="TUZ158" s="104"/>
      <c r="TVA158" s="104"/>
      <c r="TVB158" s="104"/>
      <c r="TVC158" s="104"/>
      <c r="TVD158" s="104"/>
      <c r="TVE158" s="104"/>
      <c r="TVF158" s="104"/>
      <c r="TVG158" s="104"/>
      <c r="TVH158" s="104"/>
      <c r="TVI158" s="104"/>
      <c r="TVJ158" s="104"/>
      <c r="TVK158" s="104"/>
      <c r="TVL158" s="104"/>
      <c r="TVM158" s="104"/>
      <c r="TVN158" s="104"/>
      <c r="TVO158" s="104"/>
      <c r="TVP158" s="104"/>
      <c r="TVQ158" s="104"/>
      <c r="TVR158" s="104"/>
      <c r="TVS158" s="104"/>
      <c r="TVT158" s="104"/>
      <c r="TVU158" s="104"/>
      <c r="TVV158" s="104"/>
      <c r="TVW158" s="104"/>
      <c r="TVX158" s="104"/>
      <c r="TVY158" s="104"/>
      <c r="TVZ158" s="104"/>
      <c r="TWA158" s="104"/>
      <c r="TWB158" s="104"/>
      <c r="TWC158" s="104"/>
      <c r="TWD158" s="104"/>
      <c r="TWE158" s="104"/>
      <c r="TWF158" s="104"/>
      <c r="TWG158" s="104"/>
      <c r="TWH158" s="104"/>
      <c r="TWI158" s="104"/>
      <c r="TWJ158" s="104"/>
      <c r="TWK158" s="104"/>
      <c r="TWL158" s="104"/>
      <c r="TWM158" s="104"/>
      <c r="TWN158" s="104"/>
      <c r="TWO158" s="104"/>
      <c r="TWP158" s="104"/>
      <c r="TWQ158" s="104"/>
      <c r="TWR158" s="104"/>
      <c r="TWS158" s="104"/>
      <c r="TWT158" s="104"/>
      <c r="TWU158" s="104"/>
      <c r="TWV158" s="104"/>
      <c r="TWW158" s="104"/>
      <c r="TWX158" s="104"/>
      <c r="TWY158" s="104"/>
      <c r="TWZ158" s="104"/>
      <c r="TXA158" s="104"/>
      <c r="TXB158" s="104"/>
      <c r="TXC158" s="104"/>
      <c r="TXD158" s="104"/>
      <c r="TXE158" s="104"/>
      <c r="TXF158" s="104"/>
      <c r="TXG158" s="104"/>
      <c r="TXH158" s="104"/>
      <c r="TXI158" s="104"/>
      <c r="TXJ158" s="104"/>
      <c r="TXK158" s="104"/>
      <c r="TXL158" s="104"/>
      <c r="TXM158" s="104"/>
      <c r="TXN158" s="104"/>
      <c r="TXO158" s="104"/>
      <c r="TXP158" s="104"/>
      <c r="TXQ158" s="104"/>
      <c r="TXR158" s="104"/>
      <c r="TXS158" s="104"/>
      <c r="TXT158" s="104"/>
      <c r="TXU158" s="104"/>
      <c r="TXV158" s="104"/>
      <c r="TXW158" s="104"/>
      <c r="TXX158" s="104"/>
      <c r="TXY158" s="104"/>
      <c r="TXZ158" s="104"/>
      <c r="TYA158" s="104"/>
      <c r="TYB158" s="104"/>
      <c r="TYC158" s="104"/>
      <c r="TYD158" s="104"/>
      <c r="TYE158" s="104"/>
      <c r="TYF158" s="104"/>
      <c r="TYG158" s="104"/>
      <c r="TYH158" s="104"/>
      <c r="TYI158" s="104"/>
      <c r="TYJ158" s="104"/>
      <c r="TYK158" s="104"/>
      <c r="TYL158" s="104"/>
      <c r="TYM158" s="104"/>
      <c r="TYN158" s="104"/>
      <c r="TYO158" s="104"/>
      <c r="TYP158" s="104"/>
      <c r="TYQ158" s="104"/>
      <c r="TYR158" s="104"/>
      <c r="TYS158" s="104"/>
      <c r="TYT158" s="104"/>
      <c r="TYU158" s="104"/>
      <c r="TYV158" s="104"/>
      <c r="TYW158" s="104"/>
      <c r="TYX158" s="104"/>
      <c r="TYY158" s="104"/>
      <c r="TYZ158" s="104"/>
      <c r="TZA158" s="104"/>
      <c r="TZB158" s="104"/>
      <c r="TZC158" s="104"/>
      <c r="TZD158" s="104"/>
      <c r="TZE158" s="104"/>
      <c r="TZF158" s="104"/>
      <c r="TZG158" s="104"/>
      <c r="TZH158" s="104"/>
      <c r="TZI158" s="104"/>
      <c r="TZJ158" s="104"/>
      <c r="TZK158" s="104"/>
      <c r="TZL158" s="104"/>
      <c r="TZM158" s="104"/>
      <c r="TZN158" s="104"/>
      <c r="TZO158" s="104"/>
      <c r="TZP158" s="104"/>
      <c r="TZQ158" s="104"/>
      <c r="TZR158" s="104"/>
      <c r="TZS158" s="104"/>
      <c r="TZT158" s="104"/>
      <c r="TZU158" s="104"/>
      <c r="TZV158" s="104"/>
      <c r="TZW158" s="104"/>
      <c r="TZX158" s="104"/>
      <c r="TZY158" s="104"/>
      <c r="TZZ158" s="104"/>
      <c r="UAA158" s="104"/>
      <c r="UAB158" s="104"/>
      <c r="UAC158" s="104"/>
      <c r="UAD158" s="104"/>
      <c r="UAE158" s="104"/>
      <c r="UAF158" s="104"/>
      <c r="UAG158" s="104"/>
      <c r="UAH158" s="104"/>
      <c r="UAI158" s="104"/>
      <c r="UAJ158" s="104"/>
      <c r="UAK158" s="104"/>
      <c r="UAL158" s="104"/>
      <c r="UAM158" s="104"/>
      <c r="UAN158" s="104"/>
      <c r="UAO158" s="104"/>
      <c r="UAP158" s="104"/>
      <c r="UAQ158" s="104"/>
      <c r="UAR158" s="104"/>
      <c r="UAS158" s="104"/>
      <c r="UAT158" s="104"/>
      <c r="UAU158" s="104"/>
      <c r="UAV158" s="104"/>
      <c r="UAW158" s="104"/>
      <c r="UAX158" s="104"/>
      <c r="UAY158" s="104"/>
      <c r="UAZ158" s="104"/>
      <c r="UBA158" s="104"/>
      <c r="UBB158" s="104"/>
      <c r="UBC158" s="104"/>
      <c r="UBD158" s="104"/>
      <c r="UBE158" s="104"/>
      <c r="UBF158" s="104"/>
      <c r="UBG158" s="104"/>
      <c r="UBH158" s="104"/>
      <c r="UBI158" s="104"/>
      <c r="UBJ158" s="104"/>
      <c r="UBK158" s="104"/>
      <c r="UBL158" s="104"/>
      <c r="UBM158" s="104"/>
      <c r="UBN158" s="104"/>
      <c r="UBO158" s="104"/>
      <c r="UBP158" s="104"/>
      <c r="UBQ158" s="104"/>
      <c r="UBR158" s="104"/>
      <c r="UBS158" s="104"/>
      <c r="UBT158" s="104"/>
      <c r="UBU158" s="104"/>
      <c r="UBV158" s="104"/>
      <c r="UBW158" s="104"/>
      <c r="UBX158" s="104"/>
      <c r="UBY158" s="104"/>
      <c r="UBZ158" s="104"/>
      <c r="UCA158" s="104"/>
      <c r="UCB158" s="104"/>
      <c r="UCC158" s="104"/>
      <c r="UCD158" s="104"/>
      <c r="UCE158" s="104"/>
      <c r="UCF158" s="104"/>
      <c r="UCG158" s="104"/>
      <c r="UCH158" s="104"/>
      <c r="UCI158" s="104"/>
      <c r="UCJ158" s="104"/>
      <c r="UCK158" s="104"/>
      <c r="UCL158" s="104"/>
      <c r="UCM158" s="104"/>
      <c r="UCN158" s="104"/>
      <c r="UCO158" s="104"/>
      <c r="UCP158" s="104"/>
      <c r="UCQ158" s="104"/>
      <c r="UCR158" s="104"/>
      <c r="UCS158" s="104"/>
      <c r="UCT158" s="104"/>
      <c r="UCU158" s="104"/>
      <c r="UCV158" s="104"/>
      <c r="UCW158" s="104"/>
      <c r="UCX158" s="104"/>
      <c r="UCY158" s="104"/>
      <c r="UCZ158" s="104"/>
      <c r="UDA158" s="104"/>
      <c r="UDB158" s="104"/>
      <c r="UDC158" s="104"/>
      <c r="UDD158" s="104"/>
      <c r="UDE158" s="104"/>
      <c r="UDF158" s="104"/>
      <c r="UDG158" s="104"/>
      <c r="UDH158" s="104"/>
      <c r="UDI158" s="104"/>
      <c r="UDJ158" s="104"/>
      <c r="UDK158" s="104"/>
      <c r="UDL158" s="104"/>
      <c r="UDM158" s="104"/>
      <c r="UDN158" s="104"/>
      <c r="UDO158" s="104"/>
      <c r="UDP158" s="104"/>
      <c r="UDQ158" s="104"/>
      <c r="UDR158" s="104"/>
      <c r="UDS158" s="104"/>
      <c r="UDT158" s="104"/>
      <c r="UDU158" s="104"/>
      <c r="UDV158" s="104"/>
      <c r="UDW158" s="104"/>
      <c r="UDX158" s="104"/>
      <c r="UDY158" s="104"/>
      <c r="UDZ158" s="104"/>
      <c r="UEA158" s="104"/>
      <c r="UEB158" s="104"/>
      <c r="UEC158" s="104"/>
      <c r="UED158" s="104"/>
      <c r="UEE158" s="104"/>
      <c r="UEF158" s="104"/>
      <c r="UEG158" s="104"/>
      <c r="UEH158" s="104"/>
      <c r="UEI158" s="104"/>
      <c r="UEJ158" s="104"/>
      <c r="UEK158" s="104"/>
      <c r="UEL158" s="104"/>
      <c r="UEM158" s="104"/>
      <c r="UEN158" s="104"/>
      <c r="UEO158" s="104"/>
      <c r="UEP158" s="104"/>
      <c r="UEQ158" s="104"/>
      <c r="UER158" s="104"/>
      <c r="UES158" s="104"/>
      <c r="UET158" s="104"/>
      <c r="UEU158" s="104"/>
      <c r="UEV158" s="104"/>
      <c r="UEW158" s="104"/>
      <c r="UEX158" s="104"/>
      <c r="UEY158" s="104"/>
      <c r="UEZ158" s="104"/>
      <c r="UFA158" s="104"/>
      <c r="UFB158" s="104"/>
      <c r="UFC158" s="104"/>
      <c r="UFD158" s="104"/>
      <c r="UFE158" s="104"/>
      <c r="UFF158" s="104"/>
      <c r="UFG158" s="104"/>
      <c r="UFH158" s="104"/>
      <c r="UFI158" s="104"/>
      <c r="UFJ158" s="104"/>
      <c r="UFK158" s="104"/>
      <c r="UFL158" s="104"/>
      <c r="UFM158" s="104"/>
      <c r="UFN158" s="104"/>
      <c r="UFO158" s="104"/>
      <c r="UFP158" s="104"/>
      <c r="UFQ158" s="104"/>
      <c r="UFR158" s="104"/>
      <c r="UFS158" s="104"/>
      <c r="UFT158" s="104"/>
      <c r="UFU158" s="104"/>
      <c r="UFV158" s="104"/>
      <c r="UFW158" s="104"/>
      <c r="UFX158" s="104"/>
      <c r="UFY158" s="104"/>
      <c r="UFZ158" s="104"/>
      <c r="UGA158" s="104"/>
      <c r="UGB158" s="104"/>
      <c r="UGC158" s="104"/>
      <c r="UGD158" s="104"/>
      <c r="UGE158" s="104"/>
      <c r="UGF158" s="104"/>
      <c r="UGG158" s="104"/>
      <c r="UGH158" s="104"/>
      <c r="UGI158" s="104"/>
      <c r="UGJ158" s="104"/>
      <c r="UGK158" s="104"/>
      <c r="UGL158" s="104"/>
      <c r="UGM158" s="104"/>
      <c r="UGN158" s="104"/>
      <c r="UGO158" s="104"/>
      <c r="UGP158" s="104"/>
      <c r="UGQ158" s="104"/>
      <c r="UGR158" s="104"/>
      <c r="UGS158" s="104"/>
      <c r="UGT158" s="104"/>
      <c r="UGU158" s="104"/>
      <c r="UGV158" s="104"/>
      <c r="UGW158" s="104"/>
      <c r="UGX158" s="104"/>
      <c r="UGY158" s="104"/>
      <c r="UGZ158" s="104"/>
      <c r="UHA158" s="104"/>
      <c r="UHB158" s="104"/>
      <c r="UHC158" s="104"/>
      <c r="UHD158" s="104"/>
      <c r="UHE158" s="104"/>
      <c r="UHF158" s="104"/>
      <c r="UHG158" s="104"/>
      <c r="UHH158" s="104"/>
      <c r="UHI158" s="104"/>
      <c r="UHJ158" s="104"/>
      <c r="UHK158" s="104"/>
      <c r="UHL158" s="104"/>
      <c r="UHM158" s="104"/>
      <c r="UHN158" s="104"/>
      <c r="UHO158" s="104"/>
      <c r="UHP158" s="104"/>
      <c r="UHQ158" s="104"/>
      <c r="UHR158" s="104"/>
      <c r="UHS158" s="104"/>
      <c r="UHT158" s="104"/>
      <c r="UHU158" s="104"/>
      <c r="UHV158" s="104"/>
      <c r="UHW158" s="104"/>
      <c r="UHX158" s="104"/>
      <c r="UHY158" s="104"/>
      <c r="UHZ158" s="104"/>
      <c r="UIA158" s="104"/>
      <c r="UIB158" s="104"/>
      <c r="UIC158" s="104"/>
      <c r="UID158" s="104"/>
      <c r="UIE158" s="104"/>
      <c r="UIF158" s="104"/>
      <c r="UIG158" s="104"/>
      <c r="UIH158" s="104"/>
      <c r="UII158" s="104"/>
      <c r="UIJ158" s="104"/>
      <c r="UIK158" s="104"/>
      <c r="UIL158" s="104"/>
      <c r="UIM158" s="104"/>
      <c r="UIN158" s="104"/>
      <c r="UIO158" s="104"/>
      <c r="UIP158" s="104"/>
      <c r="UIQ158" s="104"/>
      <c r="UIR158" s="104"/>
      <c r="UIS158" s="104"/>
      <c r="UIT158" s="104"/>
      <c r="UIU158" s="104"/>
      <c r="UIV158" s="104"/>
      <c r="UIW158" s="104"/>
      <c r="UIX158" s="104"/>
      <c r="UIY158" s="104"/>
      <c r="UIZ158" s="104"/>
      <c r="UJA158" s="104"/>
      <c r="UJB158" s="104"/>
      <c r="UJC158" s="104"/>
      <c r="UJD158" s="104"/>
      <c r="UJE158" s="104"/>
      <c r="UJF158" s="104"/>
      <c r="UJG158" s="104"/>
      <c r="UJH158" s="104"/>
      <c r="UJI158" s="104"/>
      <c r="UJJ158" s="104"/>
      <c r="UJK158" s="104"/>
      <c r="UJL158" s="104"/>
      <c r="UJM158" s="104"/>
      <c r="UJN158" s="104"/>
      <c r="UJO158" s="104"/>
      <c r="UJP158" s="104"/>
      <c r="UJQ158" s="104"/>
      <c r="UJR158" s="104"/>
      <c r="UJS158" s="104"/>
      <c r="UJT158" s="104"/>
      <c r="UJU158" s="104"/>
      <c r="UJV158" s="104"/>
      <c r="UJW158" s="104"/>
      <c r="UJX158" s="104"/>
      <c r="UJY158" s="104"/>
      <c r="UJZ158" s="104"/>
      <c r="UKA158" s="104"/>
      <c r="UKB158" s="104"/>
      <c r="UKC158" s="104"/>
      <c r="UKD158" s="104"/>
      <c r="UKE158" s="104"/>
      <c r="UKF158" s="104"/>
      <c r="UKG158" s="104"/>
      <c r="UKH158" s="104"/>
      <c r="UKI158" s="104"/>
      <c r="UKJ158" s="104"/>
      <c r="UKK158" s="104"/>
      <c r="UKL158" s="104"/>
      <c r="UKM158" s="104"/>
      <c r="UKN158" s="104"/>
      <c r="UKO158" s="104"/>
      <c r="UKP158" s="104"/>
      <c r="UKQ158" s="104"/>
      <c r="UKR158" s="104"/>
      <c r="UKS158" s="104"/>
      <c r="UKT158" s="104"/>
      <c r="UKU158" s="104"/>
      <c r="UKV158" s="104"/>
      <c r="UKW158" s="104"/>
      <c r="UKX158" s="104"/>
      <c r="UKY158" s="104"/>
      <c r="UKZ158" s="104"/>
      <c r="ULA158" s="104"/>
      <c r="ULB158" s="104"/>
      <c r="ULC158" s="104"/>
      <c r="ULD158" s="104"/>
      <c r="ULE158" s="104"/>
      <c r="ULF158" s="104"/>
      <c r="ULG158" s="104"/>
      <c r="ULH158" s="104"/>
      <c r="ULI158" s="104"/>
      <c r="ULJ158" s="104"/>
      <c r="ULK158" s="104"/>
      <c r="ULL158" s="104"/>
      <c r="ULM158" s="104"/>
      <c r="ULN158" s="104"/>
      <c r="ULO158" s="104"/>
      <c r="ULP158" s="104"/>
      <c r="ULQ158" s="104"/>
      <c r="ULR158" s="104"/>
      <c r="ULS158" s="104"/>
      <c r="ULT158" s="104"/>
      <c r="ULU158" s="104"/>
      <c r="ULV158" s="104"/>
      <c r="ULW158" s="104"/>
      <c r="ULX158" s="104"/>
      <c r="ULY158" s="104"/>
      <c r="ULZ158" s="104"/>
      <c r="UMA158" s="104"/>
      <c r="UMB158" s="104"/>
      <c r="UMC158" s="104"/>
      <c r="UMD158" s="104"/>
      <c r="UME158" s="104"/>
      <c r="UMF158" s="104"/>
      <c r="UMG158" s="104"/>
      <c r="UMH158" s="104"/>
      <c r="UMI158" s="104"/>
      <c r="UMJ158" s="104"/>
      <c r="UMK158" s="104"/>
      <c r="UML158" s="104"/>
      <c r="UMM158" s="104"/>
      <c r="UMN158" s="104"/>
      <c r="UMO158" s="104"/>
      <c r="UMP158" s="104"/>
      <c r="UMQ158" s="104"/>
      <c r="UMR158" s="104"/>
      <c r="UMS158" s="104"/>
      <c r="UMT158" s="104"/>
      <c r="UMU158" s="104"/>
      <c r="UMV158" s="104"/>
      <c r="UMW158" s="104"/>
      <c r="UMX158" s="104"/>
      <c r="UMY158" s="104"/>
      <c r="UMZ158" s="104"/>
      <c r="UNA158" s="104"/>
      <c r="UNB158" s="104"/>
      <c r="UNC158" s="104"/>
      <c r="UND158" s="104"/>
      <c r="UNE158" s="104"/>
      <c r="UNF158" s="104"/>
      <c r="UNG158" s="104"/>
      <c r="UNH158" s="104"/>
      <c r="UNI158" s="104"/>
      <c r="UNJ158" s="104"/>
      <c r="UNK158" s="104"/>
      <c r="UNL158" s="104"/>
      <c r="UNM158" s="104"/>
      <c r="UNN158" s="104"/>
      <c r="UNO158" s="104"/>
      <c r="UNP158" s="104"/>
      <c r="UNQ158" s="104"/>
      <c r="UNR158" s="104"/>
      <c r="UNS158" s="104"/>
      <c r="UNT158" s="104"/>
      <c r="UNU158" s="104"/>
      <c r="UNV158" s="104"/>
      <c r="UNW158" s="104"/>
      <c r="UNX158" s="104"/>
      <c r="UNY158" s="104"/>
      <c r="UNZ158" s="104"/>
      <c r="UOA158" s="104"/>
      <c r="UOB158" s="104"/>
      <c r="UOC158" s="104"/>
      <c r="UOD158" s="104"/>
      <c r="UOE158" s="104"/>
      <c r="UOF158" s="104"/>
      <c r="UOG158" s="104"/>
      <c r="UOH158" s="104"/>
      <c r="UOI158" s="104"/>
      <c r="UOJ158" s="104"/>
      <c r="UOK158" s="104"/>
      <c r="UOL158" s="104"/>
      <c r="UOM158" s="104"/>
      <c r="UON158" s="104"/>
      <c r="UOO158" s="104"/>
      <c r="UOP158" s="104"/>
      <c r="UOQ158" s="104"/>
      <c r="UOR158" s="104"/>
      <c r="UOS158" s="104"/>
      <c r="UOT158" s="104"/>
      <c r="UOU158" s="104"/>
      <c r="UOV158" s="104"/>
      <c r="UOW158" s="104"/>
      <c r="UOX158" s="104"/>
      <c r="UOY158" s="104"/>
      <c r="UOZ158" s="104"/>
      <c r="UPA158" s="104"/>
      <c r="UPB158" s="104"/>
      <c r="UPC158" s="104"/>
      <c r="UPD158" s="104"/>
      <c r="UPE158" s="104"/>
      <c r="UPF158" s="104"/>
      <c r="UPG158" s="104"/>
      <c r="UPH158" s="104"/>
      <c r="UPI158" s="104"/>
      <c r="UPJ158" s="104"/>
      <c r="UPK158" s="104"/>
      <c r="UPL158" s="104"/>
      <c r="UPM158" s="104"/>
      <c r="UPN158" s="104"/>
      <c r="UPO158" s="104"/>
      <c r="UPP158" s="104"/>
      <c r="UPQ158" s="104"/>
      <c r="UPR158" s="104"/>
      <c r="UPS158" s="104"/>
      <c r="UPT158" s="104"/>
      <c r="UPU158" s="104"/>
      <c r="UPV158" s="104"/>
      <c r="UPW158" s="104"/>
      <c r="UPX158" s="104"/>
      <c r="UPY158" s="104"/>
      <c r="UPZ158" s="104"/>
      <c r="UQA158" s="104"/>
      <c r="UQB158" s="104"/>
      <c r="UQC158" s="104"/>
      <c r="UQD158" s="104"/>
      <c r="UQE158" s="104"/>
      <c r="UQF158" s="104"/>
      <c r="UQG158" s="104"/>
      <c r="UQH158" s="104"/>
      <c r="UQI158" s="104"/>
      <c r="UQJ158" s="104"/>
      <c r="UQK158" s="104"/>
      <c r="UQL158" s="104"/>
      <c r="UQM158" s="104"/>
      <c r="UQN158" s="104"/>
      <c r="UQO158" s="104"/>
      <c r="UQP158" s="104"/>
      <c r="UQQ158" s="104"/>
      <c r="UQR158" s="104"/>
      <c r="UQS158" s="104"/>
      <c r="UQT158" s="104"/>
      <c r="UQU158" s="104"/>
      <c r="UQV158" s="104"/>
      <c r="UQW158" s="104"/>
      <c r="UQX158" s="104"/>
      <c r="UQY158" s="104"/>
      <c r="UQZ158" s="104"/>
      <c r="URA158" s="104"/>
      <c r="URB158" s="104"/>
      <c r="URC158" s="104"/>
      <c r="URD158" s="104"/>
      <c r="URE158" s="104"/>
      <c r="URF158" s="104"/>
      <c r="URG158" s="104"/>
      <c r="URH158" s="104"/>
      <c r="URI158" s="104"/>
      <c r="URJ158" s="104"/>
      <c r="URK158" s="104"/>
      <c r="URL158" s="104"/>
      <c r="URM158" s="104"/>
      <c r="URN158" s="104"/>
      <c r="URO158" s="104"/>
      <c r="URP158" s="104"/>
      <c r="URQ158" s="104"/>
      <c r="URR158" s="104"/>
      <c r="URS158" s="104"/>
      <c r="URT158" s="104"/>
      <c r="URU158" s="104"/>
      <c r="URV158" s="104"/>
      <c r="URW158" s="104"/>
      <c r="URX158" s="104"/>
      <c r="URY158" s="104"/>
      <c r="URZ158" s="104"/>
      <c r="USA158" s="104"/>
      <c r="USB158" s="104"/>
      <c r="USC158" s="104"/>
      <c r="USD158" s="104"/>
      <c r="USE158" s="104"/>
      <c r="USF158" s="104"/>
      <c r="USG158" s="104"/>
      <c r="USH158" s="104"/>
      <c r="USI158" s="104"/>
      <c r="USJ158" s="104"/>
      <c r="USK158" s="104"/>
      <c r="USL158" s="104"/>
      <c r="USM158" s="104"/>
      <c r="USN158" s="104"/>
      <c r="USO158" s="104"/>
      <c r="USP158" s="104"/>
      <c r="USQ158" s="104"/>
      <c r="USR158" s="104"/>
      <c r="USS158" s="104"/>
      <c r="UST158" s="104"/>
      <c r="USU158" s="104"/>
      <c r="USV158" s="104"/>
      <c r="USW158" s="104"/>
      <c r="USX158" s="104"/>
      <c r="USY158" s="104"/>
      <c r="USZ158" s="104"/>
      <c r="UTA158" s="104"/>
      <c r="UTB158" s="104"/>
      <c r="UTC158" s="104"/>
      <c r="UTD158" s="104"/>
      <c r="UTE158" s="104"/>
      <c r="UTF158" s="104"/>
      <c r="UTG158" s="104"/>
      <c r="UTH158" s="104"/>
      <c r="UTI158" s="104"/>
      <c r="UTJ158" s="104"/>
      <c r="UTK158" s="104"/>
      <c r="UTL158" s="104"/>
      <c r="UTM158" s="104"/>
      <c r="UTN158" s="104"/>
      <c r="UTO158" s="104"/>
      <c r="UTP158" s="104"/>
      <c r="UTQ158" s="104"/>
      <c r="UTR158" s="104"/>
      <c r="UTS158" s="104"/>
      <c r="UTT158" s="104"/>
      <c r="UTU158" s="104"/>
      <c r="UTV158" s="104"/>
      <c r="UTW158" s="104"/>
      <c r="UTX158" s="104"/>
      <c r="UTY158" s="104"/>
      <c r="UTZ158" s="104"/>
      <c r="UUA158" s="104"/>
      <c r="UUB158" s="104"/>
      <c r="UUC158" s="104"/>
      <c r="UUD158" s="104"/>
      <c r="UUE158" s="104"/>
      <c r="UUF158" s="104"/>
      <c r="UUG158" s="104"/>
      <c r="UUH158" s="104"/>
      <c r="UUI158" s="104"/>
      <c r="UUJ158" s="104"/>
      <c r="UUK158" s="104"/>
      <c r="UUL158" s="104"/>
      <c r="UUM158" s="104"/>
      <c r="UUN158" s="104"/>
      <c r="UUO158" s="104"/>
      <c r="UUP158" s="104"/>
      <c r="UUQ158" s="104"/>
      <c r="UUR158" s="104"/>
      <c r="UUS158" s="104"/>
      <c r="UUT158" s="104"/>
      <c r="UUU158" s="104"/>
      <c r="UUV158" s="104"/>
      <c r="UUW158" s="104"/>
      <c r="UUX158" s="104"/>
      <c r="UUY158" s="104"/>
      <c r="UUZ158" s="104"/>
      <c r="UVA158" s="104"/>
      <c r="UVB158" s="104"/>
      <c r="UVC158" s="104"/>
      <c r="UVD158" s="104"/>
      <c r="UVE158" s="104"/>
      <c r="UVF158" s="104"/>
      <c r="UVG158" s="104"/>
      <c r="UVH158" s="104"/>
      <c r="UVI158" s="104"/>
      <c r="UVJ158" s="104"/>
      <c r="UVK158" s="104"/>
      <c r="UVL158" s="104"/>
      <c r="UVM158" s="104"/>
      <c r="UVN158" s="104"/>
      <c r="UVO158" s="104"/>
      <c r="UVP158" s="104"/>
      <c r="UVQ158" s="104"/>
      <c r="UVR158" s="104"/>
      <c r="UVS158" s="104"/>
      <c r="UVT158" s="104"/>
      <c r="UVU158" s="104"/>
      <c r="UVV158" s="104"/>
      <c r="UVW158" s="104"/>
      <c r="UVX158" s="104"/>
      <c r="UVY158" s="104"/>
      <c r="UVZ158" s="104"/>
      <c r="UWA158" s="104"/>
      <c r="UWB158" s="104"/>
      <c r="UWC158" s="104"/>
      <c r="UWD158" s="104"/>
      <c r="UWE158" s="104"/>
      <c r="UWF158" s="104"/>
      <c r="UWG158" s="104"/>
      <c r="UWH158" s="104"/>
      <c r="UWI158" s="104"/>
      <c r="UWJ158" s="104"/>
      <c r="UWK158" s="104"/>
      <c r="UWL158" s="104"/>
      <c r="UWM158" s="104"/>
      <c r="UWN158" s="104"/>
      <c r="UWO158" s="104"/>
      <c r="UWP158" s="104"/>
      <c r="UWQ158" s="104"/>
      <c r="UWR158" s="104"/>
      <c r="UWS158" s="104"/>
      <c r="UWT158" s="104"/>
      <c r="UWU158" s="104"/>
      <c r="UWV158" s="104"/>
      <c r="UWW158" s="104"/>
      <c r="UWX158" s="104"/>
      <c r="UWY158" s="104"/>
      <c r="UWZ158" s="104"/>
      <c r="UXA158" s="104"/>
      <c r="UXB158" s="104"/>
      <c r="UXC158" s="104"/>
      <c r="UXD158" s="104"/>
      <c r="UXE158" s="104"/>
      <c r="UXF158" s="104"/>
      <c r="UXG158" s="104"/>
      <c r="UXH158" s="104"/>
      <c r="UXI158" s="104"/>
      <c r="UXJ158" s="104"/>
      <c r="UXK158" s="104"/>
      <c r="UXL158" s="104"/>
      <c r="UXM158" s="104"/>
      <c r="UXN158" s="104"/>
      <c r="UXO158" s="104"/>
      <c r="UXP158" s="104"/>
      <c r="UXQ158" s="104"/>
      <c r="UXR158" s="104"/>
      <c r="UXS158" s="104"/>
      <c r="UXT158" s="104"/>
      <c r="UXU158" s="104"/>
      <c r="UXV158" s="104"/>
      <c r="UXW158" s="104"/>
      <c r="UXX158" s="104"/>
      <c r="UXY158" s="104"/>
      <c r="UXZ158" s="104"/>
      <c r="UYA158" s="104"/>
      <c r="UYB158" s="104"/>
      <c r="UYC158" s="104"/>
      <c r="UYD158" s="104"/>
      <c r="UYE158" s="104"/>
      <c r="UYF158" s="104"/>
      <c r="UYG158" s="104"/>
      <c r="UYH158" s="104"/>
      <c r="UYI158" s="104"/>
      <c r="UYJ158" s="104"/>
      <c r="UYK158" s="104"/>
      <c r="UYL158" s="104"/>
      <c r="UYM158" s="104"/>
      <c r="UYN158" s="104"/>
      <c r="UYO158" s="104"/>
      <c r="UYP158" s="104"/>
      <c r="UYQ158" s="104"/>
      <c r="UYR158" s="104"/>
      <c r="UYS158" s="104"/>
      <c r="UYT158" s="104"/>
      <c r="UYU158" s="104"/>
      <c r="UYV158" s="104"/>
      <c r="UYW158" s="104"/>
      <c r="UYX158" s="104"/>
      <c r="UYY158" s="104"/>
      <c r="UYZ158" s="104"/>
      <c r="UZA158" s="104"/>
      <c r="UZB158" s="104"/>
      <c r="UZC158" s="104"/>
      <c r="UZD158" s="104"/>
      <c r="UZE158" s="104"/>
      <c r="UZF158" s="104"/>
      <c r="UZG158" s="104"/>
      <c r="UZH158" s="104"/>
      <c r="UZI158" s="104"/>
      <c r="UZJ158" s="104"/>
      <c r="UZK158" s="104"/>
      <c r="UZL158" s="104"/>
      <c r="UZM158" s="104"/>
      <c r="UZN158" s="104"/>
      <c r="UZO158" s="104"/>
      <c r="UZP158" s="104"/>
      <c r="UZQ158" s="104"/>
      <c r="UZR158" s="104"/>
      <c r="UZS158" s="104"/>
      <c r="UZT158" s="104"/>
      <c r="UZU158" s="104"/>
      <c r="UZV158" s="104"/>
      <c r="UZW158" s="104"/>
      <c r="UZX158" s="104"/>
      <c r="UZY158" s="104"/>
      <c r="UZZ158" s="104"/>
      <c r="VAA158" s="104"/>
      <c r="VAB158" s="104"/>
      <c r="VAC158" s="104"/>
      <c r="VAD158" s="104"/>
      <c r="VAE158" s="104"/>
      <c r="VAF158" s="104"/>
      <c r="VAG158" s="104"/>
      <c r="VAH158" s="104"/>
      <c r="VAI158" s="104"/>
      <c r="VAJ158" s="104"/>
      <c r="VAK158" s="104"/>
      <c r="VAL158" s="104"/>
      <c r="VAM158" s="104"/>
      <c r="VAN158" s="104"/>
      <c r="VAO158" s="104"/>
      <c r="VAP158" s="104"/>
      <c r="VAQ158" s="104"/>
      <c r="VAR158" s="104"/>
      <c r="VAS158" s="104"/>
      <c r="VAT158" s="104"/>
      <c r="VAU158" s="104"/>
      <c r="VAV158" s="104"/>
      <c r="VAW158" s="104"/>
      <c r="VAX158" s="104"/>
      <c r="VAY158" s="104"/>
      <c r="VAZ158" s="104"/>
      <c r="VBA158" s="104"/>
      <c r="VBB158" s="104"/>
      <c r="VBC158" s="104"/>
      <c r="VBD158" s="104"/>
      <c r="VBE158" s="104"/>
      <c r="VBF158" s="104"/>
      <c r="VBG158" s="104"/>
      <c r="VBH158" s="104"/>
      <c r="VBI158" s="104"/>
      <c r="VBJ158" s="104"/>
      <c r="VBK158" s="104"/>
      <c r="VBL158" s="104"/>
      <c r="VBM158" s="104"/>
      <c r="VBN158" s="104"/>
      <c r="VBO158" s="104"/>
      <c r="VBP158" s="104"/>
      <c r="VBQ158" s="104"/>
      <c r="VBR158" s="104"/>
      <c r="VBS158" s="104"/>
      <c r="VBT158" s="104"/>
      <c r="VBU158" s="104"/>
      <c r="VBV158" s="104"/>
      <c r="VBW158" s="104"/>
      <c r="VBX158" s="104"/>
      <c r="VBY158" s="104"/>
      <c r="VBZ158" s="104"/>
      <c r="VCA158" s="104"/>
      <c r="VCB158" s="104"/>
      <c r="VCC158" s="104"/>
      <c r="VCD158" s="104"/>
      <c r="VCE158" s="104"/>
      <c r="VCF158" s="104"/>
      <c r="VCG158" s="104"/>
      <c r="VCH158" s="104"/>
      <c r="VCI158" s="104"/>
      <c r="VCJ158" s="104"/>
      <c r="VCK158" s="104"/>
      <c r="VCL158" s="104"/>
      <c r="VCM158" s="104"/>
      <c r="VCN158" s="104"/>
      <c r="VCO158" s="104"/>
      <c r="VCP158" s="104"/>
      <c r="VCQ158" s="104"/>
      <c r="VCR158" s="104"/>
      <c r="VCS158" s="104"/>
      <c r="VCT158" s="104"/>
      <c r="VCU158" s="104"/>
      <c r="VCV158" s="104"/>
      <c r="VCW158" s="104"/>
      <c r="VCX158" s="104"/>
      <c r="VCY158" s="104"/>
      <c r="VCZ158" s="104"/>
      <c r="VDA158" s="104"/>
      <c r="VDB158" s="104"/>
      <c r="VDC158" s="104"/>
      <c r="VDD158" s="104"/>
      <c r="VDE158" s="104"/>
      <c r="VDF158" s="104"/>
      <c r="VDG158" s="104"/>
      <c r="VDH158" s="104"/>
      <c r="VDI158" s="104"/>
      <c r="VDJ158" s="104"/>
      <c r="VDK158" s="104"/>
      <c r="VDL158" s="104"/>
      <c r="VDM158" s="104"/>
      <c r="VDN158" s="104"/>
      <c r="VDO158" s="104"/>
      <c r="VDP158" s="104"/>
      <c r="VDQ158" s="104"/>
      <c r="VDR158" s="104"/>
      <c r="VDS158" s="104"/>
      <c r="VDT158" s="104"/>
      <c r="VDU158" s="104"/>
      <c r="VDV158" s="104"/>
      <c r="VDW158" s="104"/>
      <c r="VDX158" s="104"/>
      <c r="VDY158" s="104"/>
      <c r="VDZ158" s="104"/>
      <c r="VEA158" s="104"/>
      <c r="VEB158" s="104"/>
      <c r="VEC158" s="104"/>
      <c r="VED158" s="104"/>
      <c r="VEE158" s="104"/>
      <c r="VEF158" s="104"/>
      <c r="VEG158" s="104"/>
      <c r="VEH158" s="104"/>
      <c r="VEI158" s="104"/>
      <c r="VEJ158" s="104"/>
      <c r="VEK158" s="104"/>
      <c r="VEL158" s="104"/>
      <c r="VEM158" s="104"/>
      <c r="VEN158" s="104"/>
      <c r="VEO158" s="104"/>
      <c r="VEP158" s="104"/>
      <c r="VEQ158" s="104"/>
      <c r="VER158" s="104"/>
      <c r="VES158" s="104"/>
      <c r="VET158" s="104"/>
      <c r="VEU158" s="104"/>
      <c r="VEV158" s="104"/>
      <c r="VEW158" s="104"/>
      <c r="VEX158" s="104"/>
      <c r="VEY158" s="104"/>
      <c r="VEZ158" s="104"/>
      <c r="VFA158" s="104"/>
      <c r="VFB158" s="104"/>
      <c r="VFC158" s="104"/>
      <c r="VFD158" s="104"/>
      <c r="VFE158" s="104"/>
      <c r="VFF158" s="104"/>
      <c r="VFG158" s="104"/>
      <c r="VFH158" s="104"/>
      <c r="VFI158" s="104"/>
      <c r="VFJ158" s="104"/>
      <c r="VFK158" s="104"/>
      <c r="VFL158" s="104"/>
      <c r="VFM158" s="104"/>
      <c r="VFN158" s="104"/>
      <c r="VFO158" s="104"/>
      <c r="VFP158" s="104"/>
      <c r="VFQ158" s="104"/>
      <c r="VFR158" s="104"/>
      <c r="VFS158" s="104"/>
      <c r="VFT158" s="104"/>
      <c r="VFU158" s="104"/>
      <c r="VFV158" s="104"/>
      <c r="VFW158" s="104"/>
      <c r="VFX158" s="104"/>
      <c r="VFY158" s="104"/>
      <c r="VFZ158" s="104"/>
      <c r="VGA158" s="104"/>
      <c r="VGB158" s="104"/>
      <c r="VGC158" s="104"/>
      <c r="VGD158" s="104"/>
      <c r="VGE158" s="104"/>
      <c r="VGF158" s="104"/>
      <c r="VGG158" s="104"/>
      <c r="VGH158" s="104"/>
      <c r="VGI158" s="104"/>
      <c r="VGJ158" s="104"/>
      <c r="VGK158" s="104"/>
      <c r="VGL158" s="104"/>
      <c r="VGM158" s="104"/>
      <c r="VGN158" s="104"/>
      <c r="VGO158" s="104"/>
      <c r="VGP158" s="104"/>
      <c r="VGQ158" s="104"/>
      <c r="VGR158" s="104"/>
      <c r="VGS158" s="104"/>
      <c r="VGT158" s="104"/>
      <c r="VGU158" s="104"/>
      <c r="VGV158" s="104"/>
      <c r="VGW158" s="104"/>
      <c r="VGX158" s="104"/>
      <c r="VGY158" s="104"/>
      <c r="VGZ158" s="104"/>
      <c r="VHA158" s="104"/>
      <c r="VHB158" s="104"/>
      <c r="VHC158" s="104"/>
      <c r="VHD158" s="104"/>
      <c r="VHE158" s="104"/>
      <c r="VHF158" s="104"/>
      <c r="VHG158" s="104"/>
      <c r="VHH158" s="104"/>
      <c r="VHI158" s="104"/>
      <c r="VHJ158" s="104"/>
      <c r="VHK158" s="104"/>
      <c r="VHL158" s="104"/>
      <c r="VHM158" s="104"/>
      <c r="VHN158" s="104"/>
      <c r="VHO158" s="104"/>
      <c r="VHP158" s="104"/>
      <c r="VHQ158" s="104"/>
      <c r="VHR158" s="104"/>
      <c r="VHS158" s="104"/>
      <c r="VHT158" s="104"/>
      <c r="VHU158" s="104"/>
      <c r="VHV158" s="104"/>
      <c r="VHW158" s="104"/>
      <c r="VHX158" s="104"/>
      <c r="VHY158" s="104"/>
      <c r="VHZ158" s="104"/>
      <c r="VIA158" s="104"/>
      <c r="VIB158" s="104"/>
      <c r="VIC158" s="104"/>
      <c r="VID158" s="104"/>
      <c r="VIE158" s="104"/>
      <c r="VIF158" s="104"/>
      <c r="VIG158" s="104"/>
      <c r="VIH158" s="104"/>
      <c r="VII158" s="104"/>
      <c r="VIJ158" s="104"/>
      <c r="VIK158" s="104"/>
      <c r="VIL158" s="104"/>
      <c r="VIM158" s="104"/>
      <c r="VIN158" s="104"/>
      <c r="VIO158" s="104"/>
      <c r="VIP158" s="104"/>
      <c r="VIQ158" s="104"/>
      <c r="VIR158" s="104"/>
      <c r="VIS158" s="104"/>
      <c r="VIT158" s="104"/>
      <c r="VIU158" s="104"/>
      <c r="VIV158" s="104"/>
      <c r="VIW158" s="104"/>
      <c r="VIX158" s="104"/>
      <c r="VIY158" s="104"/>
      <c r="VIZ158" s="104"/>
      <c r="VJA158" s="104"/>
      <c r="VJB158" s="104"/>
      <c r="VJC158" s="104"/>
      <c r="VJD158" s="104"/>
      <c r="VJE158" s="104"/>
      <c r="VJF158" s="104"/>
      <c r="VJG158" s="104"/>
      <c r="VJH158" s="104"/>
      <c r="VJI158" s="104"/>
      <c r="VJJ158" s="104"/>
      <c r="VJK158" s="104"/>
      <c r="VJL158" s="104"/>
      <c r="VJM158" s="104"/>
      <c r="VJN158" s="104"/>
      <c r="VJO158" s="104"/>
      <c r="VJP158" s="104"/>
      <c r="VJQ158" s="104"/>
      <c r="VJR158" s="104"/>
      <c r="VJS158" s="104"/>
      <c r="VJT158" s="104"/>
      <c r="VJU158" s="104"/>
      <c r="VJV158" s="104"/>
      <c r="VJW158" s="104"/>
      <c r="VJX158" s="104"/>
      <c r="VJY158" s="104"/>
      <c r="VJZ158" s="104"/>
      <c r="VKA158" s="104"/>
      <c r="VKB158" s="104"/>
      <c r="VKC158" s="104"/>
      <c r="VKD158" s="104"/>
      <c r="VKE158" s="104"/>
      <c r="VKF158" s="104"/>
      <c r="VKG158" s="104"/>
      <c r="VKH158" s="104"/>
      <c r="VKI158" s="104"/>
      <c r="VKJ158" s="104"/>
      <c r="VKK158" s="104"/>
      <c r="VKL158" s="104"/>
      <c r="VKM158" s="104"/>
      <c r="VKN158" s="104"/>
      <c r="VKO158" s="104"/>
      <c r="VKP158" s="104"/>
      <c r="VKQ158" s="104"/>
      <c r="VKR158" s="104"/>
      <c r="VKS158" s="104"/>
      <c r="VKT158" s="104"/>
      <c r="VKU158" s="104"/>
      <c r="VKV158" s="104"/>
      <c r="VKW158" s="104"/>
      <c r="VKX158" s="104"/>
      <c r="VKY158" s="104"/>
      <c r="VKZ158" s="104"/>
      <c r="VLA158" s="104"/>
      <c r="VLB158" s="104"/>
      <c r="VLC158" s="104"/>
      <c r="VLD158" s="104"/>
      <c r="VLE158" s="104"/>
      <c r="VLF158" s="104"/>
      <c r="VLG158" s="104"/>
      <c r="VLH158" s="104"/>
      <c r="VLI158" s="104"/>
      <c r="VLJ158" s="104"/>
      <c r="VLK158" s="104"/>
      <c r="VLL158" s="104"/>
      <c r="VLM158" s="104"/>
      <c r="VLN158" s="104"/>
      <c r="VLO158" s="104"/>
      <c r="VLP158" s="104"/>
      <c r="VLQ158" s="104"/>
      <c r="VLR158" s="104"/>
      <c r="VLS158" s="104"/>
      <c r="VLT158" s="104"/>
      <c r="VLU158" s="104"/>
      <c r="VLV158" s="104"/>
      <c r="VLW158" s="104"/>
      <c r="VLX158" s="104"/>
      <c r="VLY158" s="104"/>
      <c r="VLZ158" s="104"/>
      <c r="VMA158" s="104"/>
      <c r="VMB158" s="104"/>
      <c r="VMC158" s="104"/>
      <c r="VMD158" s="104"/>
      <c r="VME158" s="104"/>
      <c r="VMF158" s="104"/>
      <c r="VMG158" s="104"/>
      <c r="VMH158" s="104"/>
      <c r="VMI158" s="104"/>
      <c r="VMJ158" s="104"/>
      <c r="VMK158" s="104"/>
      <c r="VML158" s="104"/>
      <c r="VMM158" s="104"/>
      <c r="VMN158" s="104"/>
      <c r="VMO158" s="104"/>
      <c r="VMP158" s="104"/>
      <c r="VMQ158" s="104"/>
      <c r="VMR158" s="104"/>
      <c r="VMS158" s="104"/>
      <c r="VMT158" s="104"/>
      <c r="VMU158" s="104"/>
      <c r="VMV158" s="104"/>
      <c r="VMW158" s="104"/>
      <c r="VMX158" s="104"/>
      <c r="VMY158" s="104"/>
      <c r="VMZ158" s="104"/>
      <c r="VNA158" s="104"/>
      <c r="VNB158" s="104"/>
      <c r="VNC158" s="104"/>
      <c r="VND158" s="104"/>
      <c r="VNE158" s="104"/>
      <c r="VNF158" s="104"/>
      <c r="VNG158" s="104"/>
      <c r="VNH158" s="104"/>
      <c r="VNI158" s="104"/>
      <c r="VNJ158" s="104"/>
      <c r="VNK158" s="104"/>
      <c r="VNL158" s="104"/>
      <c r="VNM158" s="104"/>
      <c r="VNN158" s="104"/>
      <c r="VNO158" s="104"/>
      <c r="VNP158" s="104"/>
      <c r="VNQ158" s="104"/>
      <c r="VNR158" s="104"/>
      <c r="VNS158" s="104"/>
      <c r="VNT158" s="104"/>
      <c r="VNU158" s="104"/>
      <c r="VNV158" s="104"/>
      <c r="VNW158" s="104"/>
      <c r="VNX158" s="104"/>
      <c r="VNY158" s="104"/>
      <c r="VNZ158" s="104"/>
      <c r="VOA158" s="104"/>
      <c r="VOB158" s="104"/>
      <c r="VOC158" s="104"/>
      <c r="VOD158" s="104"/>
      <c r="VOE158" s="104"/>
      <c r="VOF158" s="104"/>
      <c r="VOG158" s="104"/>
      <c r="VOH158" s="104"/>
      <c r="VOI158" s="104"/>
      <c r="VOJ158" s="104"/>
      <c r="VOK158" s="104"/>
      <c r="VOL158" s="104"/>
      <c r="VOM158" s="104"/>
      <c r="VON158" s="104"/>
      <c r="VOO158" s="104"/>
      <c r="VOP158" s="104"/>
      <c r="VOQ158" s="104"/>
      <c r="VOR158" s="104"/>
      <c r="VOS158" s="104"/>
      <c r="VOT158" s="104"/>
      <c r="VOU158" s="104"/>
      <c r="VOV158" s="104"/>
      <c r="VOW158" s="104"/>
      <c r="VOX158" s="104"/>
      <c r="VOY158" s="104"/>
      <c r="VOZ158" s="104"/>
      <c r="VPA158" s="104"/>
      <c r="VPB158" s="104"/>
      <c r="VPC158" s="104"/>
      <c r="VPD158" s="104"/>
      <c r="VPE158" s="104"/>
      <c r="VPF158" s="104"/>
      <c r="VPG158" s="104"/>
      <c r="VPH158" s="104"/>
      <c r="VPI158" s="104"/>
      <c r="VPJ158" s="104"/>
      <c r="VPK158" s="104"/>
      <c r="VPL158" s="104"/>
      <c r="VPM158" s="104"/>
      <c r="VPN158" s="104"/>
      <c r="VPO158" s="104"/>
      <c r="VPP158" s="104"/>
      <c r="VPQ158" s="104"/>
      <c r="VPR158" s="104"/>
      <c r="VPS158" s="104"/>
      <c r="VPT158" s="104"/>
      <c r="VPU158" s="104"/>
      <c r="VPV158" s="104"/>
      <c r="VPW158" s="104"/>
      <c r="VPX158" s="104"/>
      <c r="VPY158" s="104"/>
      <c r="VPZ158" s="104"/>
      <c r="VQA158" s="104"/>
      <c r="VQB158" s="104"/>
      <c r="VQC158" s="104"/>
      <c r="VQD158" s="104"/>
      <c r="VQE158" s="104"/>
      <c r="VQF158" s="104"/>
      <c r="VQG158" s="104"/>
      <c r="VQH158" s="104"/>
      <c r="VQI158" s="104"/>
      <c r="VQJ158" s="104"/>
      <c r="VQK158" s="104"/>
      <c r="VQL158" s="104"/>
      <c r="VQM158" s="104"/>
      <c r="VQN158" s="104"/>
      <c r="VQO158" s="104"/>
      <c r="VQP158" s="104"/>
      <c r="VQQ158" s="104"/>
      <c r="VQR158" s="104"/>
      <c r="VQS158" s="104"/>
      <c r="VQT158" s="104"/>
      <c r="VQU158" s="104"/>
      <c r="VQV158" s="104"/>
      <c r="VQW158" s="104"/>
      <c r="VQX158" s="104"/>
      <c r="VQY158" s="104"/>
      <c r="VQZ158" s="104"/>
      <c r="VRA158" s="104"/>
      <c r="VRB158" s="104"/>
      <c r="VRC158" s="104"/>
      <c r="VRD158" s="104"/>
      <c r="VRE158" s="104"/>
      <c r="VRF158" s="104"/>
      <c r="VRG158" s="104"/>
      <c r="VRH158" s="104"/>
      <c r="VRI158" s="104"/>
      <c r="VRJ158" s="104"/>
      <c r="VRK158" s="104"/>
      <c r="VRL158" s="104"/>
      <c r="VRM158" s="104"/>
      <c r="VRN158" s="104"/>
      <c r="VRO158" s="104"/>
      <c r="VRP158" s="104"/>
      <c r="VRQ158" s="104"/>
      <c r="VRR158" s="104"/>
      <c r="VRS158" s="104"/>
      <c r="VRT158" s="104"/>
      <c r="VRU158" s="104"/>
      <c r="VRV158" s="104"/>
      <c r="VRW158" s="104"/>
      <c r="VRX158" s="104"/>
      <c r="VRY158" s="104"/>
      <c r="VRZ158" s="104"/>
      <c r="VSA158" s="104"/>
      <c r="VSB158" s="104"/>
      <c r="VSC158" s="104"/>
      <c r="VSD158" s="104"/>
      <c r="VSE158" s="104"/>
      <c r="VSF158" s="104"/>
      <c r="VSG158" s="104"/>
      <c r="VSH158" s="104"/>
      <c r="VSI158" s="104"/>
      <c r="VSJ158" s="104"/>
      <c r="VSK158" s="104"/>
      <c r="VSL158" s="104"/>
      <c r="VSM158" s="104"/>
      <c r="VSN158" s="104"/>
      <c r="VSO158" s="104"/>
      <c r="VSP158" s="104"/>
      <c r="VSQ158" s="104"/>
      <c r="VSR158" s="104"/>
      <c r="VSS158" s="104"/>
      <c r="VST158" s="104"/>
      <c r="VSU158" s="104"/>
      <c r="VSV158" s="104"/>
      <c r="VSW158" s="104"/>
      <c r="VSX158" s="104"/>
      <c r="VSY158" s="104"/>
      <c r="VSZ158" s="104"/>
      <c r="VTA158" s="104"/>
      <c r="VTB158" s="104"/>
      <c r="VTC158" s="104"/>
      <c r="VTD158" s="104"/>
      <c r="VTE158" s="104"/>
      <c r="VTF158" s="104"/>
      <c r="VTG158" s="104"/>
      <c r="VTH158" s="104"/>
      <c r="VTI158" s="104"/>
      <c r="VTJ158" s="104"/>
      <c r="VTK158" s="104"/>
      <c r="VTL158" s="104"/>
      <c r="VTM158" s="104"/>
      <c r="VTN158" s="104"/>
      <c r="VTO158" s="104"/>
      <c r="VTP158" s="104"/>
      <c r="VTQ158" s="104"/>
      <c r="VTR158" s="104"/>
      <c r="VTS158" s="104"/>
      <c r="VTT158" s="104"/>
      <c r="VTU158" s="104"/>
      <c r="VTV158" s="104"/>
      <c r="VTW158" s="104"/>
      <c r="VTX158" s="104"/>
      <c r="VTY158" s="104"/>
      <c r="VTZ158" s="104"/>
      <c r="VUA158" s="104"/>
      <c r="VUB158" s="104"/>
      <c r="VUC158" s="104"/>
      <c r="VUD158" s="104"/>
      <c r="VUE158" s="104"/>
      <c r="VUF158" s="104"/>
      <c r="VUG158" s="104"/>
      <c r="VUH158" s="104"/>
      <c r="VUI158" s="104"/>
      <c r="VUJ158" s="104"/>
      <c r="VUK158" s="104"/>
      <c r="VUL158" s="104"/>
      <c r="VUM158" s="104"/>
      <c r="VUN158" s="104"/>
      <c r="VUO158" s="104"/>
      <c r="VUP158" s="104"/>
      <c r="VUQ158" s="104"/>
      <c r="VUR158" s="104"/>
      <c r="VUS158" s="104"/>
      <c r="VUT158" s="104"/>
      <c r="VUU158" s="104"/>
      <c r="VUV158" s="104"/>
      <c r="VUW158" s="104"/>
      <c r="VUX158" s="104"/>
      <c r="VUY158" s="104"/>
      <c r="VUZ158" s="104"/>
      <c r="VVA158" s="104"/>
      <c r="VVB158" s="104"/>
      <c r="VVC158" s="104"/>
      <c r="VVD158" s="104"/>
      <c r="VVE158" s="104"/>
      <c r="VVF158" s="104"/>
      <c r="VVG158" s="104"/>
      <c r="VVH158" s="104"/>
      <c r="VVI158" s="104"/>
      <c r="VVJ158" s="104"/>
      <c r="VVK158" s="104"/>
      <c r="VVL158" s="104"/>
      <c r="VVM158" s="104"/>
      <c r="VVN158" s="104"/>
      <c r="VVO158" s="104"/>
      <c r="VVP158" s="104"/>
      <c r="VVQ158" s="104"/>
      <c r="VVR158" s="104"/>
      <c r="VVS158" s="104"/>
      <c r="VVT158" s="104"/>
      <c r="VVU158" s="104"/>
      <c r="VVV158" s="104"/>
      <c r="VVW158" s="104"/>
      <c r="VVX158" s="104"/>
      <c r="VVY158" s="104"/>
      <c r="VVZ158" s="104"/>
      <c r="VWA158" s="104"/>
      <c r="VWB158" s="104"/>
      <c r="VWC158" s="104"/>
      <c r="VWD158" s="104"/>
      <c r="VWE158" s="104"/>
      <c r="VWF158" s="104"/>
      <c r="VWG158" s="104"/>
      <c r="VWH158" s="104"/>
      <c r="VWI158" s="104"/>
      <c r="VWJ158" s="104"/>
      <c r="VWK158" s="104"/>
      <c r="VWL158" s="104"/>
      <c r="VWM158" s="104"/>
      <c r="VWN158" s="104"/>
      <c r="VWO158" s="104"/>
      <c r="VWP158" s="104"/>
      <c r="VWQ158" s="104"/>
      <c r="VWR158" s="104"/>
      <c r="VWS158" s="104"/>
      <c r="VWT158" s="104"/>
      <c r="VWU158" s="104"/>
      <c r="VWV158" s="104"/>
      <c r="VWW158" s="104"/>
      <c r="VWX158" s="104"/>
      <c r="VWY158" s="104"/>
      <c r="VWZ158" s="104"/>
      <c r="VXA158" s="104"/>
      <c r="VXB158" s="104"/>
      <c r="VXC158" s="104"/>
      <c r="VXD158" s="104"/>
      <c r="VXE158" s="104"/>
      <c r="VXF158" s="104"/>
      <c r="VXG158" s="104"/>
      <c r="VXH158" s="104"/>
      <c r="VXI158" s="104"/>
      <c r="VXJ158" s="104"/>
      <c r="VXK158" s="104"/>
      <c r="VXL158" s="104"/>
      <c r="VXM158" s="104"/>
      <c r="VXN158" s="104"/>
      <c r="VXO158" s="104"/>
      <c r="VXP158" s="104"/>
      <c r="VXQ158" s="104"/>
      <c r="VXR158" s="104"/>
      <c r="VXS158" s="104"/>
      <c r="VXT158" s="104"/>
      <c r="VXU158" s="104"/>
      <c r="VXV158" s="104"/>
      <c r="VXW158" s="104"/>
      <c r="VXX158" s="104"/>
      <c r="VXY158" s="104"/>
      <c r="VXZ158" s="104"/>
      <c r="VYA158" s="104"/>
      <c r="VYB158" s="104"/>
      <c r="VYC158" s="104"/>
      <c r="VYD158" s="104"/>
      <c r="VYE158" s="104"/>
      <c r="VYF158" s="104"/>
      <c r="VYG158" s="104"/>
      <c r="VYH158" s="104"/>
      <c r="VYI158" s="104"/>
      <c r="VYJ158" s="104"/>
      <c r="VYK158" s="104"/>
      <c r="VYL158" s="104"/>
      <c r="VYM158" s="104"/>
      <c r="VYN158" s="104"/>
      <c r="VYO158" s="104"/>
      <c r="VYP158" s="104"/>
      <c r="VYQ158" s="104"/>
      <c r="VYR158" s="104"/>
      <c r="VYS158" s="104"/>
      <c r="VYT158" s="104"/>
      <c r="VYU158" s="104"/>
      <c r="VYV158" s="104"/>
      <c r="VYW158" s="104"/>
      <c r="VYX158" s="104"/>
      <c r="VYY158" s="104"/>
      <c r="VYZ158" s="104"/>
      <c r="VZA158" s="104"/>
      <c r="VZB158" s="104"/>
      <c r="VZC158" s="104"/>
      <c r="VZD158" s="104"/>
      <c r="VZE158" s="104"/>
      <c r="VZF158" s="104"/>
      <c r="VZG158" s="104"/>
      <c r="VZH158" s="104"/>
      <c r="VZI158" s="104"/>
      <c r="VZJ158" s="104"/>
      <c r="VZK158" s="104"/>
      <c r="VZL158" s="104"/>
      <c r="VZM158" s="104"/>
      <c r="VZN158" s="104"/>
      <c r="VZO158" s="104"/>
      <c r="VZP158" s="104"/>
      <c r="VZQ158" s="104"/>
      <c r="VZR158" s="104"/>
      <c r="VZS158" s="104"/>
      <c r="VZT158" s="104"/>
      <c r="VZU158" s="104"/>
      <c r="VZV158" s="104"/>
      <c r="VZW158" s="104"/>
      <c r="VZX158" s="104"/>
      <c r="VZY158" s="104"/>
      <c r="VZZ158" s="104"/>
      <c r="WAA158" s="104"/>
      <c r="WAB158" s="104"/>
      <c r="WAC158" s="104"/>
      <c r="WAD158" s="104"/>
      <c r="WAE158" s="104"/>
      <c r="WAF158" s="104"/>
      <c r="WAG158" s="104"/>
      <c r="WAH158" s="104"/>
      <c r="WAI158" s="104"/>
      <c r="WAJ158" s="104"/>
      <c r="WAK158" s="104"/>
      <c r="WAL158" s="104"/>
      <c r="WAM158" s="104"/>
      <c r="WAN158" s="104"/>
      <c r="WAO158" s="104"/>
      <c r="WAP158" s="104"/>
      <c r="WAQ158" s="104"/>
      <c r="WAR158" s="104"/>
      <c r="WAS158" s="104"/>
      <c r="WAT158" s="104"/>
      <c r="WAU158" s="104"/>
      <c r="WAV158" s="104"/>
      <c r="WAW158" s="104"/>
      <c r="WAX158" s="104"/>
      <c r="WAY158" s="104"/>
      <c r="WAZ158" s="104"/>
      <c r="WBA158" s="104"/>
      <c r="WBB158" s="104"/>
      <c r="WBC158" s="104"/>
      <c r="WBD158" s="104"/>
      <c r="WBE158" s="104"/>
      <c r="WBF158" s="104"/>
      <c r="WBG158" s="104"/>
      <c r="WBH158" s="104"/>
      <c r="WBI158" s="104"/>
      <c r="WBJ158" s="104"/>
      <c r="WBK158" s="104"/>
      <c r="WBL158" s="104"/>
      <c r="WBM158" s="104"/>
      <c r="WBN158" s="104"/>
      <c r="WBO158" s="104"/>
      <c r="WBP158" s="104"/>
      <c r="WBQ158" s="104"/>
      <c r="WBR158" s="104"/>
      <c r="WBS158" s="104"/>
      <c r="WBT158" s="104"/>
      <c r="WBU158" s="104"/>
      <c r="WBV158" s="104"/>
      <c r="WBW158" s="104"/>
      <c r="WBX158" s="104"/>
      <c r="WBY158" s="104"/>
      <c r="WBZ158" s="104"/>
      <c r="WCA158" s="104"/>
      <c r="WCB158" s="104"/>
      <c r="WCC158" s="104"/>
      <c r="WCD158" s="104"/>
      <c r="WCE158" s="104"/>
      <c r="WCF158" s="104"/>
      <c r="WCG158" s="104"/>
      <c r="WCH158" s="104"/>
      <c r="WCI158" s="104"/>
      <c r="WCJ158" s="104"/>
      <c r="WCK158" s="104"/>
      <c r="WCL158" s="104"/>
      <c r="WCM158" s="104"/>
      <c r="WCN158" s="104"/>
      <c r="WCO158" s="104"/>
      <c r="WCP158" s="104"/>
      <c r="WCQ158" s="104"/>
      <c r="WCR158" s="104"/>
      <c r="WCS158" s="104"/>
      <c r="WCT158" s="104"/>
      <c r="WCU158" s="104"/>
      <c r="WCV158" s="104"/>
      <c r="WCW158" s="104"/>
      <c r="WCX158" s="104"/>
      <c r="WCY158" s="104"/>
      <c r="WCZ158" s="104"/>
      <c r="WDA158" s="104"/>
      <c r="WDB158" s="104"/>
      <c r="WDC158" s="104"/>
      <c r="WDD158" s="104"/>
      <c r="WDE158" s="104"/>
      <c r="WDF158" s="104"/>
      <c r="WDG158" s="104"/>
      <c r="WDH158" s="104"/>
      <c r="WDI158" s="104"/>
      <c r="WDJ158" s="104"/>
      <c r="WDK158" s="104"/>
      <c r="WDL158" s="104"/>
      <c r="WDM158" s="104"/>
      <c r="WDN158" s="104"/>
      <c r="WDO158" s="104"/>
      <c r="WDP158" s="104"/>
      <c r="WDQ158" s="104"/>
      <c r="WDR158" s="104"/>
      <c r="WDS158" s="104"/>
      <c r="WDT158" s="104"/>
      <c r="WDU158" s="104"/>
      <c r="WDV158" s="104"/>
      <c r="WDW158" s="104"/>
      <c r="WDX158" s="104"/>
      <c r="WDY158" s="104"/>
      <c r="WDZ158" s="104"/>
      <c r="WEA158" s="104"/>
      <c r="WEB158" s="104"/>
      <c r="WEC158" s="104"/>
      <c r="WED158" s="104"/>
      <c r="WEE158" s="104"/>
      <c r="WEF158" s="104"/>
      <c r="WEG158" s="104"/>
      <c r="WEH158" s="104"/>
      <c r="WEI158" s="104"/>
      <c r="WEJ158" s="104"/>
      <c r="WEK158" s="104"/>
      <c r="WEL158" s="104"/>
      <c r="WEM158" s="104"/>
      <c r="WEN158" s="104"/>
      <c r="WEO158" s="104"/>
      <c r="WEP158" s="104"/>
      <c r="WEQ158" s="104"/>
      <c r="WER158" s="104"/>
      <c r="WES158" s="104"/>
      <c r="WET158" s="104"/>
      <c r="WEU158" s="104"/>
      <c r="WEV158" s="104"/>
      <c r="WEW158" s="104"/>
      <c r="WEX158" s="104"/>
      <c r="WEY158" s="104"/>
      <c r="WEZ158" s="104"/>
      <c r="WFA158" s="104"/>
      <c r="WFB158" s="104"/>
      <c r="WFC158" s="104"/>
      <c r="WFD158" s="104"/>
      <c r="WFE158" s="104"/>
      <c r="WFF158" s="104"/>
      <c r="WFG158" s="104"/>
      <c r="WFH158" s="104"/>
      <c r="WFI158" s="104"/>
      <c r="WFJ158" s="104"/>
      <c r="WFK158" s="104"/>
      <c r="WFL158" s="104"/>
      <c r="WFM158" s="104"/>
      <c r="WFN158" s="104"/>
      <c r="WFO158" s="104"/>
      <c r="WFP158" s="104"/>
      <c r="WFQ158" s="104"/>
      <c r="WFR158" s="104"/>
      <c r="WFS158" s="104"/>
      <c r="WFT158" s="104"/>
      <c r="WFU158" s="104"/>
      <c r="WFV158" s="104"/>
      <c r="WFW158" s="104"/>
      <c r="WFX158" s="104"/>
      <c r="WFY158" s="104"/>
      <c r="WFZ158" s="104"/>
      <c r="WGA158" s="104"/>
      <c r="WGB158" s="104"/>
      <c r="WGC158" s="104"/>
      <c r="WGD158" s="104"/>
      <c r="WGE158" s="104"/>
      <c r="WGF158" s="104"/>
      <c r="WGG158" s="104"/>
      <c r="WGH158" s="104"/>
      <c r="WGI158" s="104"/>
      <c r="WGJ158" s="104"/>
      <c r="WGK158" s="104"/>
      <c r="WGL158" s="104"/>
      <c r="WGM158" s="104"/>
      <c r="WGN158" s="104"/>
      <c r="WGO158" s="104"/>
      <c r="WGP158" s="104"/>
      <c r="WGQ158" s="104"/>
      <c r="WGR158" s="104"/>
      <c r="WGS158" s="104"/>
      <c r="WGT158" s="104"/>
      <c r="WGU158" s="104"/>
      <c r="WGV158" s="104"/>
      <c r="WGW158" s="104"/>
      <c r="WGX158" s="104"/>
      <c r="WGY158" s="104"/>
      <c r="WGZ158" s="104"/>
      <c r="WHA158" s="104"/>
      <c r="WHB158" s="104"/>
      <c r="WHC158" s="104"/>
      <c r="WHD158" s="104"/>
      <c r="WHE158" s="104"/>
      <c r="WHF158" s="104"/>
      <c r="WHG158" s="104"/>
      <c r="WHH158" s="104"/>
      <c r="WHI158" s="104"/>
      <c r="WHJ158" s="104"/>
      <c r="WHK158" s="104"/>
      <c r="WHL158" s="104"/>
      <c r="WHM158" s="104"/>
      <c r="WHN158" s="104"/>
      <c r="WHO158" s="104"/>
      <c r="WHP158" s="104"/>
      <c r="WHQ158" s="104"/>
      <c r="WHR158" s="104"/>
      <c r="WHS158" s="104"/>
      <c r="WHT158" s="104"/>
      <c r="WHU158" s="104"/>
      <c r="WHV158" s="104"/>
      <c r="WHW158" s="104"/>
      <c r="WHX158" s="104"/>
      <c r="WHY158" s="104"/>
      <c r="WHZ158" s="104"/>
      <c r="WIA158" s="104"/>
      <c r="WIB158" s="104"/>
      <c r="WIC158" s="104"/>
      <c r="WID158" s="104"/>
      <c r="WIE158" s="104"/>
      <c r="WIF158" s="104"/>
      <c r="WIG158" s="104"/>
      <c r="WIH158" s="104"/>
      <c r="WII158" s="104"/>
      <c r="WIJ158" s="104"/>
      <c r="WIK158" s="104"/>
      <c r="WIL158" s="104"/>
      <c r="WIM158" s="104"/>
      <c r="WIN158" s="104"/>
      <c r="WIO158" s="104"/>
      <c r="WIP158" s="104"/>
      <c r="WIQ158" s="104"/>
      <c r="WIR158" s="104"/>
      <c r="WIS158" s="104"/>
      <c r="WIT158" s="104"/>
      <c r="WIU158" s="104"/>
      <c r="WIV158" s="104"/>
      <c r="WIW158" s="104"/>
      <c r="WIX158" s="104"/>
      <c r="WIY158" s="104"/>
      <c r="WIZ158" s="104"/>
      <c r="WJA158" s="104"/>
      <c r="WJB158" s="104"/>
      <c r="WJC158" s="104"/>
      <c r="WJD158" s="104"/>
      <c r="WJE158" s="104"/>
      <c r="WJF158" s="104"/>
      <c r="WJG158" s="104"/>
      <c r="WJH158" s="104"/>
      <c r="WJI158" s="104"/>
      <c r="WJJ158" s="104"/>
      <c r="WJK158" s="104"/>
      <c r="WJL158" s="104"/>
      <c r="WJM158" s="104"/>
      <c r="WJN158" s="104"/>
      <c r="WJO158" s="104"/>
      <c r="WJP158" s="104"/>
      <c r="WJQ158" s="104"/>
      <c r="WJR158" s="104"/>
      <c r="WJS158" s="104"/>
      <c r="WJT158" s="104"/>
      <c r="WJU158" s="104"/>
      <c r="WJV158" s="104"/>
      <c r="WJW158" s="104"/>
      <c r="WJX158" s="104"/>
      <c r="WJY158" s="104"/>
      <c r="WJZ158" s="104"/>
      <c r="WKA158" s="104"/>
      <c r="WKB158" s="104"/>
      <c r="WKC158" s="104"/>
      <c r="WKD158" s="104"/>
      <c r="WKE158" s="104"/>
      <c r="WKF158" s="104"/>
      <c r="WKG158" s="104"/>
      <c r="WKH158" s="104"/>
      <c r="WKI158" s="104"/>
      <c r="WKJ158" s="104"/>
      <c r="WKK158" s="104"/>
      <c r="WKL158" s="104"/>
      <c r="WKM158" s="104"/>
      <c r="WKN158" s="104"/>
      <c r="WKO158" s="104"/>
      <c r="WKP158" s="104"/>
      <c r="WKQ158" s="104"/>
      <c r="WKR158" s="104"/>
      <c r="WKS158" s="104"/>
      <c r="WKT158" s="104"/>
      <c r="WKU158" s="104"/>
      <c r="WKV158" s="104"/>
      <c r="WKW158" s="104"/>
      <c r="WKX158" s="104"/>
      <c r="WKY158" s="104"/>
      <c r="WKZ158" s="104"/>
      <c r="WLA158" s="104"/>
      <c r="WLB158" s="104"/>
      <c r="WLC158" s="104"/>
      <c r="WLD158" s="104"/>
      <c r="WLE158" s="104"/>
      <c r="WLF158" s="104"/>
      <c r="WLG158" s="104"/>
      <c r="WLH158" s="104"/>
      <c r="WLI158" s="104"/>
      <c r="WLJ158" s="104"/>
      <c r="WLK158" s="104"/>
      <c r="WLL158" s="104"/>
      <c r="WLM158" s="104"/>
      <c r="WLN158" s="104"/>
      <c r="WLO158" s="104"/>
      <c r="WLP158" s="104"/>
      <c r="WLQ158" s="104"/>
      <c r="WLR158" s="104"/>
      <c r="WLS158" s="104"/>
      <c r="WLT158" s="104"/>
      <c r="WLU158" s="104"/>
      <c r="WLV158" s="104"/>
      <c r="WLW158" s="104"/>
      <c r="WLX158" s="104"/>
      <c r="WLY158" s="104"/>
      <c r="WLZ158" s="104"/>
      <c r="WMA158" s="104"/>
      <c r="WMB158" s="104"/>
      <c r="WMC158" s="104"/>
      <c r="WMD158" s="104"/>
      <c r="WME158" s="104"/>
      <c r="WMF158" s="104"/>
      <c r="WMG158" s="104"/>
      <c r="WMH158" s="104"/>
      <c r="WMI158" s="104"/>
      <c r="WMJ158" s="104"/>
      <c r="WMK158" s="104"/>
      <c r="WML158" s="104"/>
      <c r="WMM158" s="104"/>
      <c r="WMN158" s="104"/>
      <c r="WMO158" s="104"/>
      <c r="WMP158" s="104"/>
      <c r="WMQ158" s="104"/>
      <c r="WMR158" s="104"/>
      <c r="WMS158" s="104"/>
      <c r="WMT158" s="104"/>
      <c r="WMU158" s="104"/>
      <c r="WMV158" s="104"/>
      <c r="WMW158" s="104"/>
      <c r="WMX158" s="104"/>
      <c r="WMY158" s="104"/>
      <c r="WMZ158" s="104"/>
      <c r="WNA158" s="104"/>
      <c r="WNB158" s="104"/>
      <c r="WNC158" s="104"/>
      <c r="WND158" s="104"/>
      <c r="WNE158" s="104"/>
      <c r="WNF158" s="104"/>
      <c r="WNG158" s="104"/>
      <c r="WNH158" s="104"/>
      <c r="WNI158" s="104"/>
      <c r="WNJ158" s="104"/>
      <c r="WNK158" s="104"/>
      <c r="WNL158" s="104"/>
      <c r="WNM158" s="104"/>
      <c r="WNN158" s="104"/>
      <c r="WNO158" s="104"/>
      <c r="WNP158" s="104"/>
      <c r="WNQ158" s="104"/>
      <c r="WNR158" s="104"/>
      <c r="WNS158" s="104"/>
      <c r="WNT158" s="104"/>
      <c r="WNU158" s="104"/>
      <c r="WNV158" s="104"/>
      <c r="WNW158" s="104"/>
      <c r="WNX158" s="104"/>
      <c r="WNY158" s="104"/>
      <c r="WNZ158" s="104"/>
      <c r="WOA158" s="104"/>
      <c r="WOB158" s="104"/>
      <c r="WOC158" s="104"/>
      <c r="WOD158" s="104"/>
      <c r="WOE158" s="104"/>
      <c r="WOF158" s="104"/>
      <c r="WOG158" s="104"/>
      <c r="WOH158" s="104"/>
      <c r="WOI158" s="104"/>
      <c r="WOJ158" s="104"/>
      <c r="WOK158" s="104"/>
      <c r="WOL158" s="104"/>
      <c r="WOM158" s="104"/>
      <c r="WON158" s="104"/>
      <c r="WOO158" s="104"/>
      <c r="WOP158" s="104"/>
      <c r="WOQ158" s="104"/>
      <c r="WOR158" s="104"/>
      <c r="WOS158" s="104"/>
      <c r="WOT158" s="104"/>
      <c r="WOU158" s="104"/>
      <c r="WOV158" s="104"/>
      <c r="WOW158" s="104"/>
      <c r="WOX158" s="104"/>
      <c r="WOY158" s="104"/>
      <c r="WOZ158" s="104"/>
      <c r="WPA158" s="104"/>
      <c r="WPB158" s="104"/>
      <c r="WPC158" s="104"/>
      <c r="WPD158" s="104"/>
      <c r="WPE158" s="104"/>
      <c r="WPF158" s="104"/>
      <c r="WPG158" s="104"/>
      <c r="WPH158" s="104"/>
      <c r="WPI158" s="104"/>
      <c r="WPJ158" s="104"/>
      <c r="WPK158" s="104"/>
      <c r="WPL158" s="104"/>
      <c r="WPM158" s="104"/>
      <c r="WPN158" s="104"/>
      <c r="WPO158" s="104"/>
      <c r="WPP158" s="104"/>
      <c r="WPQ158" s="104"/>
      <c r="WPR158" s="104"/>
      <c r="WPS158" s="104"/>
      <c r="WPT158" s="104"/>
      <c r="WPU158" s="104"/>
      <c r="WPV158" s="104"/>
      <c r="WPW158" s="104"/>
      <c r="WPX158" s="104"/>
      <c r="WPY158" s="104"/>
      <c r="WPZ158" s="104"/>
      <c r="WQA158" s="104"/>
      <c r="WQB158" s="104"/>
      <c r="WQC158" s="104"/>
      <c r="WQD158" s="104"/>
      <c r="WQE158" s="104"/>
      <c r="WQF158" s="104"/>
      <c r="WQG158" s="104"/>
      <c r="WQH158" s="104"/>
      <c r="WQI158" s="104"/>
      <c r="WQJ158" s="104"/>
      <c r="WQK158" s="104"/>
      <c r="WQL158" s="104"/>
      <c r="WQM158" s="104"/>
      <c r="WQN158" s="104"/>
      <c r="WQO158" s="104"/>
      <c r="WQP158" s="104"/>
      <c r="WQQ158" s="104"/>
      <c r="WQR158" s="104"/>
      <c r="WQS158" s="104"/>
      <c r="WQT158" s="104"/>
      <c r="WQU158" s="104"/>
      <c r="WQV158" s="104"/>
      <c r="WQW158" s="104"/>
      <c r="WQX158" s="104"/>
      <c r="WQY158" s="104"/>
      <c r="WQZ158" s="104"/>
      <c r="WRA158" s="104"/>
      <c r="WRB158" s="104"/>
      <c r="WRC158" s="104"/>
      <c r="WRD158" s="104"/>
      <c r="WRE158" s="104"/>
      <c r="WRF158" s="104"/>
      <c r="WRG158" s="104"/>
      <c r="WRH158" s="104"/>
      <c r="WRI158" s="104"/>
      <c r="WRJ158" s="104"/>
      <c r="WRK158" s="104"/>
      <c r="WRL158" s="104"/>
      <c r="WRM158" s="104"/>
      <c r="WRN158" s="104"/>
      <c r="WRO158" s="104"/>
      <c r="WRP158" s="104"/>
      <c r="WRQ158" s="104"/>
      <c r="WRR158" s="104"/>
      <c r="WRS158" s="104"/>
      <c r="WRT158" s="104"/>
      <c r="WRU158" s="104"/>
      <c r="WRV158" s="104"/>
      <c r="WRW158" s="104"/>
      <c r="WRX158" s="104"/>
      <c r="WRY158" s="104"/>
      <c r="WRZ158" s="104"/>
      <c r="WSA158" s="104"/>
      <c r="WSB158" s="104"/>
      <c r="WSC158" s="104"/>
      <c r="WSD158" s="104"/>
      <c r="WSE158" s="104"/>
      <c r="WSF158" s="104"/>
      <c r="WSG158" s="104"/>
      <c r="WSH158" s="104"/>
      <c r="WSI158" s="104"/>
      <c r="WSJ158" s="104"/>
      <c r="WSK158" s="104"/>
      <c r="WSL158" s="104"/>
      <c r="WSM158" s="104"/>
      <c r="WSN158" s="104"/>
      <c r="WSO158" s="104"/>
      <c r="WSP158" s="104"/>
      <c r="WSQ158" s="104"/>
      <c r="WSR158" s="104"/>
      <c r="WSS158" s="104"/>
      <c r="WST158" s="104"/>
      <c r="WSU158" s="104"/>
      <c r="WSV158" s="104"/>
      <c r="WSW158" s="104"/>
      <c r="WSX158" s="104"/>
      <c r="WSY158" s="104"/>
      <c r="WSZ158" s="104"/>
      <c r="WTA158" s="104"/>
      <c r="WTB158" s="104"/>
      <c r="WTC158" s="104"/>
      <c r="WTD158" s="104"/>
      <c r="WTE158" s="104"/>
      <c r="WTF158" s="104"/>
      <c r="WTG158" s="104"/>
      <c r="WTH158" s="104"/>
      <c r="WTI158" s="104"/>
      <c r="WTJ158" s="104"/>
      <c r="WTK158" s="104"/>
      <c r="WTL158" s="104"/>
      <c r="WTM158" s="104"/>
      <c r="WTN158" s="104"/>
      <c r="WTO158" s="104"/>
      <c r="WTP158" s="104"/>
      <c r="WTQ158" s="104"/>
      <c r="WTR158" s="104"/>
      <c r="WTS158" s="104"/>
      <c r="WTT158" s="104"/>
      <c r="WTU158" s="104"/>
      <c r="WTV158" s="104"/>
      <c r="WTW158" s="104"/>
      <c r="WTX158" s="104"/>
      <c r="WTY158" s="104"/>
      <c r="WTZ158" s="104"/>
      <c r="WUA158" s="104"/>
      <c r="WUB158" s="104"/>
      <c r="WUC158" s="104"/>
      <c r="WUD158" s="104"/>
      <c r="WUE158" s="104"/>
      <c r="WUF158" s="104"/>
      <c r="WUG158" s="104"/>
      <c r="WUH158" s="104"/>
      <c r="WUI158" s="104"/>
      <c r="WUJ158" s="104"/>
      <c r="WUK158" s="104"/>
      <c r="WUL158" s="104"/>
      <c r="WUM158" s="104"/>
      <c r="WUN158" s="104"/>
      <c r="WUO158" s="104"/>
      <c r="WUP158" s="104"/>
      <c r="WUQ158" s="104"/>
      <c r="WUR158" s="104"/>
      <c r="WUS158" s="104"/>
      <c r="WUT158" s="104"/>
      <c r="WUU158" s="104"/>
      <c r="WUV158" s="104"/>
      <c r="WUW158" s="104"/>
      <c r="WUX158" s="104"/>
      <c r="WUY158" s="104"/>
      <c r="WUZ158" s="104"/>
      <c r="WVA158" s="104"/>
      <c r="WVB158" s="104"/>
      <c r="WVC158" s="104"/>
      <c r="WVD158" s="104"/>
      <c r="WVE158" s="104"/>
      <c r="WVF158" s="104"/>
      <c r="WVG158" s="104"/>
      <c r="WVH158" s="104"/>
      <c r="WVI158" s="104"/>
      <c r="WVJ158" s="104"/>
      <c r="WVK158" s="104"/>
      <c r="WVL158" s="104"/>
      <c r="WVM158" s="104"/>
      <c r="WVN158" s="104"/>
      <c r="WVO158" s="104"/>
      <c r="WVP158" s="104"/>
      <c r="WVQ158" s="104"/>
      <c r="WVR158" s="104"/>
      <c r="WVS158" s="104"/>
      <c r="WVT158" s="104"/>
      <c r="WVU158" s="104"/>
      <c r="WVV158" s="104"/>
      <c r="WVW158" s="104"/>
      <c r="WVX158" s="104"/>
      <c r="WVY158" s="104"/>
      <c r="WVZ158" s="104"/>
      <c r="WWA158" s="104"/>
      <c r="WWB158" s="104"/>
      <c r="WWC158" s="104"/>
      <c r="WWD158" s="104"/>
      <c r="WWE158" s="104"/>
      <c r="WWF158" s="104"/>
      <c r="WWG158" s="104"/>
      <c r="WWH158" s="104"/>
      <c r="WWI158" s="104"/>
      <c r="WWJ158" s="104"/>
      <c r="WWK158" s="104"/>
      <c r="WWL158" s="104"/>
      <c r="WWM158" s="104"/>
      <c r="WWN158" s="104"/>
      <c r="WWO158" s="104"/>
      <c r="WWP158" s="104"/>
      <c r="WWQ158" s="104"/>
      <c r="WWR158" s="104"/>
      <c r="WWS158" s="104"/>
      <c r="WWT158" s="104"/>
      <c r="WWU158" s="104"/>
      <c r="WWV158" s="104"/>
      <c r="WWW158" s="104"/>
      <c r="WWX158" s="104"/>
      <c r="WWY158" s="104"/>
      <c r="WWZ158" s="104"/>
      <c r="WXA158" s="104"/>
      <c r="WXB158" s="104"/>
      <c r="WXC158" s="104"/>
      <c r="WXD158" s="104"/>
      <c r="WXE158" s="104"/>
      <c r="WXF158" s="104"/>
      <c r="WXG158" s="104"/>
      <c r="WXH158" s="104"/>
      <c r="WXI158" s="104"/>
      <c r="WXJ158" s="104"/>
      <c r="WXK158" s="104"/>
      <c r="WXL158" s="104"/>
      <c r="WXM158" s="104"/>
      <c r="WXN158" s="104"/>
      <c r="WXO158" s="104"/>
      <c r="WXP158" s="104"/>
      <c r="WXQ158" s="104"/>
      <c r="WXR158" s="104"/>
      <c r="WXS158" s="104"/>
      <c r="WXT158" s="104"/>
      <c r="WXU158" s="104"/>
      <c r="WXV158" s="104"/>
      <c r="WXW158" s="104"/>
      <c r="WXX158" s="104"/>
      <c r="WXY158" s="104"/>
      <c r="WXZ158" s="104"/>
      <c r="WYA158" s="104"/>
      <c r="WYB158" s="104"/>
      <c r="WYC158" s="104"/>
      <c r="WYD158" s="104"/>
      <c r="WYE158" s="104"/>
      <c r="WYF158" s="104"/>
      <c r="WYG158" s="104"/>
      <c r="WYH158" s="104"/>
      <c r="WYI158" s="104"/>
      <c r="WYJ158" s="104"/>
      <c r="WYK158" s="104"/>
      <c r="WYL158" s="104"/>
      <c r="WYM158" s="104"/>
      <c r="WYN158" s="104"/>
      <c r="WYO158" s="104"/>
      <c r="WYP158" s="104"/>
      <c r="WYQ158" s="104"/>
      <c r="WYR158" s="104"/>
      <c r="WYS158" s="104"/>
      <c r="WYT158" s="104"/>
      <c r="WYU158" s="104"/>
      <c r="WYV158" s="104"/>
      <c r="WYW158" s="104"/>
      <c r="WYX158" s="104"/>
      <c r="WYY158" s="104"/>
      <c r="WYZ158" s="104"/>
      <c r="WZA158" s="104"/>
      <c r="WZB158" s="104"/>
      <c r="WZC158" s="104"/>
      <c r="WZD158" s="104"/>
      <c r="WZE158" s="104"/>
      <c r="WZF158" s="104"/>
      <c r="WZG158" s="104"/>
      <c r="WZH158" s="104"/>
      <c r="WZI158" s="104"/>
      <c r="WZJ158" s="104"/>
      <c r="WZK158" s="104"/>
      <c r="WZL158" s="104"/>
      <c r="WZM158" s="104"/>
      <c r="WZN158" s="104"/>
      <c r="WZO158" s="104"/>
      <c r="WZP158" s="104"/>
      <c r="WZQ158" s="104"/>
      <c r="WZR158" s="104"/>
      <c r="WZS158" s="104"/>
      <c r="WZT158" s="104"/>
      <c r="WZU158" s="104"/>
      <c r="WZV158" s="104"/>
      <c r="WZW158" s="104"/>
      <c r="WZX158" s="104"/>
      <c r="WZY158" s="104"/>
      <c r="WZZ158" s="104"/>
      <c r="XAA158" s="104"/>
      <c r="XAB158" s="104"/>
      <c r="XAC158" s="104"/>
      <c r="XAD158" s="104"/>
      <c r="XAE158" s="104"/>
      <c r="XAF158" s="104"/>
      <c r="XAG158" s="104"/>
      <c r="XAH158" s="104"/>
      <c r="XAI158" s="104"/>
      <c r="XAJ158" s="104"/>
      <c r="XAK158" s="104"/>
      <c r="XAL158" s="104"/>
      <c r="XAM158" s="104"/>
      <c r="XAN158" s="104"/>
      <c r="XAO158" s="104"/>
      <c r="XAP158" s="104"/>
      <c r="XAQ158" s="104"/>
      <c r="XAR158" s="104"/>
      <c r="XAS158" s="104"/>
      <c r="XAT158" s="104"/>
      <c r="XAU158" s="104"/>
      <c r="XAV158" s="104"/>
      <c r="XAW158" s="104"/>
      <c r="XAX158" s="104"/>
      <c r="XAY158" s="104"/>
      <c r="XAZ158" s="104"/>
      <c r="XBA158" s="104"/>
      <c r="XBB158" s="104"/>
      <c r="XBC158" s="104"/>
      <c r="XBD158" s="104"/>
      <c r="XBE158" s="104"/>
      <c r="XBF158" s="104"/>
      <c r="XBG158" s="104"/>
      <c r="XBH158" s="104"/>
      <c r="XBI158" s="104"/>
      <c r="XBJ158" s="104"/>
      <c r="XBK158" s="104"/>
      <c r="XBL158" s="104"/>
      <c r="XBM158" s="104"/>
      <c r="XBN158" s="104"/>
      <c r="XBO158" s="104"/>
      <c r="XBP158" s="104"/>
      <c r="XBQ158" s="104"/>
      <c r="XBR158" s="104"/>
      <c r="XBS158" s="104"/>
      <c r="XBT158" s="104"/>
      <c r="XBU158" s="104"/>
      <c r="XBV158" s="104"/>
      <c r="XBW158" s="104"/>
      <c r="XBX158" s="104"/>
      <c r="XBY158" s="104"/>
      <c r="XBZ158" s="104"/>
      <c r="XCA158" s="104"/>
      <c r="XCB158" s="104"/>
      <c r="XCC158" s="104"/>
      <c r="XCD158" s="104"/>
      <c r="XCE158" s="104"/>
      <c r="XCF158" s="104"/>
      <c r="XCG158" s="104"/>
      <c r="XCH158" s="104"/>
      <c r="XCI158" s="104"/>
      <c r="XCJ158" s="104"/>
      <c r="XCK158" s="104"/>
      <c r="XCL158" s="104"/>
      <c r="XCM158" s="104"/>
      <c r="XCN158" s="104"/>
      <c r="XCO158" s="104"/>
      <c r="XCP158" s="104"/>
      <c r="XCQ158" s="104"/>
      <c r="XCR158" s="104"/>
      <c r="XCS158" s="104"/>
      <c r="XCT158" s="104"/>
      <c r="XCU158" s="104"/>
      <c r="XCV158" s="104"/>
      <c r="XCW158" s="104"/>
      <c r="XCX158" s="104"/>
      <c r="XCY158" s="104"/>
      <c r="XCZ158" s="104"/>
      <c r="XDA158" s="104"/>
      <c r="XDB158" s="104"/>
      <c r="XDC158" s="104"/>
      <c r="XDD158" s="104"/>
      <c r="XDE158" s="104"/>
      <c r="XDF158" s="104"/>
      <c r="XDG158" s="104"/>
      <c r="XDH158" s="104"/>
      <c r="XDI158" s="104"/>
      <c r="XDJ158" s="104"/>
      <c r="XDK158" s="104"/>
      <c r="XDL158" s="104"/>
      <c r="XDM158" s="104"/>
      <c r="XDN158" s="104"/>
      <c r="XDO158" s="104"/>
      <c r="XDP158" s="104"/>
      <c r="XDQ158" s="104"/>
      <c r="XDR158" s="104"/>
      <c r="XDS158" s="104"/>
      <c r="XDT158" s="104"/>
      <c r="XDU158" s="104"/>
      <c r="XDV158" s="104"/>
      <c r="XDW158" s="104"/>
      <c r="XDX158" s="104"/>
      <c r="XDY158" s="104"/>
      <c r="XDZ158" s="104"/>
      <c r="XEA158" s="104"/>
      <c r="XEB158" s="104"/>
      <c r="XEC158" s="104"/>
      <c r="XED158" s="104"/>
      <c r="XEE158" s="104"/>
      <c r="XEF158" s="104"/>
      <c r="XEG158" s="104"/>
      <c r="XEH158" s="104"/>
      <c r="XEI158" s="104"/>
      <c r="XEJ158" s="104"/>
      <c r="XEK158" s="104"/>
      <c r="XEL158" s="104"/>
      <c r="XEM158" s="104"/>
      <c r="XEN158" s="104"/>
      <c r="XEO158" s="104"/>
      <c r="XEP158" s="104"/>
      <c r="XEQ158" s="104"/>
    </row>
    <row r="159" spans="1:16371" ht="25.5" x14ac:dyDescent="0.2">
      <c r="A159" s="80" t="s">
        <v>174</v>
      </c>
      <c r="B159" s="80" t="s">
        <v>175</v>
      </c>
      <c r="C159" s="1" t="str">
        <f t="shared" si="2"/>
        <v>Orgànic Econòmic</v>
      </c>
      <c r="D159" s="81"/>
      <c r="E159" s="81"/>
      <c r="F159" s="82" t="s">
        <v>176</v>
      </c>
      <c r="G159" s="82" t="s">
        <v>177</v>
      </c>
      <c r="H159" s="82" t="s">
        <v>178</v>
      </c>
      <c r="I159" s="82" t="s">
        <v>179</v>
      </c>
    </row>
    <row r="160" spans="1:16371" x14ac:dyDescent="0.2">
      <c r="C160" s="1" t="str">
        <f t="shared" si="2"/>
        <v xml:space="preserve"> </v>
      </c>
      <c r="F160" s="24">
        <v>0</v>
      </c>
      <c r="G160" s="24">
        <v>0</v>
      </c>
      <c r="H160" s="24">
        <v>0</v>
      </c>
      <c r="I160" s="24">
        <v>0</v>
      </c>
    </row>
    <row r="161" spans="1:16371" x14ac:dyDescent="0.2">
      <c r="A161" s="83"/>
      <c r="B161" s="83"/>
      <c r="C161" s="1" t="str">
        <f t="shared" si="2"/>
        <v xml:space="preserve"> </v>
      </c>
      <c r="D161" s="84"/>
      <c r="E161" s="85" t="s">
        <v>306</v>
      </c>
      <c r="F161" s="87">
        <v>0</v>
      </c>
      <c r="G161" s="87"/>
      <c r="H161" s="87">
        <v>0</v>
      </c>
      <c r="I161" s="87">
        <v>0</v>
      </c>
    </row>
    <row r="162" spans="1:16371" x14ac:dyDescent="0.2">
      <c r="A162" s="83"/>
      <c r="B162" s="83"/>
      <c r="C162" s="1" t="str">
        <f t="shared" si="2"/>
        <v xml:space="preserve"> </v>
      </c>
      <c r="D162" s="84"/>
      <c r="E162" s="85"/>
      <c r="F162" s="86"/>
      <c r="G162" s="86"/>
      <c r="H162" s="86"/>
      <c r="I162" s="86"/>
    </row>
    <row r="163" spans="1:16371" x14ac:dyDescent="0.2">
      <c r="A163" s="83"/>
      <c r="B163" s="83"/>
      <c r="C163" s="1" t="str">
        <f t="shared" si="2"/>
        <v xml:space="preserve"> </v>
      </c>
      <c r="D163" s="84"/>
      <c r="E163" s="85"/>
      <c r="F163" s="86"/>
      <c r="G163" s="86"/>
      <c r="H163" s="86"/>
      <c r="I163" s="86"/>
    </row>
    <row r="164" spans="1:16371" x14ac:dyDescent="0.2">
      <c r="A164" s="104" t="s">
        <v>307</v>
      </c>
      <c r="B164" s="104"/>
      <c r="C164" s="104" t="str">
        <f t="shared" si="2"/>
        <v xml:space="preserve">CAPÍTOL VII: TRANSFERÈNCIES DE CAPITAL </v>
      </c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  <c r="BM164" s="104"/>
      <c r="BN164" s="104"/>
      <c r="BO164" s="104"/>
      <c r="BP164" s="104"/>
      <c r="BQ164" s="104"/>
      <c r="BR164" s="104"/>
      <c r="BS164" s="104"/>
      <c r="BT164" s="104"/>
      <c r="BU164" s="104"/>
      <c r="BV164" s="104"/>
      <c r="BW164" s="104"/>
      <c r="BX164" s="104"/>
      <c r="BY164" s="104"/>
      <c r="BZ164" s="104"/>
      <c r="CA164" s="104"/>
      <c r="CB164" s="104"/>
      <c r="CC164" s="104"/>
      <c r="CD164" s="104"/>
      <c r="CE164" s="104"/>
      <c r="CF164" s="104"/>
      <c r="CG164" s="104"/>
      <c r="CH164" s="104"/>
      <c r="CI164" s="104"/>
      <c r="CJ164" s="104"/>
      <c r="CK164" s="104"/>
      <c r="CL164" s="104"/>
      <c r="CM164" s="104"/>
      <c r="CN164" s="104"/>
      <c r="CO164" s="104"/>
      <c r="CP164" s="104"/>
      <c r="CQ164" s="104"/>
      <c r="CR164" s="104"/>
      <c r="CS164" s="104"/>
      <c r="CT164" s="104"/>
      <c r="CU164" s="104"/>
      <c r="CV164" s="104"/>
      <c r="CW164" s="104"/>
      <c r="CX164" s="104"/>
      <c r="CY164" s="104"/>
      <c r="CZ164" s="104"/>
      <c r="DA164" s="104"/>
      <c r="DB164" s="104"/>
      <c r="DC164" s="104"/>
      <c r="DD164" s="104"/>
      <c r="DE164" s="104"/>
      <c r="DF164" s="104"/>
      <c r="DG164" s="104"/>
      <c r="DH164" s="104"/>
      <c r="DI164" s="104"/>
      <c r="DJ164" s="104"/>
      <c r="DK164" s="104"/>
      <c r="DL164" s="104"/>
      <c r="DM164" s="104"/>
      <c r="DN164" s="104"/>
      <c r="DO164" s="104"/>
      <c r="DP164" s="104"/>
      <c r="DQ164" s="104"/>
      <c r="DR164" s="104"/>
      <c r="DS164" s="104"/>
      <c r="DT164" s="104"/>
      <c r="DU164" s="104"/>
      <c r="DV164" s="104"/>
      <c r="DW164" s="104"/>
      <c r="DX164" s="104"/>
      <c r="DY164" s="104"/>
      <c r="DZ164" s="104"/>
      <c r="EA164" s="104"/>
      <c r="EB164" s="104"/>
      <c r="EC164" s="104"/>
      <c r="ED164" s="104"/>
      <c r="EE164" s="104"/>
      <c r="EF164" s="104"/>
      <c r="EG164" s="104"/>
      <c r="EH164" s="104"/>
      <c r="EI164" s="104"/>
      <c r="EJ164" s="104"/>
      <c r="EK164" s="104"/>
      <c r="EL164" s="104"/>
      <c r="EM164" s="104"/>
      <c r="EN164" s="104"/>
      <c r="EO164" s="104"/>
      <c r="EP164" s="104"/>
      <c r="EQ164" s="104"/>
      <c r="ER164" s="104"/>
      <c r="ES164" s="104"/>
      <c r="ET164" s="104"/>
      <c r="EU164" s="104"/>
      <c r="EV164" s="104"/>
      <c r="EW164" s="104"/>
      <c r="EX164" s="104"/>
      <c r="EY164" s="104"/>
      <c r="EZ164" s="104"/>
      <c r="FA164" s="104"/>
      <c r="FB164" s="104"/>
      <c r="FC164" s="104"/>
      <c r="FD164" s="104"/>
      <c r="FE164" s="104"/>
      <c r="FF164" s="104"/>
      <c r="FG164" s="104"/>
      <c r="FH164" s="104"/>
      <c r="FI164" s="104"/>
      <c r="FJ164" s="104"/>
      <c r="FK164" s="104"/>
      <c r="FL164" s="104"/>
      <c r="FM164" s="104"/>
      <c r="FN164" s="104"/>
      <c r="FO164" s="104"/>
      <c r="FP164" s="104"/>
      <c r="FQ164" s="104"/>
      <c r="FR164" s="104"/>
      <c r="FS164" s="104"/>
      <c r="FT164" s="104"/>
      <c r="FU164" s="104"/>
      <c r="FV164" s="104"/>
      <c r="FW164" s="104"/>
      <c r="FX164" s="104"/>
      <c r="FY164" s="104"/>
      <c r="FZ164" s="104"/>
      <c r="GA164" s="104"/>
      <c r="GB164" s="104"/>
      <c r="GC164" s="104"/>
      <c r="GD164" s="104"/>
      <c r="GE164" s="104"/>
      <c r="GF164" s="104"/>
      <c r="GG164" s="104"/>
      <c r="GH164" s="104"/>
      <c r="GI164" s="104"/>
      <c r="GJ164" s="104"/>
      <c r="GK164" s="104"/>
      <c r="GL164" s="104"/>
      <c r="GM164" s="104"/>
      <c r="GN164" s="104"/>
      <c r="GO164" s="104"/>
      <c r="GP164" s="104"/>
      <c r="GQ164" s="104"/>
      <c r="GR164" s="104"/>
      <c r="GS164" s="104"/>
      <c r="GT164" s="104"/>
      <c r="GU164" s="104"/>
      <c r="GV164" s="104"/>
      <c r="GW164" s="104"/>
      <c r="GX164" s="104"/>
      <c r="GY164" s="104"/>
      <c r="GZ164" s="104"/>
      <c r="HA164" s="104"/>
      <c r="HB164" s="104"/>
      <c r="HC164" s="104"/>
      <c r="HD164" s="104"/>
      <c r="HE164" s="104"/>
      <c r="HF164" s="104"/>
      <c r="HG164" s="104"/>
      <c r="HH164" s="104"/>
      <c r="HI164" s="104"/>
      <c r="HJ164" s="104"/>
      <c r="HK164" s="104"/>
      <c r="HL164" s="104"/>
      <c r="HM164" s="104"/>
      <c r="HN164" s="104"/>
      <c r="HO164" s="104"/>
      <c r="HP164" s="104"/>
      <c r="HQ164" s="104"/>
      <c r="HR164" s="104"/>
      <c r="HS164" s="104"/>
      <c r="HT164" s="104"/>
      <c r="HU164" s="104"/>
      <c r="HV164" s="104"/>
      <c r="HW164" s="104"/>
      <c r="HX164" s="104"/>
      <c r="HY164" s="104"/>
      <c r="HZ164" s="104"/>
      <c r="IA164" s="104"/>
      <c r="IB164" s="104"/>
      <c r="IC164" s="104"/>
      <c r="ID164" s="104"/>
      <c r="IE164" s="104"/>
      <c r="IF164" s="104"/>
      <c r="IG164" s="104"/>
      <c r="IH164" s="104"/>
      <c r="II164" s="104"/>
      <c r="IJ164" s="104"/>
      <c r="IK164" s="104"/>
      <c r="IL164" s="104"/>
      <c r="IM164" s="104"/>
      <c r="IN164" s="104"/>
      <c r="IO164" s="104"/>
      <c r="IP164" s="104"/>
      <c r="IQ164" s="104"/>
      <c r="IR164" s="104"/>
      <c r="IS164" s="104"/>
      <c r="IT164" s="104"/>
      <c r="IU164" s="104"/>
      <c r="IV164" s="104"/>
      <c r="IW164" s="104"/>
      <c r="IX164" s="104"/>
      <c r="IY164" s="104"/>
      <c r="IZ164" s="104"/>
      <c r="JA164" s="104"/>
      <c r="JB164" s="104"/>
      <c r="JC164" s="104"/>
      <c r="JD164" s="104"/>
      <c r="JE164" s="104"/>
      <c r="JF164" s="104"/>
      <c r="JG164" s="104"/>
      <c r="JH164" s="104"/>
      <c r="JI164" s="104"/>
      <c r="JJ164" s="104"/>
      <c r="JK164" s="104"/>
      <c r="JL164" s="104"/>
      <c r="JM164" s="104"/>
      <c r="JN164" s="104"/>
      <c r="JO164" s="104"/>
      <c r="JP164" s="104"/>
      <c r="JQ164" s="104"/>
      <c r="JR164" s="104"/>
      <c r="JS164" s="104"/>
      <c r="JT164" s="104"/>
      <c r="JU164" s="104"/>
      <c r="JV164" s="104"/>
      <c r="JW164" s="104"/>
      <c r="JX164" s="104"/>
      <c r="JY164" s="104"/>
      <c r="JZ164" s="104"/>
      <c r="KA164" s="104"/>
      <c r="KB164" s="104"/>
      <c r="KC164" s="104"/>
      <c r="KD164" s="104"/>
      <c r="KE164" s="104"/>
      <c r="KF164" s="104"/>
      <c r="KG164" s="104"/>
      <c r="KH164" s="104"/>
      <c r="KI164" s="104"/>
      <c r="KJ164" s="104"/>
      <c r="KK164" s="104"/>
      <c r="KL164" s="104"/>
      <c r="KM164" s="104"/>
      <c r="KN164" s="104"/>
      <c r="KO164" s="104"/>
      <c r="KP164" s="104"/>
      <c r="KQ164" s="104"/>
      <c r="KR164" s="104"/>
      <c r="KS164" s="104"/>
      <c r="KT164" s="104"/>
      <c r="KU164" s="104"/>
      <c r="KV164" s="104"/>
      <c r="KW164" s="104"/>
      <c r="KX164" s="104"/>
      <c r="KY164" s="104"/>
      <c r="KZ164" s="104"/>
      <c r="LA164" s="104"/>
      <c r="LB164" s="104"/>
      <c r="LC164" s="104"/>
      <c r="LD164" s="104"/>
      <c r="LE164" s="104"/>
      <c r="LF164" s="104"/>
      <c r="LG164" s="104"/>
      <c r="LH164" s="104"/>
      <c r="LI164" s="104"/>
      <c r="LJ164" s="104"/>
      <c r="LK164" s="104"/>
      <c r="LL164" s="104"/>
      <c r="LM164" s="104"/>
      <c r="LN164" s="104"/>
      <c r="LO164" s="104"/>
      <c r="LP164" s="104"/>
      <c r="LQ164" s="104"/>
      <c r="LR164" s="104"/>
      <c r="LS164" s="104"/>
      <c r="LT164" s="104"/>
      <c r="LU164" s="104"/>
      <c r="LV164" s="104"/>
      <c r="LW164" s="104"/>
      <c r="LX164" s="104"/>
      <c r="LY164" s="104"/>
      <c r="LZ164" s="104"/>
      <c r="MA164" s="104"/>
      <c r="MB164" s="104"/>
      <c r="MC164" s="104"/>
      <c r="MD164" s="104"/>
      <c r="ME164" s="104"/>
      <c r="MF164" s="104"/>
      <c r="MG164" s="104"/>
      <c r="MH164" s="104"/>
      <c r="MI164" s="104"/>
      <c r="MJ164" s="104"/>
      <c r="MK164" s="104"/>
      <c r="ML164" s="104"/>
      <c r="MM164" s="104"/>
      <c r="MN164" s="104"/>
      <c r="MO164" s="104"/>
      <c r="MP164" s="104"/>
      <c r="MQ164" s="104"/>
      <c r="MR164" s="104"/>
      <c r="MS164" s="104"/>
      <c r="MT164" s="104"/>
      <c r="MU164" s="104"/>
      <c r="MV164" s="104"/>
      <c r="MW164" s="104"/>
      <c r="MX164" s="104"/>
      <c r="MY164" s="104"/>
      <c r="MZ164" s="104"/>
      <c r="NA164" s="104"/>
      <c r="NB164" s="104"/>
      <c r="NC164" s="104"/>
      <c r="ND164" s="104"/>
      <c r="NE164" s="104"/>
      <c r="NF164" s="104"/>
      <c r="NG164" s="104"/>
      <c r="NH164" s="104"/>
      <c r="NI164" s="104"/>
      <c r="NJ164" s="104"/>
      <c r="NK164" s="104"/>
      <c r="NL164" s="104"/>
      <c r="NM164" s="104"/>
      <c r="NN164" s="104"/>
      <c r="NO164" s="104"/>
      <c r="NP164" s="104"/>
      <c r="NQ164" s="104"/>
      <c r="NR164" s="104"/>
      <c r="NS164" s="104"/>
      <c r="NT164" s="104"/>
      <c r="NU164" s="104"/>
      <c r="NV164" s="104"/>
      <c r="NW164" s="104"/>
      <c r="NX164" s="104"/>
      <c r="NY164" s="104"/>
      <c r="NZ164" s="104"/>
      <c r="OA164" s="104"/>
      <c r="OB164" s="104"/>
      <c r="OC164" s="104"/>
      <c r="OD164" s="104"/>
      <c r="OE164" s="104"/>
      <c r="OF164" s="104"/>
      <c r="OG164" s="104"/>
      <c r="OH164" s="104"/>
      <c r="OI164" s="104"/>
      <c r="OJ164" s="104"/>
      <c r="OK164" s="104"/>
      <c r="OL164" s="104"/>
      <c r="OM164" s="104"/>
      <c r="ON164" s="104"/>
      <c r="OO164" s="104"/>
      <c r="OP164" s="104"/>
      <c r="OQ164" s="104"/>
      <c r="OR164" s="104"/>
      <c r="OS164" s="104"/>
      <c r="OT164" s="104"/>
      <c r="OU164" s="104"/>
      <c r="OV164" s="104"/>
      <c r="OW164" s="104"/>
      <c r="OX164" s="104"/>
      <c r="OY164" s="104"/>
      <c r="OZ164" s="104"/>
      <c r="PA164" s="104"/>
      <c r="PB164" s="104"/>
      <c r="PC164" s="104"/>
      <c r="PD164" s="104"/>
      <c r="PE164" s="104"/>
      <c r="PF164" s="104"/>
      <c r="PG164" s="104"/>
      <c r="PH164" s="104"/>
      <c r="PI164" s="104"/>
      <c r="PJ164" s="104"/>
      <c r="PK164" s="104"/>
      <c r="PL164" s="104"/>
      <c r="PM164" s="104"/>
      <c r="PN164" s="104"/>
      <c r="PO164" s="104"/>
      <c r="PP164" s="104"/>
      <c r="PQ164" s="104"/>
      <c r="PR164" s="104"/>
      <c r="PS164" s="104"/>
      <c r="PT164" s="104"/>
      <c r="PU164" s="104"/>
      <c r="PV164" s="104"/>
      <c r="PW164" s="104"/>
      <c r="PX164" s="104"/>
      <c r="PY164" s="104"/>
      <c r="PZ164" s="104"/>
      <c r="QA164" s="104"/>
      <c r="QB164" s="104"/>
      <c r="QC164" s="104"/>
      <c r="QD164" s="104"/>
      <c r="QE164" s="104"/>
      <c r="QF164" s="104"/>
      <c r="QG164" s="104"/>
      <c r="QH164" s="104"/>
      <c r="QI164" s="104"/>
      <c r="QJ164" s="104"/>
      <c r="QK164" s="104"/>
      <c r="QL164" s="104"/>
      <c r="QM164" s="104"/>
      <c r="QN164" s="104"/>
      <c r="QO164" s="104"/>
      <c r="QP164" s="104"/>
      <c r="QQ164" s="104"/>
      <c r="QR164" s="104"/>
      <c r="QS164" s="104"/>
      <c r="QT164" s="104"/>
      <c r="QU164" s="104"/>
      <c r="QV164" s="104"/>
      <c r="QW164" s="104"/>
      <c r="QX164" s="104"/>
      <c r="QY164" s="104"/>
      <c r="QZ164" s="104"/>
      <c r="RA164" s="104"/>
      <c r="RB164" s="104"/>
      <c r="RC164" s="104"/>
      <c r="RD164" s="104"/>
      <c r="RE164" s="104"/>
      <c r="RF164" s="104"/>
      <c r="RG164" s="104"/>
      <c r="RH164" s="104"/>
      <c r="RI164" s="104"/>
      <c r="RJ164" s="104"/>
      <c r="RK164" s="104"/>
      <c r="RL164" s="104"/>
      <c r="RM164" s="104"/>
      <c r="RN164" s="104"/>
      <c r="RO164" s="104"/>
      <c r="RP164" s="104"/>
      <c r="RQ164" s="104"/>
      <c r="RR164" s="104"/>
      <c r="RS164" s="104"/>
      <c r="RT164" s="104"/>
      <c r="RU164" s="104"/>
      <c r="RV164" s="104"/>
      <c r="RW164" s="104"/>
      <c r="RX164" s="104"/>
      <c r="RY164" s="104"/>
      <c r="RZ164" s="104"/>
      <c r="SA164" s="104"/>
      <c r="SB164" s="104"/>
      <c r="SC164" s="104"/>
      <c r="SD164" s="104"/>
      <c r="SE164" s="104"/>
      <c r="SF164" s="104"/>
      <c r="SG164" s="104"/>
      <c r="SH164" s="104"/>
      <c r="SI164" s="104"/>
      <c r="SJ164" s="104"/>
      <c r="SK164" s="104"/>
      <c r="SL164" s="104"/>
      <c r="SM164" s="104"/>
      <c r="SN164" s="104"/>
      <c r="SO164" s="104"/>
      <c r="SP164" s="104"/>
      <c r="SQ164" s="104"/>
      <c r="SR164" s="104"/>
      <c r="SS164" s="104"/>
      <c r="ST164" s="104"/>
      <c r="SU164" s="104"/>
      <c r="SV164" s="104"/>
      <c r="SW164" s="104"/>
      <c r="SX164" s="104"/>
      <c r="SY164" s="104"/>
      <c r="SZ164" s="104"/>
      <c r="TA164" s="104"/>
      <c r="TB164" s="104"/>
      <c r="TC164" s="104"/>
      <c r="TD164" s="104"/>
      <c r="TE164" s="104"/>
      <c r="TF164" s="104"/>
      <c r="TG164" s="104"/>
      <c r="TH164" s="104"/>
      <c r="TI164" s="104"/>
      <c r="TJ164" s="104"/>
      <c r="TK164" s="104"/>
      <c r="TL164" s="104"/>
      <c r="TM164" s="104"/>
      <c r="TN164" s="104"/>
      <c r="TO164" s="104"/>
      <c r="TP164" s="104"/>
      <c r="TQ164" s="104"/>
      <c r="TR164" s="104"/>
      <c r="TS164" s="104"/>
      <c r="TT164" s="104"/>
      <c r="TU164" s="104"/>
      <c r="TV164" s="104"/>
      <c r="TW164" s="104"/>
      <c r="TX164" s="104"/>
      <c r="TY164" s="104"/>
      <c r="TZ164" s="104"/>
      <c r="UA164" s="104"/>
      <c r="UB164" s="104"/>
      <c r="UC164" s="104"/>
      <c r="UD164" s="104"/>
      <c r="UE164" s="104"/>
      <c r="UF164" s="104"/>
      <c r="UG164" s="104"/>
      <c r="UH164" s="104"/>
      <c r="UI164" s="104"/>
      <c r="UJ164" s="104"/>
      <c r="UK164" s="104"/>
      <c r="UL164" s="104"/>
      <c r="UM164" s="104"/>
      <c r="UN164" s="104"/>
      <c r="UO164" s="104"/>
      <c r="UP164" s="104"/>
      <c r="UQ164" s="104"/>
      <c r="UR164" s="104"/>
      <c r="US164" s="104"/>
      <c r="UT164" s="104"/>
      <c r="UU164" s="104"/>
      <c r="UV164" s="104"/>
      <c r="UW164" s="104"/>
      <c r="UX164" s="104"/>
      <c r="UY164" s="104"/>
      <c r="UZ164" s="104"/>
      <c r="VA164" s="104"/>
      <c r="VB164" s="104"/>
      <c r="VC164" s="104"/>
      <c r="VD164" s="104"/>
      <c r="VE164" s="104"/>
      <c r="VF164" s="104"/>
      <c r="VG164" s="104"/>
      <c r="VH164" s="104"/>
      <c r="VI164" s="104"/>
      <c r="VJ164" s="104"/>
      <c r="VK164" s="104"/>
      <c r="VL164" s="104"/>
      <c r="VM164" s="104"/>
      <c r="VN164" s="104"/>
      <c r="VO164" s="104"/>
      <c r="VP164" s="104"/>
      <c r="VQ164" s="104"/>
      <c r="VR164" s="104"/>
      <c r="VS164" s="104"/>
      <c r="VT164" s="104"/>
      <c r="VU164" s="104"/>
      <c r="VV164" s="104"/>
      <c r="VW164" s="104"/>
      <c r="VX164" s="104"/>
      <c r="VY164" s="104"/>
      <c r="VZ164" s="104"/>
      <c r="WA164" s="104"/>
      <c r="WB164" s="104"/>
      <c r="WC164" s="104"/>
      <c r="WD164" s="104"/>
      <c r="WE164" s="104"/>
      <c r="WF164" s="104"/>
      <c r="WG164" s="104"/>
      <c r="WH164" s="104"/>
      <c r="WI164" s="104"/>
      <c r="WJ164" s="104"/>
      <c r="WK164" s="104"/>
      <c r="WL164" s="104"/>
      <c r="WM164" s="104"/>
      <c r="WN164" s="104"/>
      <c r="WO164" s="104"/>
      <c r="WP164" s="104"/>
      <c r="WQ164" s="104"/>
      <c r="WR164" s="104"/>
      <c r="WS164" s="104"/>
      <c r="WT164" s="104"/>
      <c r="WU164" s="104"/>
      <c r="WV164" s="104"/>
      <c r="WW164" s="104"/>
      <c r="WX164" s="104"/>
      <c r="WY164" s="104"/>
      <c r="WZ164" s="104"/>
      <c r="XA164" s="104"/>
      <c r="XB164" s="104"/>
      <c r="XC164" s="104"/>
      <c r="XD164" s="104"/>
      <c r="XE164" s="104"/>
      <c r="XF164" s="104"/>
      <c r="XG164" s="104"/>
      <c r="XH164" s="104"/>
      <c r="XI164" s="104"/>
      <c r="XJ164" s="104"/>
      <c r="XK164" s="104"/>
      <c r="XL164" s="104"/>
      <c r="XM164" s="104"/>
      <c r="XN164" s="104"/>
      <c r="XO164" s="104"/>
      <c r="XP164" s="104"/>
      <c r="XQ164" s="104"/>
      <c r="XR164" s="104"/>
      <c r="XS164" s="104"/>
      <c r="XT164" s="104"/>
      <c r="XU164" s="104"/>
      <c r="XV164" s="104"/>
      <c r="XW164" s="104"/>
      <c r="XX164" s="104"/>
      <c r="XY164" s="104"/>
      <c r="XZ164" s="104"/>
      <c r="YA164" s="104"/>
      <c r="YB164" s="104"/>
      <c r="YC164" s="104"/>
      <c r="YD164" s="104"/>
      <c r="YE164" s="104"/>
      <c r="YF164" s="104"/>
      <c r="YG164" s="104"/>
      <c r="YH164" s="104"/>
      <c r="YI164" s="104"/>
      <c r="YJ164" s="104"/>
      <c r="YK164" s="104"/>
      <c r="YL164" s="104"/>
      <c r="YM164" s="104"/>
      <c r="YN164" s="104"/>
      <c r="YO164" s="104"/>
      <c r="YP164" s="104"/>
      <c r="YQ164" s="104"/>
      <c r="YR164" s="104"/>
      <c r="YS164" s="104"/>
      <c r="YT164" s="104"/>
      <c r="YU164" s="104"/>
      <c r="YV164" s="104"/>
      <c r="YW164" s="104"/>
      <c r="YX164" s="104"/>
      <c r="YY164" s="104"/>
      <c r="YZ164" s="104"/>
      <c r="ZA164" s="104"/>
      <c r="ZB164" s="104"/>
      <c r="ZC164" s="104"/>
      <c r="ZD164" s="104"/>
      <c r="ZE164" s="104"/>
      <c r="ZF164" s="104"/>
      <c r="ZG164" s="104"/>
      <c r="ZH164" s="104"/>
      <c r="ZI164" s="104"/>
      <c r="ZJ164" s="104"/>
      <c r="ZK164" s="104"/>
      <c r="ZL164" s="104"/>
      <c r="ZM164" s="104"/>
      <c r="ZN164" s="104"/>
      <c r="ZO164" s="104"/>
      <c r="ZP164" s="104"/>
      <c r="ZQ164" s="104"/>
      <c r="ZR164" s="104"/>
      <c r="ZS164" s="104"/>
      <c r="ZT164" s="104"/>
      <c r="ZU164" s="104"/>
      <c r="ZV164" s="104"/>
      <c r="ZW164" s="104"/>
      <c r="ZX164" s="104"/>
      <c r="ZY164" s="104"/>
      <c r="ZZ164" s="104"/>
      <c r="AAA164" s="104"/>
      <c r="AAB164" s="104"/>
      <c r="AAC164" s="104"/>
      <c r="AAD164" s="104"/>
      <c r="AAE164" s="104"/>
      <c r="AAF164" s="104"/>
      <c r="AAG164" s="104"/>
      <c r="AAH164" s="104"/>
      <c r="AAI164" s="104"/>
      <c r="AAJ164" s="104"/>
      <c r="AAK164" s="104"/>
      <c r="AAL164" s="104"/>
      <c r="AAM164" s="104"/>
      <c r="AAN164" s="104"/>
      <c r="AAO164" s="104"/>
      <c r="AAP164" s="104"/>
      <c r="AAQ164" s="104"/>
      <c r="AAR164" s="104"/>
      <c r="AAS164" s="104"/>
      <c r="AAT164" s="104"/>
      <c r="AAU164" s="104"/>
      <c r="AAV164" s="104"/>
      <c r="AAW164" s="104"/>
      <c r="AAX164" s="104"/>
      <c r="AAY164" s="104"/>
      <c r="AAZ164" s="104"/>
      <c r="ABA164" s="104"/>
      <c r="ABB164" s="104"/>
      <c r="ABC164" s="104"/>
      <c r="ABD164" s="104"/>
      <c r="ABE164" s="104"/>
      <c r="ABF164" s="104"/>
      <c r="ABG164" s="104"/>
      <c r="ABH164" s="104"/>
      <c r="ABI164" s="104"/>
      <c r="ABJ164" s="104"/>
      <c r="ABK164" s="104"/>
      <c r="ABL164" s="104"/>
      <c r="ABM164" s="104"/>
      <c r="ABN164" s="104"/>
      <c r="ABO164" s="104"/>
      <c r="ABP164" s="104"/>
      <c r="ABQ164" s="104"/>
      <c r="ABR164" s="104"/>
      <c r="ABS164" s="104"/>
      <c r="ABT164" s="104"/>
      <c r="ABU164" s="104"/>
      <c r="ABV164" s="104"/>
      <c r="ABW164" s="104"/>
      <c r="ABX164" s="104"/>
      <c r="ABY164" s="104"/>
      <c r="ABZ164" s="104"/>
      <c r="ACA164" s="104"/>
      <c r="ACB164" s="104"/>
      <c r="ACC164" s="104"/>
      <c r="ACD164" s="104"/>
      <c r="ACE164" s="104"/>
      <c r="ACF164" s="104"/>
      <c r="ACG164" s="104"/>
      <c r="ACH164" s="104"/>
      <c r="ACI164" s="104"/>
      <c r="ACJ164" s="104"/>
      <c r="ACK164" s="104"/>
      <c r="ACL164" s="104"/>
      <c r="ACM164" s="104"/>
      <c r="ACN164" s="104"/>
      <c r="ACO164" s="104"/>
      <c r="ACP164" s="104"/>
      <c r="ACQ164" s="104"/>
      <c r="ACR164" s="104"/>
      <c r="ACS164" s="104"/>
      <c r="ACT164" s="104"/>
      <c r="ACU164" s="104"/>
      <c r="ACV164" s="104"/>
      <c r="ACW164" s="104"/>
      <c r="ACX164" s="104"/>
      <c r="ACY164" s="104"/>
      <c r="ACZ164" s="104"/>
      <c r="ADA164" s="104"/>
      <c r="ADB164" s="104"/>
      <c r="ADC164" s="104"/>
      <c r="ADD164" s="104"/>
      <c r="ADE164" s="104"/>
      <c r="ADF164" s="104"/>
      <c r="ADG164" s="104"/>
      <c r="ADH164" s="104"/>
      <c r="ADI164" s="104"/>
      <c r="ADJ164" s="104"/>
      <c r="ADK164" s="104"/>
      <c r="ADL164" s="104"/>
      <c r="ADM164" s="104"/>
      <c r="ADN164" s="104"/>
      <c r="ADO164" s="104"/>
      <c r="ADP164" s="104"/>
      <c r="ADQ164" s="104"/>
      <c r="ADR164" s="104"/>
      <c r="ADS164" s="104"/>
      <c r="ADT164" s="104"/>
      <c r="ADU164" s="104"/>
      <c r="ADV164" s="104"/>
      <c r="ADW164" s="104"/>
      <c r="ADX164" s="104"/>
      <c r="ADY164" s="104"/>
      <c r="ADZ164" s="104"/>
      <c r="AEA164" s="104"/>
      <c r="AEB164" s="104"/>
      <c r="AEC164" s="104"/>
      <c r="AED164" s="104"/>
      <c r="AEE164" s="104"/>
      <c r="AEF164" s="104"/>
      <c r="AEG164" s="104"/>
      <c r="AEH164" s="104"/>
      <c r="AEI164" s="104"/>
      <c r="AEJ164" s="104"/>
      <c r="AEK164" s="104"/>
      <c r="AEL164" s="104"/>
      <c r="AEM164" s="104"/>
      <c r="AEN164" s="104"/>
      <c r="AEO164" s="104"/>
      <c r="AEP164" s="104"/>
      <c r="AEQ164" s="104"/>
      <c r="AER164" s="104"/>
      <c r="AES164" s="104"/>
      <c r="AET164" s="104"/>
      <c r="AEU164" s="104"/>
      <c r="AEV164" s="104"/>
      <c r="AEW164" s="104"/>
      <c r="AEX164" s="104"/>
      <c r="AEY164" s="104"/>
      <c r="AEZ164" s="104"/>
      <c r="AFA164" s="104"/>
      <c r="AFB164" s="104"/>
      <c r="AFC164" s="104"/>
      <c r="AFD164" s="104"/>
      <c r="AFE164" s="104"/>
      <c r="AFF164" s="104"/>
      <c r="AFG164" s="104"/>
      <c r="AFH164" s="104"/>
      <c r="AFI164" s="104"/>
      <c r="AFJ164" s="104"/>
      <c r="AFK164" s="104"/>
      <c r="AFL164" s="104"/>
      <c r="AFM164" s="104"/>
      <c r="AFN164" s="104"/>
      <c r="AFO164" s="104"/>
      <c r="AFP164" s="104"/>
      <c r="AFQ164" s="104"/>
      <c r="AFR164" s="104"/>
      <c r="AFS164" s="104"/>
      <c r="AFT164" s="104"/>
      <c r="AFU164" s="104"/>
      <c r="AFV164" s="104"/>
      <c r="AFW164" s="104"/>
      <c r="AFX164" s="104"/>
      <c r="AFY164" s="104"/>
      <c r="AFZ164" s="104"/>
      <c r="AGA164" s="104"/>
      <c r="AGB164" s="104"/>
      <c r="AGC164" s="104"/>
      <c r="AGD164" s="104"/>
      <c r="AGE164" s="104"/>
      <c r="AGF164" s="104"/>
      <c r="AGG164" s="104"/>
      <c r="AGH164" s="104"/>
      <c r="AGI164" s="104"/>
      <c r="AGJ164" s="104"/>
      <c r="AGK164" s="104"/>
      <c r="AGL164" s="104"/>
      <c r="AGM164" s="104"/>
      <c r="AGN164" s="104"/>
      <c r="AGO164" s="104"/>
      <c r="AGP164" s="104"/>
      <c r="AGQ164" s="104"/>
      <c r="AGR164" s="104"/>
      <c r="AGS164" s="104"/>
      <c r="AGT164" s="104"/>
      <c r="AGU164" s="104"/>
      <c r="AGV164" s="104"/>
      <c r="AGW164" s="104"/>
      <c r="AGX164" s="104"/>
      <c r="AGY164" s="104"/>
      <c r="AGZ164" s="104"/>
      <c r="AHA164" s="104"/>
      <c r="AHB164" s="104"/>
      <c r="AHC164" s="104"/>
      <c r="AHD164" s="104"/>
      <c r="AHE164" s="104"/>
      <c r="AHF164" s="104"/>
      <c r="AHG164" s="104"/>
      <c r="AHH164" s="104"/>
      <c r="AHI164" s="104"/>
      <c r="AHJ164" s="104"/>
      <c r="AHK164" s="104"/>
      <c r="AHL164" s="104"/>
      <c r="AHM164" s="104"/>
      <c r="AHN164" s="104"/>
      <c r="AHO164" s="104"/>
      <c r="AHP164" s="104"/>
      <c r="AHQ164" s="104"/>
      <c r="AHR164" s="104"/>
      <c r="AHS164" s="104"/>
      <c r="AHT164" s="104"/>
      <c r="AHU164" s="104"/>
      <c r="AHV164" s="104"/>
      <c r="AHW164" s="104"/>
      <c r="AHX164" s="104"/>
      <c r="AHY164" s="104"/>
      <c r="AHZ164" s="104"/>
      <c r="AIA164" s="104"/>
      <c r="AIB164" s="104"/>
      <c r="AIC164" s="104"/>
      <c r="AID164" s="104"/>
      <c r="AIE164" s="104"/>
      <c r="AIF164" s="104"/>
      <c r="AIG164" s="104"/>
      <c r="AIH164" s="104"/>
      <c r="AII164" s="104"/>
      <c r="AIJ164" s="104"/>
      <c r="AIK164" s="104"/>
      <c r="AIL164" s="104"/>
      <c r="AIM164" s="104"/>
      <c r="AIN164" s="104"/>
      <c r="AIO164" s="104"/>
      <c r="AIP164" s="104"/>
      <c r="AIQ164" s="104"/>
      <c r="AIR164" s="104"/>
      <c r="AIS164" s="104"/>
      <c r="AIT164" s="104"/>
      <c r="AIU164" s="104"/>
      <c r="AIV164" s="104"/>
      <c r="AIW164" s="104"/>
      <c r="AIX164" s="104"/>
      <c r="AIY164" s="104"/>
      <c r="AIZ164" s="104"/>
      <c r="AJA164" s="104"/>
      <c r="AJB164" s="104"/>
      <c r="AJC164" s="104"/>
      <c r="AJD164" s="104"/>
      <c r="AJE164" s="104"/>
      <c r="AJF164" s="104"/>
      <c r="AJG164" s="104"/>
      <c r="AJH164" s="104"/>
      <c r="AJI164" s="104"/>
      <c r="AJJ164" s="104"/>
      <c r="AJK164" s="104"/>
      <c r="AJL164" s="104"/>
      <c r="AJM164" s="104"/>
      <c r="AJN164" s="104"/>
      <c r="AJO164" s="104"/>
      <c r="AJP164" s="104"/>
      <c r="AJQ164" s="104"/>
      <c r="AJR164" s="104"/>
      <c r="AJS164" s="104"/>
      <c r="AJT164" s="104"/>
      <c r="AJU164" s="104"/>
      <c r="AJV164" s="104"/>
      <c r="AJW164" s="104"/>
      <c r="AJX164" s="104"/>
      <c r="AJY164" s="104"/>
      <c r="AJZ164" s="104"/>
      <c r="AKA164" s="104"/>
      <c r="AKB164" s="104"/>
      <c r="AKC164" s="104"/>
      <c r="AKD164" s="104"/>
      <c r="AKE164" s="104"/>
      <c r="AKF164" s="104"/>
      <c r="AKG164" s="104"/>
      <c r="AKH164" s="104"/>
      <c r="AKI164" s="104"/>
      <c r="AKJ164" s="104"/>
      <c r="AKK164" s="104"/>
      <c r="AKL164" s="104"/>
      <c r="AKM164" s="104"/>
      <c r="AKN164" s="104"/>
      <c r="AKO164" s="104"/>
      <c r="AKP164" s="104"/>
      <c r="AKQ164" s="104"/>
      <c r="AKR164" s="104"/>
      <c r="AKS164" s="104"/>
      <c r="AKT164" s="104"/>
      <c r="AKU164" s="104"/>
      <c r="AKV164" s="104"/>
      <c r="AKW164" s="104"/>
      <c r="AKX164" s="104"/>
      <c r="AKY164" s="104"/>
      <c r="AKZ164" s="104"/>
      <c r="ALA164" s="104"/>
      <c r="ALB164" s="104"/>
      <c r="ALC164" s="104"/>
      <c r="ALD164" s="104"/>
      <c r="ALE164" s="104"/>
      <c r="ALF164" s="104"/>
      <c r="ALG164" s="104"/>
      <c r="ALH164" s="104"/>
      <c r="ALI164" s="104"/>
      <c r="ALJ164" s="104"/>
      <c r="ALK164" s="104"/>
      <c r="ALL164" s="104"/>
      <c r="ALM164" s="104"/>
      <c r="ALN164" s="104"/>
      <c r="ALO164" s="104"/>
      <c r="ALP164" s="104"/>
      <c r="ALQ164" s="104"/>
      <c r="ALR164" s="104"/>
      <c r="ALS164" s="104"/>
      <c r="ALT164" s="104"/>
      <c r="ALU164" s="104"/>
      <c r="ALV164" s="104"/>
      <c r="ALW164" s="104"/>
      <c r="ALX164" s="104"/>
      <c r="ALY164" s="104"/>
      <c r="ALZ164" s="104"/>
      <c r="AMA164" s="104"/>
      <c r="AMB164" s="104"/>
      <c r="AMC164" s="104"/>
      <c r="AMD164" s="104"/>
      <c r="AME164" s="104"/>
      <c r="AMF164" s="104"/>
      <c r="AMG164" s="104"/>
      <c r="AMH164" s="104"/>
      <c r="AMI164" s="104"/>
      <c r="AMJ164" s="104"/>
      <c r="AMK164" s="104"/>
      <c r="AML164" s="104"/>
      <c r="AMM164" s="104"/>
      <c r="AMN164" s="104"/>
      <c r="AMO164" s="104"/>
      <c r="AMP164" s="104"/>
      <c r="AMQ164" s="104"/>
      <c r="AMR164" s="104"/>
      <c r="AMS164" s="104"/>
      <c r="AMT164" s="104"/>
      <c r="AMU164" s="104"/>
      <c r="AMV164" s="104"/>
      <c r="AMW164" s="104"/>
      <c r="AMX164" s="104"/>
      <c r="AMY164" s="104"/>
      <c r="AMZ164" s="104"/>
      <c r="ANA164" s="104"/>
      <c r="ANB164" s="104"/>
      <c r="ANC164" s="104"/>
      <c r="AND164" s="104"/>
      <c r="ANE164" s="104"/>
      <c r="ANF164" s="104"/>
      <c r="ANG164" s="104"/>
      <c r="ANH164" s="104"/>
      <c r="ANI164" s="104"/>
      <c r="ANJ164" s="104"/>
      <c r="ANK164" s="104"/>
      <c r="ANL164" s="104"/>
      <c r="ANM164" s="104"/>
      <c r="ANN164" s="104"/>
      <c r="ANO164" s="104"/>
      <c r="ANP164" s="104"/>
      <c r="ANQ164" s="104"/>
      <c r="ANR164" s="104"/>
      <c r="ANS164" s="104"/>
      <c r="ANT164" s="104"/>
      <c r="ANU164" s="104"/>
      <c r="ANV164" s="104"/>
      <c r="ANW164" s="104"/>
      <c r="ANX164" s="104"/>
      <c r="ANY164" s="104"/>
      <c r="ANZ164" s="104"/>
      <c r="AOA164" s="104"/>
      <c r="AOB164" s="104"/>
      <c r="AOC164" s="104"/>
      <c r="AOD164" s="104"/>
      <c r="AOE164" s="104"/>
      <c r="AOF164" s="104"/>
      <c r="AOG164" s="104"/>
      <c r="AOH164" s="104"/>
      <c r="AOI164" s="104"/>
      <c r="AOJ164" s="104"/>
      <c r="AOK164" s="104"/>
      <c r="AOL164" s="104"/>
      <c r="AOM164" s="104"/>
      <c r="AON164" s="104"/>
      <c r="AOO164" s="104"/>
      <c r="AOP164" s="104"/>
      <c r="AOQ164" s="104"/>
      <c r="AOR164" s="104"/>
      <c r="AOS164" s="104"/>
      <c r="AOT164" s="104"/>
      <c r="AOU164" s="104"/>
      <c r="AOV164" s="104"/>
      <c r="AOW164" s="104"/>
      <c r="AOX164" s="104"/>
      <c r="AOY164" s="104"/>
      <c r="AOZ164" s="104"/>
      <c r="APA164" s="104"/>
      <c r="APB164" s="104"/>
      <c r="APC164" s="104"/>
      <c r="APD164" s="104"/>
      <c r="APE164" s="104"/>
      <c r="APF164" s="104"/>
      <c r="APG164" s="104"/>
      <c r="APH164" s="104"/>
      <c r="API164" s="104"/>
      <c r="APJ164" s="104"/>
      <c r="APK164" s="104"/>
      <c r="APL164" s="104"/>
      <c r="APM164" s="104"/>
      <c r="APN164" s="104"/>
      <c r="APO164" s="104"/>
      <c r="APP164" s="104"/>
      <c r="APQ164" s="104"/>
      <c r="APR164" s="104"/>
      <c r="APS164" s="104"/>
      <c r="APT164" s="104"/>
      <c r="APU164" s="104"/>
      <c r="APV164" s="104"/>
      <c r="APW164" s="104"/>
      <c r="APX164" s="104"/>
      <c r="APY164" s="104"/>
      <c r="APZ164" s="104"/>
      <c r="AQA164" s="104"/>
      <c r="AQB164" s="104"/>
      <c r="AQC164" s="104"/>
      <c r="AQD164" s="104"/>
      <c r="AQE164" s="104"/>
      <c r="AQF164" s="104"/>
      <c r="AQG164" s="104"/>
      <c r="AQH164" s="104"/>
      <c r="AQI164" s="104"/>
      <c r="AQJ164" s="104"/>
      <c r="AQK164" s="104"/>
      <c r="AQL164" s="104"/>
      <c r="AQM164" s="104"/>
      <c r="AQN164" s="104"/>
      <c r="AQO164" s="104"/>
      <c r="AQP164" s="104"/>
      <c r="AQQ164" s="104"/>
      <c r="AQR164" s="104"/>
      <c r="AQS164" s="104"/>
      <c r="AQT164" s="104"/>
      <c r="AQU164" s="104"/>
      <c r="AQV164" s="104"/>
      <c r="AQW164" s="104"/>
      <c r="AQX164" s="104"/>
      <c r="AQY164" s="104"/>
      <c r="AQZ164" s="104"/>
      <c r="ARA164" s="104"/>
      <c r="ARB164" s="104"/>
      <c r="ARC164" s="104"/>
      <c r="ARD164" s="104"/>
      <c r="ARE164" s="104"/>
      <c r="ARF164" s="104"/>
      <c r="ARG164" s="104"/>
      <c r="ARH164" s="104"/>
      <c r="ARI164" s="104"/>
      <c r="ARJ164" s="104"/>
      <c r="ARK164" s="104"/>
      <c r="ARL164" s="104"/>
      <c r="ARM164" s="104"/>
      <c r="ARN164" s="104"/>
      <c r="ARO164" s="104"/>
      <c r="ARP164" s="104"/>
      <c r="ARQ164" s="104"/>
      <c r="ARR164" s="104"/>
      <c r="ARS164" s="104"/>
      <c r="ART164" s="104"/>
      <c r="ARU164" s="104"/>
      <c r="ARV164" s="104"/>
      <c r="ARW164" s="104"/>
      <c r="ARX164" s="104"/>
      <c r="ARY164" s="104"/>
      <c r="ARZ164" s="104"/>
      <c r="ASA164" s="104"/>
      <c r="ASB164" s="104"/>
      <c r="ASC164" s="104"/>
      <c r="ASD164" s="104"/>
      <c r="ASE164" s="104"/>
      <c r="ASF164" s="104"/>
      <c r="ASG164" s="104"/>
      <c r="ASH164" s="104"/>
      <c r="ASI164" s="104"/>
      <c r="ASJ164" s="104"/>
      <c r="ASK164" s="104"/>
      <c r="ASL164" s="104"/>
      <c r="ASM164" s="104"/>
      <c r="ASN164" s="104"/>
      <c r="ASO164" s="104"/>
      <c r="ASP164" s="104"/>
      <c r="ASQ164" s="104"/>
      <c r="ASR164" s="104"/>
      <c r="ASS164" s="104"/>
      <c r="AST164" s="104"/>
      <c r="ASU164" s="104"/>
      <c r="ASV164" s="104"/>
      <c r="ASW164" s="104"/>
      <c r="ASX164" s="104"/>
      <c r="ASY164" s="104"/>
      <c r="ASZ164" s="104"/>
      <c r="ATA164" s="104"/>
      <c r="ATB164" s="104"/>
      <c r="ATC164" s="104"/>
      <c r="ATD164" s="104"/>
      <c r="ATE164" s="104"/>
      <c r="ATF164" s="104"/>
      <c r="ATG164" s="104"/>
      <c r="ATH164" s="104"/>
      <c r="ATI164" s="104"/>
      <c r="ATJ164" s="104"/>
      <c r="ATK164" s="104"/>
      <c r="ATL164" s="104"/>
      <c r="ATM164" s="104"/>
      <c r="ATN164" s="104"/>
      <c r="ATO164" s="104"/>
      <c r="ATP164" s="104"/>
      <c r="ATQ164" s="104"/>
      <c r="ATR164" s="104"/>
      <c r="ATS164" s="104"/>
      <c r="ATT164" s="104"/>
      <c r="ATU164" s="104"/>
      <c r="ATV164" s="104"/>
      <c r="ATW164" s="104"/>
      <c r="ATX164" s="104"/>
      <c r="ATY164" s="104"/>
      <c r="ATZ164" s="104"/>
      <c r="AUA164" s="104"/>
      <c r="AUB164" s="104"/>
      <c r="AUC164" s="104"/>
      <c r="AUD164" s="104"/>
      <c r="AUE164" s="104"/>
      <c r="AUF164" s="104"/>
      <c r="AUG164" s="104"/>
      <c r="AUH164" s="104"/>
      <c r="AUI164" s="104"/>
      <c r="AUJ164" s="104"/>
      <c r="AUK164" s="104"/>
      <c r="AUL164" s="104"/>
      <c r="AUM164" s="104"/>
      <c r="AUN164" s="104"/>
      <c r="AUO164" s="104"/>
      <c r="AUP164" s="104"/>
      <c r="AUQ164" s="104"/>
      <c r="AUR164" s="104"/>
      <c r="AUS164" s="104"/>
      <c r="AUT164" s="104"/>
      <c r="AUU164" s="104"/>
      <c r="AUV164" s="104"/>
      <c r="AUW164" s="104"/>
      <c r="AUX164" s="104"/>
      <c r="AUY164" s="104"/>
      <c r="AUZ164" s="104"/>
      <c r="AVA164" s="104"/>
      <c r="AVB164" s="104"/>
      <c r="AVC164" s="104"/>
      <c r="AVD164" s="104"/>
      <c r="AVE164" s="104"/>
      <c r="AVF164" s="104"/>
      <c r="AVG164" s="104"/>
      <c r="AVH164" s="104"/>
      <c r="AVI164" s="104"/>
      <c r="AVJ164" s="104"/>
      <c r="AVK164" s="104"/>
      <c r="AVL164" s="104"/>
      <c r="AVM164" s="104"/>
      <c r="AVN164" s="104"/>
      <c r="AVO164" s="104"/>
      <c r="AVP164" s="104"/>
      <c r="AVQ164" s="104"/>
      <c r="AVR164" s="104"/>
      <c r="AVS164" s="104"/>
      <c r="AVT164" s="104"/>
      <c r="AVU164" s="104"/>
      <c r="AVV164" s="104"/>
      <c r="AVW164" s="104"/>
      <c r="AVX164" s="104"/>
      <c r="AVY164" s="104"/>
      <c r="AVZ164" s="104"/>
      <c r="AWA164" s="104"/>
      <c r="AWB164" s="104"/>
      <c r="AWC164" s="104"/>
      <c r="AWD164" s="104"/>
      <c r="AWE164" s="104"/>
      <c r="AWF164" s="104"/>
      <c r="AWG164" s="104"/>
      <c r="AWH164" s="104"/>
      <c r="AWI164" s="104"/>
      <c r="AWJ164" s="104"/>
      <c r="AWK164" s="104"/>
      <c r="AWL164" s="104"/>
      <c r="AWM164" s="104"/>
      <c r="AWN164" s="104"/>
      <c r="AWO164" s="104"/>
      <c r="AWP164" s="104"/>
      <c r="AWQ164" s="104"/>
      <c r="AWR164" s="104"/>
      <c r="AWS164" s="104"/>
      <c r="AWT164" s="104"/>
      <c r="AWU164" s="104"/>
      <c r="AWV164" s="104"/>
      <c r="AWW164" s="104"/>
      <c r="AWX164" s="104"/>
      <c r="AWY164" s="104"/>
      <c r="AWZ164" s="104"/>
      <c r="AXA164" s="104"/>
      <c r="AXB164" s="104"/>
      <c r="AXC164" s="104"/>
      <c r="AXD164" s="104"/>
      <c r="AXE164" s="104"/>
      <c r="AXF164" s="104"/>
      <c r="AXG164" s="104"/>
      <c r="AXH164" s="104"/>
      <c r="AXI164" s="104"/>
      <c r="AXJ164" s="104"/>
      <c r="AXK164" s="104"/>
      <c r="AXL164" s="104"/>
      <c r="AXM164" s="104"/>
      <c r="AXN164" s="104"/>
      <c r="AXO164" s="104"/>
      <c r="AXP164" s="104"/>
      <c r="AXQ164" s="104"/>
      <c r="AXR164" s="104"/>
      <c r="AXS164" s="104"/>
      <c r="AXT164" s="104"/>
      <c r="AXU164" s="104"/>
      <c r="AXV164" s="104"/>
      <c r="AXW164" s="104"/>
      <c r="AXX164" s="104"/>
      <c r="AXY164" s="104"/>
      <c r="AXZ164" s="104"/>
      <c r="AYA164" s="104"/>
      <c r="AYB164" s="104"/>
      <c r="AYC164" s="104"/>
      <c r="AYD164" s="104"/>
      <c r="AYE164" s="104"/>
      <c r="AYF164" s="104"/>
      <c r="AYG164" s="104"/>
      <c r="AYH164" s="104"/>
      <c r="AYI164" s="104"/>
      <c r="AYJ164" s="104"/>
      <c r="AYK164" s="104"/>
      <c r="AYL164" s="104"/>
      <c r="AYM164" s="104"/>
      <c r="AYN164" s="104"/>
      <c r="AYO164" s="104"/>
      <c r="AYP164" s="104"/>
      <c r="AYQ164" s="104"/>
      <c r="AYR164" s="104"/>
      <c r="AYS164" s="104"/>
      <c r="AYT164" s="104"/>
      <c r="AYU164" s="104"/>
      <c r="AYV164" s="104"/>
      <c r="AYW164" s="104"/>
      <c r="AYX164" s="104"/>
      <c r="AYY164" s="104"/>
      <c r="AYZ164" s="104"/>
      <c r="AZA164" s="104"/>
      <c r="AZB164" s="104"/>
      <c r="AZC164" s="104"/>
      <c r="AZD164" s="104"/>
      <c r="AZE164" s="104"/>
      <c r="AZF164" s="104"/>
      <c r="AZG164" s="104"/>
      <c r="AZH164" s="104"/>
      <c r="AZI164" s="104"/>
      <c r="AZJ164" s="104"/>
      <c r="AZK164" s="104"/>
      <c r="AZL164" s="104"/>
      <c r="AZM164" s="104"/>
      <c r="AZN164" s="104"/>
      <c r="AZO164" s="104"/>
      <c r="AZP164" s="104"/>
      <c r="AZQ164" s="104"/>
      <c r="AZR164" s="104"/>
      <c r="AZS164" s="104"/>
      <c r="AZT164" s="104"/>
      <c r="AZU164" s="104"/>
      <c r="AZV164" s="104"/>
      <c r="AZW164" s="104"/>
      <c r="AZX164" s="104"/>
      <c r="AZY164" s="104"/>
      <c r="AZZ164" s="104"/>
      <c r="BAA164" s="104"/>
      <c r="BAB164" s="104"/>
      <c r="BAC164" s="104"/>
      <c r="BAD164" s="104"/>
      <c r="BAE164" s="104"/>
      <c r="BAF164" s="104"/>
      <c r="BAG164" s="104"/>
      <c r="BAH164" s="104"/>
      <c r="BAI164" s="104"/>
      <c r="BAJ164" s="104"/>
      <c r="BAK164" s="104"/>
      <c r="BAL164" s="104"/>
      <c r="BAM164" s="104"/>
      <c r="BAN164" s="104"/>
      <c r="BAO164" s="104"/>
      <c r="BAP164" s="104"/>
      <c r="BAQ164" s="104"/>
      <c r="BAR164" s="104"/>
      <c r="BAS164" s="104"/>
      <c r="BAT164" s="104"/>
      <c r="BAU164" s="104"/>
      <c r="BAV164" s="104"/>
      <c r="BAW164" s="104"/>
      <c r="BAX164" s="104"/>
      <c r="BAY164" s="104"/>
      <c r="BAZ164" s="104"/>
      <c r="BBA164" s="104"/>
      <c r="BBB164" s="104"/>
      <c r="BBC164" s="104"/>
      <c r="BBD164" s="104"/>
      <c r="BBE164" s="104"/>
      <c r="BBF164" s="104"/>
      <c r="BBG164" s="104"/>
      <c r="BBH164" s="104"/>
      <c r="BBI164" s="104"/>
      <c r="BBJ164" s="104"/>
      <c r="BBK164" s="104"/>
      <c r="BBL164" s="104"/>
      <c r="BBM164" s="104"/>
      <c r="BBN164" s="104"/>
      <c r="BBO164" s="104"/>
      <c r="BBP164" s="104"/>
      <c r="BBQ164" s="104"/>
      <c r="BBR164" s="104"/>
      <c r="BBS164" s="104"/>
      <c r="BBT164" s="104"/>
      <c r="BBU164" s="104"/>
      <c r="BBV164" s="104"/>
      <c r="BBW164" s="104"/>
      <c r="BBX164" s="104"/>
      <c r="BBY164" s="104"/>
      <c r="BBZ164" s="104"/>
      <c r="BCA164" s="104"/>
      <c r="BCB164" s="104"/>
      <c r="BCC164" s="104"/>
      <c r="BCD164" s="104"/>
      <c r="BCE164" s="104"/>
      <c r="BCF164" s="104"/>
      <c r="BCG164" s="104"/>
      <c r="BCH164" s="104"/>
      <c r="BCI164" s="104"/>
      <c r="BCJ164" s="104"/>
      <c r="BCK164" s="104"/>
      <c r="BCL164" s="104"/>
      <c r="BCM164" s="104"/>
      <c r="BCN164" s="104"/>
      <c r="BCO164" s="104"/>
      <c r="BCP164" s="104"/>
      <c r="BCQ164" s="104"/>
      <c r="BCR164" s="104"/>
      <c r="BCS164" s="104"/>
      <c r="BCT164" s="104"/>
      <c r="BCU164" s="104"/>
      <c r="BCV164" s="104"/>
      <c r="BCW164" s="104"/>
      <c r="BCX164" s="104"/>
      <c r="BCY164" s="104"/>
      <c r="BCZ164" s="104"/>
      <c r="BDA164" s="104"/>
      <c r="BDB164" s="104"/>
      <c r="BDC164" s="104"/>
      <c r="BDD164" s="104"/>
      <c r="BDE164" s="104"/>
      <c r="BDF164" s="104"/>
      <c r="BDG164" s="104"/>
      <c r="BDH164" s="104"/>
      <c r="BDI164" s="104"/>
      <c r="BDJ164" s="104"/>
      <c r="BDK164" s="104"/>
      <c r="BDL164" s="104"/>
      <c r="BDM164" s="104"/>
      <c r="BDN164" s="104"/>
      <c r="BDO164" s="104"/>
      <c r="BDP164" s="104"/>
      <c r="BDQ164" s="104"/>
      <c r="BDR164" s="104"/>
      <c r="BDS164" s="104"/>
      <c r="BDT164" s="104"/>
      <c r="BDU164" s="104"/>
      <c r="BDV164" s="104"/>
      <c r="BDW164" s="104"/>
      <c r="BDX164" s="104"/>
      <c r="BDY164" s="104"/>
      <c r="BDZ164" s="104"/>
      <c r="BEA164" s="104"/>
      <c r="BEB164" s="104"/>
      <c r="BEC164" s="104"/>
      <c r="BED164" s="104"/>
      <c r="BEE164" s="104"/>
      <c r="BEF164" s="104"/>
      <c r="BEG164" s="104"/>
      <c r="BEH164" s="104"/>
      <c r="BEI164" s="104"/>
      <c r="BEJ164" s="104"/>
      <c r="BEK164" s="104"/>
      <c r="BEL164" s="104"/>
      <c r="BEM164" s="104"/>
      <c r="BEN164" s="104"/>
      <c r="BEO164" s="104"/>
      <c r="BEP164" s="104"/>
      <c r="BEQ164" s="104"/>
      <c r="BER164" s="104"/>
      <c r="BES164" s="104"/>
      <c r="BET164" s="104"/>
      <c r="BEU164" s="104"/>
      <c r="BEV164" s="104"/>
      <c r="BEW164" s="104"/>
      <c r="BEX164" s="104"/>
      <c r="BEY164" s="104"/>
      <c r="BEZ164" s="104"/>
      <c r="BFA164" s="104"/>
      <c r="BFB164" s="104"/>
      <c r="BFC164" s="104"/>
      <c r="BFD164" s="104"/>
      <c r="BFE164" s="104"/>
      <c r="BFF164" s="104"/>
      <c r="BFG164" s="104"/>
      <c r="BFH164" s="104"/>
      <c r="BFI164" s="104"/>
      <c r="BFJ164" s="104"/>
      <c r="BFK164" s="104"/>
      <c r="BFL164" s="104"/>
      <c r="BFM164" s="104"/>
      <c r="BFN164" s="104"/>
      <c r="BFO164" s="104"/>
      <c r="BFP164" s="104"/>
      <c r="BFQ164" s="104"/>
      <c r="BFR164" s="104"/>
      <c r="BFS164" s="104"/>
      <c r="BFT164" s="104"/>
      <c r="BFU164" s="104"/>
      <c r="BFV164" s="104"/>
      <c r="BFW164" s="104"/>
      <c r="BFX164" s="104"/>
      <c r="BFY164" s="104"/>
      <c r="BFZ164" s="104"/>
      <c r="BGA164" s="104"/>
      <c r="BGB164" s="104"/>
      <c r="BGC164" s="104"/>
      <c r="BGD164" s="104"/>
      <c r="BGE164" s="104"/>
      <c r="BGF164" s="104"/>
      <c r="BGG164" s="104"/>
      <c r="BGH164" s="104"/>
      <c r="BGI164" s="104"/>
      <c r="BGJ164" s="104"/>
      <c r="BGK164" s="104"/>
      <c r="BGL164" s="104"/>
      <c r="BGM164" s="104"/>
      <c r="BGN164" s="104"/>
      <c r="BGO164" s="104"/>
      <c r="BGP164" s="104"/>
      <c r="BGQ164" s="104"/>
      <c r="BGR164" s="104"/>
      <c r="BGS164" s="104"/>
      <c r="BGT164" s="104"/>
      <c r="BGU164" s="104"/>
      <c r="BGV164" s="104"/>
      <c r="BGW164" s="104"/>
      <c r="BGX164" s="104"/>
      <c r="BGY164" s="104"/>
      <c r="BGZ164" s="104"/>
      <c r="BHA164" s="104"/>
      <c r="BHB164" s="104"/>
      <c r="BHC164" s="104"/>
      <c r="BHD164" s="104"/>
      <c r="BHE164" s="104"/>
      <c r="BHF164" s="104"/>
      <c r="BHG164" s="104"/>
      <c r="BHH164" s="104"/>
      <c r="BHI164" s="104"/>
      <c r="BHJ164" s="104"/>
      <c r="BHK164" s="104"/>
      <c r="BHL164" s="104"/>
      <c r="BHM164" s="104"/>
      <c r="BHN164" s="104"/>
      <c r="BHO164" s="104"/>
      <c r="BHP164" s="104"/>
      <c r="BHQ164" s="104"/>
      <c r="BHR164" s="104"/>
      <c r="BHS164" s="104"/>
      <c r="BHT164" s="104"/>
      <c r="BHU164" s="104"/>
      <c r="BHV164" s="104"/>
      <c r="BHW164" s="104"/>
      <c r="BHX164" s="104"/>
      <c r="BHY164" s="104"/>
      <c r="BHZ164" s="104"/>
      <c r="BIA164" s="104"/>
      <c r="BIB164" s="104"/>
      <c r="BIC164" s="104"/>
      <c r="BID164" s="104"/>
      <c r="BIE164" s="104"/>
      <c r="BIF164" s="104"/>
      <c r="BIG164" s="104"/>
      <c r="BIH164" s="104"/>
      <c r="BII164" s="104"/>
      <c r="BIJ164" s="104"/>
      <c r="BIK164" s="104"/>
      <c r="BIL164" s="104"/>
      <c r="BIM164" s="104"/>
      <c r="BIN164" s="104"/>
      <c r="BIO164" s="104"/>
      <c r="BIP164" s="104"/>
      <c r="BIQ164" s="104"/>
      <c r="BIR164" s="104"/>
      <c r="BIS164" s="104"/>
      <c r="BIT164" s="104"/>
      <c r="BIU164" s="104"/>
      <c r="BIV164" s="104"/>
      <c r="BIW164" s="104"/>
      <c r="BIX164" s="104"/>
      <c r="BIY164" s="104"/>
      <c r="BIZ164" s="104"/>
      <c r="BJA164" s="104"/>
      <c r="BJB164" s="104"/>
      <c r="BJC164" s="104"/>
      <c r="BJD164" s="104"/>
      <c r="BJE164" s="104"/>
      <c r="BJF164" s="104"/>
      <c r="BJG164" s="104"/>
      <c r="BJH164" s="104"/>
      <c r="BJI164" s="104"/>
      <c r="BJJ164" s="104"/>
      <c r="BJK164" s="104"/>
      <c r="BJL164" s="104"/>
      <c r="BJM164" s="104"/>
      <c r="BJN164" s="104"/>
      <c r="BJO164" s="104"/>
      <c r="BJP164" s="104"/>
      <c r="BJQ164" s="104"/>
      <c r="BJR164" s="104"/>
      <c r="BJS164" s="104"/>
      <c r="BJT164" s="104"/>
      <c r="BJU164" s="104"/>
      <c r="BJV164" s="104"/>
      <c r="BJW164" s="104"/>
      <c r="BJX164" s="104"/>
      <c r="BJY164" s="104"/>
      <c r="BJZ164" s="104"/>
      <c r="BKA164" s="104"/>
      <c r="BKB164" s="104"/>
      <c r="BKC164" s="104"/>
      <c r="BKD164" s="104"/>
      <c r="BKE164" s="104"/>
      <c r="BKF164" s="104"/>
      <c r="BKG164" s="104"/>
      <c r="BKH164" s="104"/>
      <c r="BKI164" s="104"/>
      <c r="BKJ164" s="104"/>
      <c r="BKK164" s="104"/>
      <c r="BKL164" s="104"/>
      <c r="BKM164" s="104"/>
      <c r="BKN164" s="104"/>
      <c r="BKO164" s="104"/>
      <c r="BKP164" s="104"/>
      <c r="BKQ164" s="104"/>
      <c r="BKR164" s="104"/>
      <c r="BKS164" s="104"/>
      <c r="BKT164" s="104"/>
      <c r="BKU164" s="104"/>
      <c r="BKV164" s="104"/>
      <c r="BKW164" s="104"/>
      <c r="BKX164" s="104"/>
      <c r="BKY164" s="104"/>
      <c r="BKZ164" s="104"/>
      <c r="BLA164" s="104"/>
      <c r="BLB164" s="104"/>
      <c r="BLC164" s="104"/>
      <c r="BLD164" s="104"/>
      <c r="BLE164" s="104"/>
      <c r="BLF164" s="104"/>
      <c r="BLG164" s="104"/>
      <c r="BLH164" s="104"/>
      <c r="BLI164" s="104"/>
      <c r="BLJ164" s="104"/>
      <c r="BLK164" s="104"/>
      <c r="BLL164" s="104"/>
      <c r="BLM164" s="104"/>
      <c r="BLN164" s="104"/>
      <c r="BLO164" s="104"/>
      <c r="BLP164" s="104"/>
      <c r="BLQ164" s="104"/>
      <c r="BLR164" s="104"/>
      <c r="BLS164" s="104"/>
      <c r="BLT164" s="104"/>
      <c r="BLU164" s="104"/>
      <c r="BLV164" s="104"/>
      <c r="BLW164" s="104"/>
      <c r="BLX164" s="104"/>
      <c r="BLY164" s="104"/>
      <c r="BLZ164" s="104"/>
      <c r="BMA164" s="104"/>
      <c r="BMB164" s="104"/>
      <c r="BMC164" s="104"/>
      <c r="BMD164" s="104"/>
      <c r="BME164" s="104"/>
      <c r="BMF164" s="104"/>
      <c r="BMG164" s="104"/>
      <c r="BMH164" s="104"/>
      <c r="BMI164" s="104"/>
      <c r="BMJ164" s="104"/>
      <c r="BMK164" s="104"/>
      <c r="BML164" s="104"/>
      <c r="BMM164" s="104"/>
      <c r="BMN164" s="104"/>
      <c r="BMO164" s="104"/>
      <c r="BMP164" s="104"/>
      <c r="BMQ164" s="104"/>
      <c r="BMR164" s="104"/>
      <c r="BMS164" s="104"/>
      <c r="BMT164" s="104"/>
      <c r="BMU164" s="104"/>
      <c r="BMV164" s="104"/>
      <c r="BMW164" s="104"/>
      <c r="BMX164" s="104"/>
      <c r="BMY164" s="104"/>
      <c r="BMZ164" s="104"/>
      <c r="BNA164" s="104"/>
      <c r="BNB164" s="104"/>
      <c r="BNC164" s="104"/>
      <c r="BND164" s="104"/>
      <c r="BNE164" s="104"/>
      <c r="BNF164" s="104"/>
      <c r="BNG164" s="104"/>
      <c r="BNH164" s="104"/>
      <c r="BNI164" s="104"/>
      <c r="BNJ164" s="104"/>
      <c r="BNK164" s="104"/>
      <c r="BNL164" s="104"/>
      <c r="BNM164" s="104"/>
      <c r="BNN164" s="104"/>
      <c r="BNO164" s="104"/>
      <c r="BNP164" s="104"/>
      <c r="BNQ164" s="104"/>
      <c r="BNR164" s="104"/>
      <c r="BNS164" s="104"/>
      <c r="BNT164" s="104"/>
      <c r="BNU164" s="104"/>
      <c r="BNV164" s="104"/>
      <c r="BNW164" s="104"/>
      <c r="BNX164" s="104"/>
      <c r="BNY164" s="104"/>
      <c r="BNZ164" s="104"/>
      <c r="BOA164" s="104"/>
      <c r="BOB164" s="104"/>
      <c r="BOC164" s="104"/>
      <c r="BOD164" s="104"/>
      <c r="BOE164" s="104"/>
      <c r="BOF164" s="104"/>
      <c r="BOG164" s="104"/>
      <c r="BOH164" s="104"/>
      <c r="BOI164" s="104"/>
      <c r="BOJ164" s="104"/>
      <c r="BOK164" s="104"/>
      <c r="BOL164" s="104"/>
      <c r="BOM164" s="104"/>
      <c r="BON164" s="104"/>
      <c r="BOO164" s="104"/>
      <c r="BOP164" s="104"/>
      <c r="BOQ164" s="104"/>
      <c r="BOR164" s="104"/>
      <c r="BOS164" s="104"/>
      <c r="BOT164" s="104"/>
      <c r="BOU164" s="104"/>
      <c r="BOV164" s="104"/>
      <c r="BOW164" s="104"/>
      <c r="BOX164" s="104"/>
      <c r="BOY164" s="104"/>
      <c r="BOZ164" s="104"/>
      <c r="BPA164" s="104"/>
      <c r="BPB164" s="104"/>
      <c r="BPC164" s="104"/>
      <c r="BPD164" s="104"/>
      <c r="BPE164" s="104"/>
      <c r="BPF164" s="104"/>
      <c r="BPG164" s="104"/>
      <c r="BPH164" s="104"/>
      <c r="BPI164" s="104"/>
      <c r="BPJ164" s="104"/>
      <c r="BPK164" s="104"/>
      <c r="BPL164" s="104"/>
      <c r="BPM164" s="104"/>
      <c r="BPN164" s="104"/>
      <c r="BPO164" s="104"/>
      <c r="BPP164" s="104"/>
      <c r="BPQ164" s="104"/>
      <c r="BPR164" s="104"/>
      <c r="BPS164" s="104"/>
      <c r="BPT164" s="104"/>
      <c r="BPU164" s="104"/>
      <c r="BPV164" s="104"/>
      <c r="BPW164" s="104"/>
      <c r="BPX164" s="104"/>
      <c r="BPY164" s="104"/>
      <c r="BPZ164" s="104"/>
      <c r="BQA164" s="104"/>
      <c r="BQB164" s="104"/>
      <c r="BQC164" s="104"/>
      <c r="BQD164" s="104"/>
      <c r="BQE164" s="104"/>
      <c r="BQF164" s="104"/>
      <c r="BQG164" s="104"/>
      <c r="BQH164" s="104"/>
      <c r="BQI164" s="104"/>
      <c r="BQJ164" s="104"/>
      <c r="BQK164" s="104"/>
      <c r="BQL164" s="104"/>
      <c r="BQM164" s="104"/>
      <c r="BQN164" s="104"/>
      <c r="BQO164" s="104"/>
      <c r="BQP164" s="104"/>
      <c r="BQQ164" s="104"/>
      <c r="BQR164" s="104"/>
      <c r="BQS164" s="104"/>
      <c r="BQT164" s="104"/>
      <c r="BQU164" s="104"/>
      <c r="BQV164" s="104"/>
      <c r="BQW164" s="104"/>
      <c r="BQX164" s="104"/>
      <c r="BQY164" s="104"/>
      <c r="BQZ164" s="104"/>
      <c r="BRA164" s="104"/>
      <c r="BRB164" s="104"/>
      <c r="BRC164" s="104"/>
      <c r="BRD164" s="104"/>
      <c r="BRE164" s="104"/>
      <c r="BRF164" s="104"/>
      <c r="BRG164" s="104"/>
      <c r="BRH164" s="104"/>
      <c r="BRI164" s="104"/>
      <c r="BRJ164" s="104"/>
      <c r="BRK164" s="104"/>
      <c r="BRL164" s="104"/>
      <c r="BRM164" s="104"/>
      <c r="BRN164" s="104"/>
      <c r="BRO164" s="104"/>
      <c r="BRP164" s="104"/>
      <c r="BRQ164" s="104"/>
      <c r="BRR164" s="104"/>
      <c r="BRS164" s="104"/>
      <c r="BRT164" s="104"/>
      <c r="BRU164" s="104"/>
      <c r="BRV164" s="104"/>
      <c r="BRW164" s="104"/>
      <c r="BRX164" s="104"/>
      <c r="BRY164" s="104"/>
      <c r="BRZ164" s="104"/>
      <c r="BSA164" s="104"/>
      <c r="BSB164" s="104"/>
      <c r="BSC164" s="104"/>
      <c r="BSD164" s="104"/>
      <c r="BSE164" s="104"/>
      <c r="BSF164" s="104"/>
      <c r="BSG164" s="104"/>
      <c r="BSH164" s="104"/>
      <c r="BSI164" s="104"/>
      <c r="BSJ164" s="104"/>
      <c r="BSK164" s="104"/>
      <c r="BSL164" s="104"/>
      <c r="BSM164" s="104"/>
      <c r="BSN164" s="104"/>
      <c r="BSO164" s="104"/>
      <c r="BSP164" s="104"/>
      <c r="BSQ164" s="104"/>
      <c r="BSR164" s="104"/>
      <c r="BSS164" s="104"/>
      <c r="BST164" s="104"/>
      <c r="BSU164" s="104"/>
      <c r="BSV164" s="104"/>
      <c r="BSW164" s="104"/>
      <c r="BSX164" s="104"/>
      <c r="BSY164" s="104"/>
      <c r="BSZ164" s="104"/>
      <c r="BTA164" s="104"/>
      <c r="BTB164" s="104"/>
      <c r="BTC164" s="104"/>
      <c r="BTD164" s="104"/>
      <c r="BTE164" s="104"/>
      <c r="BTF164" s="104"/>
      <c r="BTG164" s="104"/>
      <c r="BTH164" s="104"/>
      <c r="BTI164" s="104"/>
      <c r="BTJ164" s="104"/>
      <c r="BTK164" s="104"/>
      <c r="BTL164" s="104"/>
      <c r="BTM164" s="104"/>
      <c r="BTN164" s="104"/>
      <c r="BTO164" s="104"/>
      <c r="BTP164" s="104"/>
      <c r="BTQ164" s="104"/>
      <c r="BTR164" s="104"/>
      <c r="BTS164" s="104"/>
      <c r="BTT164" s="104"/>
      <c r="BTU164" s="104"/>
      <c r="BTV164" s="104"/>
      <c r="BTW164" s="104"/>
      <c r="BTX164" s="104"/>
      <c r="BTY164" s="104"/>
      <c r="BTZ164" s="104"/>
      <c r="BUA164" s="104"/>
      <c r="BUB164" s="104"/>
      <c r="BUC164" s="104"/>
      <c r="BUD164" s="104"/>
      <c r="BUE164" s="104"/>
      <c r="BUF164" s="104"/>
      <c r="BUG164" s="104"/>
      <c r="BUH164" s="104"/>
      <c r="BUI164" s="104"/>
      <c r="BUJ164" s="104"/>
      <c r="BUK164" s="104"/>
      <c r="BUL164" s="104"/>
      <c r="BUM164" s="104"/>
      <c r="BUN164" s="104"/>
      <c r="BUO164" s="104"/>
      <c r="BUP164" s="104"/>
      <c r="BUQ164" s="104"/>
      <c r="BUR164" s="104"/>
      <c r="BUS164" s="104"/>
      <c r="BUT164" s="104"/>
      <c r="BUU164" s="104"/>
      <c r="BUV164" s="104"/>
      <c r="BUW164" s="104"/>
      <c r="BUX164" s="104"/>
      <c r="BUY164" s="104"/>
      <c r="BUZ164" s="104"/>
      <c r="BVA164" s="104"/>
      <c r="BVB164" s="104"/>
      <c r="BVC164" s="104"/>
      <c r="BVD164" s="104"/>
      <c r="BVE164" s="104"/>
      <c r="BVF164" s="104"/>
      <c r="BVG164" s="104"/>
      <c r="BVH164" s="104"/>
      <c r="BVI164" s="104"/>
      <c r="BVJ164" s="104"/>
      <c r="BVK164" s="104"/>
      <c r="BVL164" s="104"/>
      <c r="BVM164" s="104"/>
      <c r="BVN164" s="104"/>
      <c r="BVO164" s="104"/>
      <c r="BVP164" s="104"/>
      <c r="BVQ164" s="104"/>
      <c r="BVR164" s="104"/>
      <c r="BVS164" s="104"/>
      <c r="BVT164" s="104"/>
      <c r="BVU164" s="104"/>
      <c r="BVV164" s="104"/>
      <c r="BVW164" s="104"/>
      <c r="BVX164" s="104"/>
      <c r="BVY164" s="104"/>
      <c r="BVZ164" s="104"/>
      <c r="BWA164" s="104"/>
      <c r="BWB164" s="104"/>
      <c r="BWC164" s="104"/>
      <c r="BWD164" s="104"/>
      <c r="BWE164" s="104"/>
      <c r="BWF164" s="104"/>
      <c r="BWG164" s="104"/>
      <c r="BWH164" s="104"/>
      <c r="BWI164" s="104"/>
      <c r="BWJ164" s="104"/>
      <c r="BWK164" s="104"/>
      <c r="BWL164" s="104"/>
      <c r="BWM164" s="104"/>
      <c r="BWN164" s="104"/>
      <c r="BWO164" s="104"/>
      <c r="BWP164" s="104"/>
      <c r="BWQ164" s="104"/>
      <c r="BWR164" s="104"/>
      <c r="BWS164" s="104"/>
      <c r="BWT164" s="104"/>
      <c r="BWU164" s="104"/>
      <c r="BWV164" s="104"/>
      <c r="BWW164" s="104"/>
      <c r="BWX164" s="104"/>
      <c r="BWY164" s="104"/>
      <c r="BWZ164" s="104"/>
      <c r="BXA164" s="104"/>
      <c r="BXB164" s="104"/>
      <c r="BXC164" s="104"/>
      <c r="BXD164" s="104"/>
      <c r="BXE164" s="104"/>
      <c r="BXF164" s="104"/>
      <c r="BXG164" s="104"/>
      <c r="BXH164" s="104"/>
      <c r="BXI164" s="104"/>
      <c r="BXJ164" s="104"/>
      <c r="BXK164" s="104"/>
      <c r="BXL164" s="104"/>
      <c r="BXM164" s="104"/>
      <c r="BXN164" s="104"/>
      <c r="BXO164" s="104"/>
      <c r="BXP164" s="104"/>
      <c r="BXQ164" s="104"/>
      <c r="BXR164" s="104"/>
      <c r="BXS164" s="104"/>
      <c r="BXT164" s="104"/>
      <c r="BXU164" s="104"/>
      <c r="BXV164" s="104"/>
      <c r="BXW164" s="104"/>
      <c r="BXX164" s="104"/>
      <c r="BXY164" s="104"/>
      <c r="BXZ164" s="104"/>
      <c r="BYA164" s="104"/>
      <c r="BYB164" s="104"/>
      <c r="BYC164" s="104"/>
      <c r="BYD164" s="104"/>
      <c r="BYE164" s="104"/>
      <c r="BYF164" s="104"/>
      <c r="BYG164" s="104"/>
      <c r="BYH164" s="104"/>
      <c r="BYI164" s="104"/>
      <c r="BYJ164" s="104"/>
      <c r="BYK164" s="104"/>
      <c r="BYL164" s="104"/>
      <c r="BYM164" s="104"/>
      <c r="BYN164" s="104"/>
      <c r="BYO164" s="104"/>
      <c r="BYP164" s="104"/>
      <c r="BYQ164" s="104"/>
      <c r="BYR164" s="104"/>
      <c r="BYS164" s="104"/>
      <c r="BYT164" s="104"/>
      <c r="BYU164" s="104"/>
      <c r="BYV164" s="104"/>
      <c r="BYW164" s="104"/>
      <c r="BYX164" s="104"/>
      <c r="BYY164" s="104"/>
      <c r="BYZ164" s="104"/>
      <c r="BZA164" s="104"/>
      <c r="BZB164" s="104"/>
      <c r="BZC164" s="104"/>
      <c r="BZD164" s="104"/>
      <c r="BZE164" s="104"/>
      <c r="BZF164" s="104"/>
      <c r="BZG164" s="104"/>
      <c r="BZH164" s="104"/>
      <c r="BZI164" s="104"/>
      <c r="BZJ164" s="104"/>
      <c r="BZK164" s="104"/>
      <c r="BZL164" s="104"/>
      <c r="BZM164" s="104"/>
      <c r="BZN164" s="104"/>
      <c r="BZO164" s="104"/>
      <c r="BZP164" s="104"/>
      <c r="BZQ164" s="104"/>
      <c r="BZR164" s="104"/>
      <c r="BZS164" s="104"/>
      <c r="BZT164" s="104"/>
      <c r="BZU164" s="104"/>
      <c r="BZV164" s="104"/>
      <c r="BZW164" s="104"/>
      <c r="BZX164" s="104"/>
      <c r="BZY164" s="104"/>
      <c r="BZZ164" s="104"/>
      <c r="CAA164" s="104"/>
      <c r="CAB164" s="104"/>
      <c r="CAC164" s="104"/>
      <c r="CAD164" s="104"/>
      <c r="CAE164" s="104"/>
      <c r="CAF164" s="104"/>
      <c r="CAG164" s="104"/>
      <c r="CAH164" s="104"/>
      <c r="CAI164" s="104"/>
      <c r="CAJ164" s="104"/>
      <c r="CAK164" s="104"/>
      <c r="CAL164" s="104"/>
      <c r="CAM164" s="104"/>
      <c r="CAN164" s="104"/>
      <c r="CAO164" s="104"/>
      <c r="CAP164" s="104"/>
      <c r="CAQ164" s="104"/>
      <c r="CAR164" s="104"/>
      <c r="CAS164" s="104"/>
      <c r="CAT164" s="104"/>
      <c r="CAU164" s="104"/>
      <c r="CAV164" s="104"/>
      <c r="CAW164" s="104"/>
      <c r="CAX164" s="104"/>
      <c r="CAY164" s="104"/>
      <c r="CAZ164" s="104"/>
      <c r="CBA164" s="104"/>
      <c r="CBB164" s="104"/>
      <c r="CBC164" s="104"/>
      <c r="CBD164" s="104"/>
      <c r="CBE164" s="104"/>
      <c r="CBF164" s="104"/>
      <c r="CBG164" s="104"/>
      <c r="CBH164" s="104"/>
      <c r="CBI164" s="104"/>
      <c r="CBJ164" s="104"/>
      <c r="CBK164" s="104"/>
      <c r="CBL164" s="104"/>
      <c r="CBM164" s="104"/>
      <c r="CBN164" s="104"/>
      <c r="CBO164" s="104"/>
      <c r="CBP164" s="104"/>
      <c r="CBQ164" s="104"/>
      <c r="CBR164" s="104"/>
      <c r="CBS164" s="104"/>
      <c r="CBT164" s="104"/>
      <c r="CBU164" s="104"/>
      <c r="CBV164" s="104"/>
      <c r="CBW164" s="104"/>
      <c r="CBX164" s="104"/>
      <c r="CBY164" s="104"/>
      <c r="CBZ164" s="104"/>
      <c r="CCA164" s="104"/>
      <c r="CCB164" s="104"/>
      <c r="CCC164" s="104"/>
      <c r="CCD164" s="104"/>
      <c r="CCE164" s="104"/>
      <c r="CCF164" s="104"/>
      <c r="CCG164" s="104"/>
      <c r="CCH164" s="104"/>
      <c r="CCI164" s="104"/>
      <c r="CCJ164" s="104"/>
      <c r="CCK164" s="104"/>
      <c r="CCL164" s="104"/>
      <c r="CCM164" s="104"/>
      <c r="CCN164" s="104"/>
      <c r="CCO164" s="104"/>
      <c r="CCP164" s="104"/>
      <c r="CCQ164" s="104"/>
      <c r="CCR164" s="104"/>
      <c r="CCS164" s="104"/>
      <c r="CCT164" s="104"/>
      <c r="CCU164" s="104"/>
      <c r="CCV164" s="104"/>
      <c r="CCW164" s="104"/>
      <c r="CCX164" s="104"/>
      <c r="CCY164" s="104"/>
      <c r="CCZ164" s="104"/>
      <c r="CDA164" s="104"/>
      <c r="CDB164" s="104"/>
      <c r="CDC164" s="104"/>
      <c r="CDD164" s="104"/>
      <c r="CDE164" s="104"/>
      <c r="CDF164" s="104"/>
      <c r="CDG164" s="104"/>
      <c r="CDH164" s="104"/>
      <c r="CDI164" s="104"/>
      <c r="CDJ164" s="104"/>
      <c r="CDK164" s="104"/>
      <c r="CDL164" s="104"/>
      <c r="CDM164" s="104"/>
      <c r="CDN164" s="104"/>
      <c r="CDO164" s="104"/>
      <c r="CDP164" s="104"/>
      <c r="CDQ164" s="104"/>
      <c r="CDR164" s="104"/>
      <c r="CDS164" s="104"/>
      <c r="CDT164" s="104"/>
      <c r="CDU164" s="104"/>
      <c r="CDV164" s="104"/>
      <c r="CDW164" s="104"/>
      <c r="CDX164" s="104"/>
      <c r="CDY164" s="104"/>
      <c r="CDZ164" s="104"/>
      <c r="CEA164" s="104"/>
      <c r="CEB164" s="104"/>
      <c r="CEC164" s="104"/>
      <c r="CED164" s="104"/>
      <c r="CEE164" s="104"/>
      <c r="CEF164" s="104"/>
      <c r="CEG164" s="104"/>
      <c r="CEH164" s="104"/>
      <c r="CEI164" s="104"/>
      <c r="CEJ164" s="104"/>
      <c r="CEK164" s="104"/>
      <c r="CEL164" s="104"/>
      <c r="CEM164" s="104"/>
      <c r="CEN164" s="104"/>
      <c r="CEO164" s="104"/>
      <c r="CEP164" s="104"/>
      <c r="CEQ164" s="104"/>
      <c r="CER164" s="104"/>
      <c r="CES164" s="104"/>
      <c r="CET164" s="104"/>
      <c r="CEU164" s="104"/>
      <c r="CEV164" s="104"/>
      <c r="CEW164" s="104"/>
      <c r="CEX164" s="104"/>
      <c r="CEY164" s="104"/>
      <c r="CEZ164" s="104"/>
      <c r="CFA164" s="104"/>
      <c r="CFB164" s="104"/>
      <c r="CFC164" s="104"/>
      <c r="CFD164" s="104"/>
      <c r="CFE164" s="104"/>
      <c r="CFF164" s="104"/>
      <c r="CFG164" s="104"/>
      <c r="CFH164" s="104"/>
      <c r="CFI164" s="104"/>
      <c r="CFJ164" s="104"/>
      <c r="CFK164" s="104"/>
      <c r="CFL164" s="104"/>
      <c r="CFM164" s="104"/>
      <c r="CFN164" s="104"/>
      <c r="CFO164" s="104"/>
      <c r="CFP164" s="104"/>
      <c r="CFQ164" s="104"/>
      <c r="CFR164" s="104"/>
      <c r="CFS164" s="104"/>
      <c r="CFT164" s="104"/>
      <c r="CFU164" s="104"/>
      <c r="CFV164" s="104"/>
      <c r="CFW164" s="104"/>
      <c r="CFX164" s="104"/>
      <c r="CFY164" s="104"/>
      <c r="CFZ164" s="104"/>
      <c r="CGA164" s="104"/>
      <c r="CGB164" s="104"/>
      <c r="CGC164" s="104"/>
      <c r="CGD164" s="104"/>
      <c r="CGE164" s="104"/>
      <c r="CGF164" s="104"/>
      <c r="CGG164" s="104"/>
      <c r="CGH164" s="104"/>
      <c r="CGI164" s="104"/>
      <c r="CGJ164" s="104"/>
      <c r="CGK164" s="104"/>
      <c r="CGL164" s="104"/>
      <c r="CGM164" s="104"/>
      <c r="CGN164" s="104"/>
      <c r="CGO164" s="104"/>
      <c r="CGP164" s="104"/>
      <c r="CGQ164" s="104"/>
      <c r="CGR164" s="104"/>
      <c r="CGS164" s="104"/>
      <c r="CGT164" s="104"/>
      <c r="CGU164" s="104"/>
      <c r="CGV164" s="104"/>
      <c r="CGW164" s="104"/>
      <c r="CGX164" s="104"/>
      <c r="CGY164" s="104"/>
      <c r="CGZ164" s="104"/>
      <c r="CHA164" s="104"/>
      <c r="CHB164" s="104"/>
      <c r="CHC164" s="104"/>
      <c r="CHD164" s="104"/>
      <c r="CHE164" s="104"/>
      <c r="CHF164" s="104"/>
      <c r="CHG164" s="104"/>
      <c r="CHH164" s="104"/>
      <c r="CHI164" s="104"/>
      <c r="CHJ164" s="104"/>
      <c r="CHK164" s="104"/>
      <c r="CHL164" s="104"/>
      <c r="CHM164" s="104"/>
      <c r="CHN164" s="104"/>
      <c r="CHO164" s="104"/>
      <c r="CHP164" s="104"/>
      <c r="CHQ164" s="104"/>
      <c r="CHR164" s="104"/>
      <c r="CHS164" s="104"/>
      <c r="CHT164" s="104"/>
      <c r="CHU164" s="104"/>
      <c r="CHV164" s="104"/>
      <c r="CHW164" s="104"/>
      <c r="CHX164" s="104"/>
      <c r="CHY164" s="104"/>
      <c r="CHZ164" s="104"/>
      <c r="CIA164" s="104"/>
      <c r="CIB164" s="104"/>
      <c r="CIC164" s="104"/>
      <c r="CID164" s="104"/>
      <c r="CIE164" s="104"/>
      <c r="CIF164" s="104"/>
      <c r="CIG164" s="104"/>
      <c r="CIH164" s="104"/>
      <c r="CII164" s="104"/>
      <c r="CIJ164" s="104"/>
      <c r="CIK164" s="104"/>
      <c r="CIL164" s="104"/>
      <c r="CIM164" s="104"/>
      <c r="CIN164" s="104"/>
      <c r="CIO164" s="104"/>
      <c r="CIP164" s="104"/>
      <c r="CIQ164" s="104"/>
      <c r="CIR164" s="104"/>
      <c r="CIS164" s="104"/>
      <c r="CIT164" s="104"/>
      <c r="CIU164" s="104"/>
      <c r="CIV164" s="104"/>
      <c r="CIW164" s="104"/>
      <c r="CIX164" s="104"/>
      <c r="CIY164" s="104"/>
      <c r="CIZ164" s="104"/>
      <c r="CJA164" s="104"/>
      <c r="CJB164" s="104"/>
      <c r="CJC164" s="104"/>
      <c r="CJD164" s="104"/>
      <c r="CJE164" s="104"/>
      <c r="CJF164" s="104"/>
      <c r="CJG164" s="104"/>
      <c r="CJH164" s="104"/>
      <c r="CJI164" s="104"/>
      <c r="CJJ164" s="104"/>
      <c r="CJK164" s="104"/>
      <c r="CJL164" s="104"/>
      <c r="CJM164" s="104"/>
      <c r="CJN164" s="104"/>
      <c r="CJO164" s="104"/>
      <c r="CJP164" s="104"/>
      <c r="CJQ164" s="104"/>
      <c r="CJR164" s="104"/>
      <c r="CJS164" s="104"/>
      <c r="CJT164" s="104"/>
      <c r="CJU164" s="104"/>
      <c r="CJV164" s="104"/>
      <c r="CJW164" s="104"/>
      <c r="CJX164" s="104"/>
      <c r="CJY164" s="104"/>
      <c r="CJZ164" s="104"/>
      <c r="CKA164" s="104"/>
      <c r="CKB164" s="104"/>
      <c r="CKC164" s="104"/>
      <c r="CKD164" s="104"/>
      <c r="CKE164" s="104"/>
      <c r="CKF164" s="104"/>
      <c r="CKG164" s="104"/>
      <c r="CKH164" s="104"/>
      <c r="CKI164" s="104"/>
      <c r="CKJ164" s="104"/>
      <c r="CKK164" s="104"/>
      <c r="CKL164" s="104"/>
      <c r="CKM164" s="104"/>
      <c r="CKN164" s="104"/>
      <c r="CKO164" s="104"/>
      <c r="CKP164" s="104"/>
      <c r="CKQ164" s="104"/>
      <c r="CKR164" s="104"/>
      <c r="CKS164" s="104"/>
      <c r="CKT164" s="104"/>
      <c r="CKU164" s="104"/>
      <c r="CKV164" s="104"/>
      <c r="CKW164" s="104"/>
      <c r="CKX164" s="104"/>
      <c r="CKY164" s="104"/>
      <c r="CKZ164" s="104"/>
      <c r="CLA164" s="104"/>
      <c r="CLB164" s="104"/>
      <c r="CLC164" s="104"/>
      <c r="CLD164" s="104"/>
      <c r="CLE164" s="104"/>
      <c r="CLF164" s="104"/>
      <c r="CLG164" s="104"/>
      <c r="CLH164" s="104"/>
      <c r="CLI164" s="104"/>
      <c r="CLJ164" s="104"/>
      <c r="CLK164" s="104"/>
      <c r="CLL164" s="104"/>
      <c r="CLM164" s="104"/>
      <c r="CLN164" s="104"/>
      <c r="CLO164" s="104"/>
      <c r="CLP164" s="104"/>
      <c r="CLQ164" s="104"/>
      <c r="CLR164" s="104"/>
      <c r="CLS164" s="104"/>
      <c r="CLT164" s="104"/>
      <c r="CLU164" s="104"/>
      <c r="CLV164" s="104"/>
      <c r="CLW164" s="104"/>
      <c r="CLX164" s="104"/>
      <c r="CLY164" s="104"/>
      <c r="CLZ164" s="104"/>
      <c r="CMA164" s="104"/>
      <c r="CMB164" s="104"/>
      <c r="CMC164" s="104"/>
      <c r="CMD164" s="104"/>
      <c r="CME164" s="104"/>
      <c r="CMF164" s="104"/>
      <c r="CMG164" s="104"/>
      <c r="CMH164" s="104"/>
      <c r="CMI164" s="104"/>
      <c r="CMJ164" s="104"/>
      <c r="CMK164" s="104"/>
      <c r="CML164" s="104"/>
      <c r="CMM164" s="104"/>
      <c r="CMN164" s="104"/>
      <c r="CMO164" s="104"/>
      <c r="CMP164" s="104"/>
      <c r="CMQ164" s="104"/>
      <c r="CMR164" s="104"/>
      <c r="CMS164" s="104"/>
      <c r="CMT164" s="104"/>
      <c r="CMU164" s="104"/>
      <c r="CMV164" s="104"/>
      <c r="CMW164" s="104"/>
      <c r="CMX164" s="104"/>
      <c r="CMY164" s="104"/>
      <c r="CMZ164" s="104"/>
      <c r="CNA164" s="104"/>
      <c r="CNB164" s="104"/>
      <c r="CNC164" s="104"/>
      <c r="CND164" s="104"/>
      <c r="CNE164" s="104"/>
      <c r="CNF164" s="104"/>
      <c r="CNG164" s="104"/>
      <c r="CNH164" s="104"/>
      <c r="CNI164" s="104"/>
      <c r="CNJ164" s="104"/>
      <c r="CNK164" s="104"/>
      <c r="CNL164" s="104"/>
      <c r="CNM164" s="104"/>
      <c r="CNN164" s="104"/>
      <c r="CNO164" s="104"/>
      <c r="CNP164" s="104"/>
      <c r="CNQ164" s="104"/>
      <c r="CNR164" s="104"/>
      <c r="CNS164" s="104"/>
      <c r="CNT164" s="104"/>
      <c r="CNU164" s="104"/>
      <c r="CNV164" s="104"/>
      <c r="CNW164" s="104"/>
      <c r="CNX164" s="104"/>
      <c r="CNY164" s="104"/>
      <c r="CNZ164" s="104"/>
      <c r="COA164" s="104"/>
      <c r="COB164" s="104"/>
      <c r="COC164" s="104"/>
      <c r="COD164" s="104"/>
      <c r="COE164" s="104"/>
      <c r="COF164" s="104"/>
      <c r="COG164" s="104"/>
      <c r="COH164" s="104"/>
      <c r="COI164" s="104"/>
      <c r="COJ164" s="104"/>
      <c r="COK164" s="104"/>
      <c r="COL164" s="104"/>
      <c r="COM164" s="104"/>
      <c r="CON164" s="104"/>
      <c r="COO164" s="104"/>
      <c r="COP164" s="104"/>
      <c r="COQ164" s="104"/>
      <c r="COR164" s="104"/>
      <c r="COS164" s="104"/>
      <c r="COT164" s="104"/>
      <c r="COU164" s="104"/>
      <c r="COV164" s="104"/>
      <c r="COW164" s="104"/>
      <c r="COX164" s="104"/>
      <c r="COY164" s="104"/>
      <c r="COZ164" s="104"/>
      <c r="CPA164" s="104"/>
      <c r="CPB164" s="104"/>
      <c r="CPC164" s="104"/>
      <c r="CPD164" s="104"/>
      <c r="CPE164" s="104"/>
      <c r="CPF164" s="104"/>
      <c r="CPG164" s="104"/>
      <c r="CPH164" s="104"/>
      <c r="CPI164" s="104"/>
      <c r="CPJ164" s="104"/>
      <c r="CPK164" s="104"/>
      <c r="CPL164" s="104"/>
      <c r="CPM164" s="104"/>
      <c r="CPN164" s="104"/>
      <c r="CPO164" s="104"/>
      <c r="CPP164" s="104"/>
      <c r="CPQ164" s="104"/>
      <c r="CPR164" s="104"/>
      <c r="CPS164" s="104"/>
      <c r="CPT164" s="104"/>
      <c r="CPU164" s="104"/>
      <c r="CPV164" s="104"/>
      <c r="CPW164" s="104"/>
      <c r="CPX164" s="104"/>
      <c r="CPY164" s="104"/>
      <c r="CPZ164" s="104"/>
      <c r="CQA164" s="104"/>
      <c r="CQB164" s="104"/>
      <c r="CQC164" s="104"/>
      <c r="CQD164" s="104"/>
      <c r="CQE164" s="104"/>
      <c r="CQF164" s="104"/>
      <c r="CQG164" s="104"/>
      <c r="CQH164" s="104"/>
      <c r="CQI164" s="104"/>
      <c r="CQJ164" s="104"/>
      <c r="CQK164" s="104"/>
      <c r="CQL164" s="104"/>
      <c r="CQM164" s="104"/>
      <c r="CQN164" s="104"/>
      <c r="CQO164" s="104"/>
      <c r="CQP164" s="104"/>
      <c r="CQQ164" s="104"/>
      <c r="CQR164" s="104"/>
      <c r="CQS164" s="104"/>
      <c r="CQT164" s="104"/>
      <c r="CQU164" s="104"/>
      <c r="CQV164" s="104"/>
      <c r="CQW164" s="104"/>
      <c r="CQX164" s="104"/>
      <c r="CQY164" s="104"/>
      <c r="CQZ164" s="104"/>
      <c r="CRA164" s="104"/>
      <c r="CRB164" s="104"/>
      <c r="CRC164" s="104"/>
      <c r="CRD164" s="104"/>
      <c r="CRE164" s="104"/>
      <c r="CRF164" s="104"/>
      <c r="CRG164" s="104"/>
      <c r="CRH164" s="104"/>
      <c r="CRI164" s="104"/>
      <c r="CRJ164" s="104"/>
      <c r="CRK164" s="104"/>
      <c r="CRL164" s="104"/>
      <c r="CRM164" s="104"/>
      <c r="CRN164" s="104"/>
      <c r="CRO164" s="104"/>
      <c r="CRP164" s="104"/>
      <c r="CRQ164" s="104"/>
      <c r="CRR164" s="104"/>
      <c r="CRS164" s="104"/>
      <c r="CRT164" s="104"/>
      <c r="CRU164" s="104"/>
      <c r="CRV164" s="104"/>
      <c r="CRW164" s="104"/>
      <c r="CRX164" s="104"/>
      <c r="CRY164" s="104"/>
      <c r="CRZ164" s="104"/>
      <c r="CSA164" s="104"/>
      <c r="CSB164" s="104"/>
      <c r="CSC164" s="104"/>
      <c r="CSD164" s="104"/>
      <c r="CSE164" s="104"/>
      <c r="CSF164" s="104"/>
      <c r="CSG164" s="104"/>
      <c r="CSH164" s="104"/>
      <c r="CSI164" s="104"/>
      <c r="CSJ164" s="104"/>
      <c r="CSK164" s="104"/>
      <c r="CSL164" s="104"/>
      <c r="CSM164" s="104"/>
      <c r="CSN164" s="104"/>
      <c r="CSO164" s="104"/>
      <c r="CSP164" s="104"/>
      <c r="CSQ164" s="104"/>
      <c r="CSR164" s="104"/>
      <c r="CSS164" s="104"/>
      <c r="CST164" s="104"/>
      <c r="CSU164" s="104"/>
      <c r="CSV164" s="104"/>
      <c r="CSW164" s="104"/>
      <c r="CSX164" s="104"/>
      <c r="CSY164" s="104"/>
      <c r="CSZ164" s="104"/>
      <c r="CTA164" s="104"/>
      <c r="CTB164" s="104"/>
      <c r="CTC164" s="104"/>
      <c r="CTD164" s="104"/>
      <c r="CTE164" s="104"/>
      <c r="CTF164" s="104"/>
      <c r="CTG164" s="104"/>
      <c r="CTH164" s="104"/>
      <c r="CTI164" s="104"/>
      <c r="CTJ164" s="104"/>
      <c r="CTK164" s="104"/>
      <c r="CTL164" s="104"/>
      <c r="CTM164" s="104"/>
      <c r="CTN164" s="104"/>
      <c r="CTO164" s="104"/>
      <c r="CTP164" s="104"/>
      <c r="CTQ164" s="104"/>
      <c r="CTR164" s="104"/>
      <c r="CTS164" s="104"/>
      <c r="CTT164" s="104"/>
      <c r="CTU164" s="104"/>
      <c r="CTV164" s="104"/>
      <c r="CTW164" s="104"/>
      <c r="CTX164" s="104"/>
      <c r="CTY164" s="104"/>
      <c r="CTZ164" s="104"/>
      <c r="CUA164" s="104"/>
      <c r="CUB164" s="104"/>
      <c r="CUC164" s="104"/>
      <c r="CUD164" s="104"/>
      <c r="CUE164" s="104"/>
      <c r="CUF164" s="104"/>
      <c r="CUG164" s="104"/>
      <c r="CUH164" s="104"/>
      <c r="CUI164" s="104"/>
      <c r="CUJ164" s="104"/>
      <c r="CUK164" s="104"/>
      <c r="CUL164" s="104"/>
      <c r="CUM164" s="104"/>
      <c r="CUN164" s="104"/>
      <c r="CUO164" s="104"/>
      <c r="CUP164" s="104"/>
      <c r="CUQ164" s="104"/>
      <c r="CUR164" s="104"/>
      <c r="CUS164" s="104"/>
      <c r="CUT164" s="104"/>
      <c r="CUU164" s="104"/>
      <c r="CUV164" s="104"/>
      <c r="CUW164" s="104"/>
      <c r="CUX164" s="104"/>
      <c r="CUY164" s="104"/>
      <c r="CUZ164" s="104"/>
      <c r="CVA164" s="104"/>
      <c r="CVB164" s="104"/>
      <c r="CVC164" s="104"/>
      <c r="CVD164" s="104"/>
      <c r="CVE164" s="104"/>
      <c r="CVF164" s="104"/>
      <c r="CVG164" s="104"/>
      <c r="CVH164" s="104"/>
      <c r="CVI164" s="104"/>
      <c r="CVJ164" s="104"/>
      <c r="CVK164" s="104"/>
      <c r="CVL164" s="104"/>
      <c r="CVM164" s="104"/>
      <c r="CVN164" s="104"/>
      <c r="CVO164" s="104"/>
      <c r="CVP164" s="104"/>
      <c r="CVQ164" s="104"/>
      <c r="CVR164" s="104"/>
      <c r="CVS164" s="104"/>
      <c r="CVT164" s="104"/>
      <c r="CVU164" s="104"/>
      <c r="CVV164" s="104"/>
      <c r="CVW164" s="104"/>
      <c r="CVX164" s="104"/>
      <c r="CVY164" s="104"/>
      <c r="CVZ164" s="104"/>
      <c r="CWA164" s="104"/>
      <c r="CWB164" s="104"/>
      <c r="CWC164" s="104"/>
      <c r="CWD164" s="104"/>
      <c r="CWE164" s="104"/>
      <c r="CWF164" s="104"/>
      <c r="CWG164" s="104"/>
      <c r="CWH164" s="104"/>
      <c r="CWI164" s="104"/>
      <c r="CWJ164" s="104"/>
      <c r="CWK164" s="104"/>
      <c r="CWL164" s="104"/>
      <c r="CWM164" s="104"/>
      <c r="CWN164" s="104"/>
      <c r="CWO164" s="104"/>
      <c r="CWP164" s="104"/>
      <c r="CWQ164" s="104"/>
      <c r="CWR164" s="104"/>
      <c r="CWS164" s="104"/>
      <c r="CWT164" s="104"/>
      <c r="CWU164" s="104"/>
      <c r="CWV164" s="104"/>
      <c r="CWW164" s="104"/>
      <c r="CWX164" s="104"/>
      <c r="CWY164" s="104"/>
      <c r="CWZ164" s="104"/>
      <c r="CXA164" s="104"/>
      <c r="CXB164" s="104"/>
      <c r="CXC164" s="104"/>
      <c r="CXD164" s="104"/>
      <c r="CXE164" s="104"/>
      <c r="CXF164" s="104"/>
      <c r="CXG164" s="104"/>
      <c r="CXH164" s="104"/>
      <c r="CXI164" s="104"/>
      <c r="CXJ164" s="104"/>
      <c r="CXK164" s="104"/>
      <c r="CXL164" s="104"/>
      <c r="CXM164" s="104"/>
      <c r="CXN164" s="104"/>
      <c r="CXO164" s="104"/>
      <c r="CXP164" s="104"/>
      <c r="CXQ164" s="104"/>
      <c r="CXR164" s="104"/>
      <c r="CXS164" s="104"/>
      <c r="CXT164" s="104"/>
      <c r="CXU164" s="104"/>
      <c r="CXV164" s="104"/>
      <c r="CXW164" s="104"/>
      <c r="CXX164" s="104"/>
      <c r="CXY164" s="104"/>
      <c r="CXZ164" s="104"/>
      <c r="CYA164" s="104"/>
      <c r="CYB164" s="104"/>
      <c r="CYC164" s="104"/>
      <c r="CYD164" s="104"/>
      <c r="CYE164" s="104"/>
      <c r="CYF164" s="104"/>
      <c r="CYG164" s="104"/>
      <c r="CYH164" s="104"/>
      <c r="CYI164" s="104"/>
      <c r="CYJ164" s="104"/>
      <c r="CYK164" s="104"/>
      <c r="CYL164" s="104"/>
      <c r="CYM164" s="104"/>
      <c r="CYN164" s="104"/>
      <c r="CYO164" s="104"/>
      <c r="CYP164" s="104"/>
      <c r="CYQ164" s="104"/>
      <c r="CYR164" s="104"/>
      <c r="CYS164" s="104"/>
      <c r="CYT164" s="104"/>
      <c r="CYU164" s="104"/>
      <c r="CYV164" s="104"/>
      <c r="CYW164" s="104"/>
      <c r="CYX164" s="104"/>
      <c r="CYY164" s="104"/>
      <c r="CYZ164" s="104"/>
      <c r="CZA164" s="104"/>
      <c r="CZB164" s="104"/>
      <c r="CZC164" s="104"/>
      <c r="CZD164" s="104"/>
      <c r="CZE164" s="104"/>
      <c r="CZF164" s="104"/>
      <c r="CZG164" s="104"/>
      <c r="CZH164" s="104"/>
      <c r="CZI164" s="104"/>
      <c r="CZJ164" s="104"/>
      <c r="CZK164" s="104"/>
      <c r="CZL164" s="104"/>
      <c r="CZM164" s="104"/>
      <c r="CZN164" s="104"/>
      <c r="CZO164" s="104"/>
      <c r="CZP164" s="104"/>
      <c r="CZQ164" s="104"/>
      <c r="CZR164" s="104"/>
      <c r="CZS164" s="104"/>
      <c r="CZT164" s="104"/>
      <c r="CZU164" s="104"/>
      <c r="CZV164" s="104"/>
      <c r="CZW164" s="104"/>
      <c r="CZX164" s="104"/>
      <c r="CZY164" s="104"/>
      <c r="CZZ164" s="104"/>
      <c r="DAA164" s="104"/>
      <c r="DAB164" s="104"/>
      <c r="DAC164" s="104"/>
      <c r="DAD164" s="104"/>
      <c r="DAE164" s="104"/>
      <c r="DAF164" s="104"/>
      <c r="DAG164" s="104"/>
      <c r="DAH164" s="104"/>
      <c r="DAI164" s="104"/>
      <c r="DAJ164" s="104"/>
      <c r="DAK164" s="104"/>
      <c r="DAL164" s="104"/>
      <c r="DAM164" s="104"/>
      <c r="DAN164" s="104"/>
      <c r="DAO164" s="104"/>
      <c r="DAP164" s="104"/>
      <c r="DAQ164" s="104"/>
      <c r="DAR164" s="104"/>
      <c r="DAS164" s="104"/>
      <c r="DAT164" s="104"/>
      <c r="DAU164" s="104"/>
      <c r="DAV164" s="104"/>
      <c r="DAW164" s="104"/>
      <c r="DAX164" s="104"/>
      <c r="DAY164" s="104"/>
      <c r="DAZ164" s="104"/>
      <c r="DBA164" s="104"/>
      <c r="DBB164" s="104"/>
      <c r="DBC164" s="104"/>
      <c r="DBD164" s="104"/>
      <c r="DBE164" s="104"/>
      <c r="DBF164" s="104"/>
      <c r="DBG164" s="104"/>
      <c r="DBH164" s="104"/>
      <c r="DBI164" s="104"/>
      <c r="DBJ164" s="104"/>
      <c r="DBK164" s="104"/>
      <c r="DBL164" s="104"/>
      <c r="DBM164" s="104"/>
      <c r="DBN164" s="104"/>
      <c r="DBO164" s="104"/>
      <c r="DBP164" s="104"/>
      <c r="DBQ164" s="104"/>
      <c r="DBR164" s="104"/>
      <c r="DBS164" s="104"/>
      <c r="DBT164" s="104"/>
      <c r="DBU164" s="104"/>
      <c r="DBV164" s="104"/>
      <c r="DBW164" s="104"/>
      <c r="DBX164" s="104"/>
      <c r="DBY164" s="104"/>
      <c r="DBZ164" s="104"/>
      <c r="DCA164" s="104"/>
      <c r="DCB164" s="104"/>
      <c r="DCC164" s="104"/>
      <c r="DCD164" s="104"/>
      <c r="DCE164" s="104"/>
      <c r="DCF164" s="104"/>
      <c r="DCG164" s="104"/>
      <c r="DCH164" s="104"/>
      <c r="DCI164" s="104"/>
      <c r="DCJ164" s="104"/>
      <c r="DCK164" s="104"/>
      <c r="DCL164" s="104"/>
      <c r="DCM164" s="104"/>
      <c r="DCN164" s="104"/>
      <c r="DCO164" s="104"/>
      <c r="DCP164" s="104"/>
      <c r="DCQ164" s="104"/>
      <c r="DCR164" s="104"/>
      <c r="DCS164" s="104"/>
      <c r="DCT164" s="104"/>
      <c r="DCU164" s="104"/>
      <c r="DCV164" s="104"/>
      <c r="DCW164" s="104"/>
      <c r="DCX164" s="104"/>
      <c r="DCY164" s="104"/>
      <c r="DCZ164" s="104"/>
      <c r="DDA164" s="104"/>
      <c r="DDB164" s="104"/>
      <c r="DDC164" s="104"/>
      <c r="DDD164" s="104"/>
      <c r="DDE164" s="104"/>
      <c r="DDF164" s="104"/>
      <c r="DDG164" s="104"/>
      <c r="DDH164" s="104"/>
      <c r="DDI164" s="104"/>
      <c r="DDJ164" s="104"/>
      <c r="DDK164" s="104"/>
      <c r="DDL164" s="104"/>
      <c r="DDM164" s="104"/>
      <c r="DDN164" s="104"/>
      <c r="DDO164" s="104"/>
      <c r="DDP164" s="104"/>
      <c r="DDQ164" s="104"/>
      <c r="DDR164" s="104"/>
      <c r="DDS164" s="104"/>
      <c r="DDT164" s="104"/>
      <c r="DDU164" s="104"/>
      <c r="DDV164" s="104"/>
      <c r="DDW164" s="104"/>
      <c r="DDX164" s="104"/>
      <c r="DDY164" s="104"/>
      <c r="DDZ164" s="104"/>
      <c r="DEA164" s="104"/>
      <c r="DEB164" s="104"/>
      <c r="DEC164" s="104"/>
      <c r="DED164" s="104"/>
      <c r="DEE164" s="104"/>
      <c r="DEF164" s="104"/>
      <c r="DEG164" s="104"/>
      <c r="DEH164" s="104"/>
      <c r="DEI164" s="104"/>
      <c r="DEJ164" s="104"/>
      <c r="DEK164" s="104"/>
      <c r="DEL164" s="104"/>
      <c r="DEM164" s="104"/>
      <c r="DEN164" s="104"/>
      <c r="DEO164" s="104"/>
      <c r="DEP164" s="104"/>
      <c r="DEQ164" s="104"/>
      <c r="DER164" s="104"/>
      <c r="DES164" s="104"/>
      <c r="DET164" s="104"/>
      <c r="DEU164" s="104"/>
      <c r="DEV164" s="104"/>
      <c r="DEW164" s="104"/>
      <c r="DEX164" s="104"/>
      <c r="DEY164" s="104"/>
      <c r="DEZ164" s="104"/>
      <c r="DFA164" s="104"/>
      <c r="DFB164" s="104"/>
      <c r="DFC164" s="104"/>
      <c r="DFD164" s="104"/>
      <c r="DFE164" s="104"/>
      <c r="DFF164" s="104"/>
      <c r="DFG164" s="104"/>
      <c r="DFH164" s="104"/>
      <c r="DFI164" s="104"/>
      <c r="DFJ164" s="104"/>
      <c r="DFK164" s="104"/>
      <c r="DFL164" s="104"/>
      <c r="DFM164" s="104"/>
      <c r="DFN164" s="104"/>
      <c r="DFO164" s="104"/>
      <c r="DFP164" s="104"/>
      <c r="DFQ164" s="104"/>
      <c r="DFR164" s="104"/>
      <c r="DFS164" s="104"/>
      <c r="DFT164" s="104"/>
      <c r="DFU164" s="104"/>
      <c r="DFV164" s="104"/>
      <c r="DFW164" s="104"/>
      <c r="DFX164" s="104"/>
      <c r="DFY164" s="104"/>
      <c r="DFZ164" s="104"/>
      <c r="DGA164" s="104"/>
      <c r="DGB164" s="104"/>
      <c r="DGC164" s="104"/>
      <c r="DGD164" s="104"/>
      <c r="DGE164" s="104"/>
      <c r="DGF164" s="104"/>
      <c r="DGG164" s="104"/>
      <c r="DGH164" s="104"/>
      <c r="DGI164" s="104"/>
      <c r="DGJ164" s="104"/>
      <c r="DGK164" s="104"/>
      <c r="DGL164" s="104"/>
      <c r="DGM164" s="104"/>
      <c r="DGN164" s="104"/>
      <c r="DGO164" s="104"/>
      <c r="DGP164" s="104"/>
      <c r="DGQ164" s="104"/>
      <c r="DGR164" s="104"/>
      <c r="DGS164" s="104"/>
      <c r="DGT164" s="104"/>
      <c r="DGU164" s="104"/>
      <c r="DGV164" s="104"/>
      <c r="DGW164" s="104"/>
      <c r="DGX164" s="104"/>
      <c r="DGY164" s="104"/>
      <c r="DGZ164" s="104"/>
      <c r="DHA164" s="104"/>
      <c r="DHB164" s="104"/>
      <c r="DHC164" s="104"/>
      <c r="DHD164" s="104"/>
      <c r="DHE164" s="104"/>
      <c r="DHF164" s="104"/>
      <c r="DHG164" s="104"/>
      <c r="DHH164" s="104"/>
      <c r="DHI164" s="104"/>
      <c r="DHJ164" s="104"/>
      <c r="DHK164" s="104"/>
      <c r="DHL164" s="104"/>
      <c r="DHM164" s="104"/>
      <c r="DHN164" s="104"/>
      <c r="DHO164" s="104"/>
      <c r="DHP164" s="104"/>
      <c r="DHQ164" s="104"/>
      <c r="DHR164" s="104"/>
      <c r="DHS164" s="104"/>
      <c r="DHT164" s="104"/>
      <c r="DHU164" s="104"/>
      <c r="DHV164" s="104"/>
      <c r="DHW164" s="104"/>
      <c r="DHX164" s="104"/>
      <c r="DHY164" s="104"/>
      <c r="DHZ164" s="104"/>
      <c r="DIA164" s="104"/>
      <c r="DIB164" s="104"/>
      <c r="DIC164" s="104"/>
      <c r="DID164" s="104"/>
      <c r="DIE164" s="104"/>
      <c r="DIF164" s="104"/>
      <c r="DIG164" s="104"/>
      <c r="DIH164" s="104"/>
      <c r="DII164" s="104"/>
      <c r="DIJ164" s="104"/>
      <c r="DIK164" s="104"/>
      <c r="DIL164" s="104"/>
      <c r="DIM164" s="104"/>
      <c r="DIN164" s="104"/>
      <c r="DIO164" s="104"/>
      <c r="DIP164" s="104"/>
      <c r="DIQ164" s="104"/>
      <c r="DIR164" s="104"/>
      <c r="DIS164" s="104"/>
      <c r="DIT164" s="104"/>
      <c r="DIU164" s="104"/>
      <c r="DIV164" s="104"/>
      <c r="DIW164" s="104"/>
      <c r="DIX164" s="104"/>
      <c r="DIY164" s="104"/>
      <c r="DIZ164" s="104"/>
      <c r="DJA164" s="104"/>
      <c r="DJB164" s="104"/>
      <c r="DJC164" s="104"/>
      <c r="DJD164" s="104"/>
      <c r="DJE164" s="104"/>
      <c r="DJF164" s="104"/>
      <c r="DJG164" s="104"/>
      <c r="DJH164" s="104"/>
      <c r="DJI164" s="104"/>
      <c r="DJJ164" s="104"/>
      <c r="DJK164" s="104"/>
      <c r="DJL164" s="104"/>
      <c r="DJM164" s="104"/>
      <c r="DJN164" s="104"/>
      <c r="DJO164" s="104"/>
      <c r="DJP164" s="104"/>
      <c r="DJQ164" s="104"/>
      <c r="DJR164" s="104"/>
      <c r="DJS164" s="104"/>
      <c r="DJT164" s="104"/>
      <c r="DJU164" s="104"/>
      <c r="DJV164" s="104"/>
      <c r="DJW164" s="104"/>
      <c r="DJX164" s="104"/>
      <c r="DJY164" s="104"/>
      <c r="DJZ164" s="104"/>
      <c r="DKA164" s="104"/>
      <c r="DKB164" s="104"/>
      <c r="DKC164" s="104"/>
      <c r="DKD164" s="104"/>
      <c r="DKE164" s="104"/>
      <c r="DKF164" s="104"/>
      <c r="DKG164" s="104"/>
      <c r="DKH164" s="104"/>
      <c r="DKI164" s="104"/>
      <c r="DKJ164" s="104"/>
      <c r="DKK164" s="104"/>
      <c r="DKL164" s="104"/>
      <c r="DKM164" s="104"/>
      <c r="DKN164" s="104"/>
      <c r="DKO164" s="104"/>
      <c r="DKP164" s="104"/>
      <c r="DKQ164" s="104"/>
      <c r="DKR164" s="104"/>
      <c r="DKS164" s="104"/>
      <c r="DKT164" s="104"/>
      <c r="DKU164" s="104"/>
      <c r="DKV164" s="104"/>
      <c r="DKW164" s="104"/>
      <c r="DKX164" s="104"/>
      <c r="DKY164" s="104"/>
      <c r="DKZ164" s="104"/>
      <c r="DLA164" s="104"/>
      <c r="DLB164" s="104"/>
      <c r="DLC164" s="104"/>
      <c r="DLD164" s="104"/>
      <c r="DLE164" s="104"/>
      <c r="DLF164" s="104"/>
      <c r="DLG164" s="104"/>
      <c r="DLH164" s="104"/>
      <c r="DLI164" s="104"/>
      <c r="DLJ164" s="104"/>
      <c r="DLK164" s="104"/>
      <c r="DLL164" s="104"/>
      <c r="DLM164" s="104"/>
      <c r="DLN164" s="104"/>
      <c r="DLO164" s="104"/>
      <c r="DLP164" s="104"/>
      <c r="DLQ164" s="104"/>
      <c r="DLR164" s="104"/>
      <c r="DLS164" s="104"/>
      <c r="DLT164" s="104"/>
      <c r="DLU164" s="104"/>
      <c r="DLV164" s="104"/>
      <c r="DLW164" s="104"/>
      <c r="DLX164" s="104"/>
      <c r="DLY164" s="104"/>
      <c r="DLZ164" s="104"/>
      <c r="DMA164" s="104"/>
      <c r="DMB164" s="104"/>
      <c r="DMC164" s="104"/>
      <c r="DMD164" s="104"/>
      <c r="DME164" s="104"/>
      <c r="DMF164" s="104"/>
      <c r="DMG164" s="104"/>
      <c r="DMH164" s="104"/>
      <c r="DMI164" s="104"/>
      <c r="DMJ164" s="104"/>
      <c r="DMK164" s="104"/>
      <c r="DML164" s="104"/>
      <c r="DMM164" s="104"/>
      <c r="DMN164" s="104"/>
      <c r="DMO164" s="104"/>
      <c r="DMP164" s="104"/>
      <c r="DMQ164" s="104"/>
      <c r="DMR164" s="104"/>
      <c r="DMS164" s="104"/>
      <c r="DMT164" s="104"/>
      <c r="DMU164" s="104"/>
      <c r="DMV164" s="104"/>
      <c r="DMW164" s="104"/>
      <c r="DMX164" s="104"/>
      <c r="DMY164" s="104"/>
      <c r="DMZ164" s="104"/>
      <c r="DNA164" s="104"/>
      <c r="DNB164" s="104"/>
      <c r="DNC164" s="104"/>
      <c r="DND164" s="104"/>
      <c r="DNE164" s="104"/>
      <c r="DNF164" s="104"/>
      <c r="DNG164" s="104"/>
      <c r="DNH164" s="104"/>
      <c r="DNI164" s="104"/>
      <c r="DNJ164" s="104"/>
      <c r="DNK164" s="104"/>
      <c r="DNL164" s="104"/>
      <c r="DNM164" s="104"/>
      <c r="DNN164" s="104"/>
      <c r="DNO164" s="104"/>
      <c r="DNP164" s="104"/>
      <c r="DNQ164" s="104"/>
      <c r="DNR164" s="104"/>
      <c r="DNS164" s="104"/>
      <c r="DNT164" s="104"/>
      <c r="DNU164" s="104"/>
      <c r="DNV164" s="104"/>
      <c r="DNW164" s="104"/>
      <c r="DNX164" s="104"/>
      <c r="DNY164" s="104"/>
      <c r="DNZ164" s="104"/>
      <c r="DOA164" s="104"/>
      <c r="DOB164" s="104"/>
      <c r="DOC164" s="104"/>
      <c r="DOD164" s="104"/>
      <c r="DOE164" s="104"/>
      <c r="DOF164" s="104"/>
      <c r="DOG164" s="104"/>
      <c r="DOH164" s="104"/>
      <c r="DOI164" s="104"/>
      <c r="DOJ164" s="104"/>
      <c r="DOK164" s="104"/>
      <c r="DOL164" s="104"/>
      <c r="DOM164" s="104"/>
      <c r="DON164" s="104"/>
      <c r="DOO164" s="104"/>
      <c r="DOP164" s="104"/>
      <c r="DOQ164" s="104"/>
      <c r="DOR164" s="104"/>
      <c r="DOS164" s="104"/>
      <c r="DOT164" s="104"/>
      <c r="DOU164" s="104"/>
      <c r="DOV164" s="104"/>
      <c r="DOW164" s="104"/>
      <c r="DOX164" s="104"/>
      <c r="DOY164" s="104"/>
      <c r="DOZ164" s="104"/>
      <c r="DPA164" s="104"/>
      <c r="DPB164" s="104"/>
      <c r="DPC164" s="104"/>
      <c r="DPD164" s="104"/>
      <c r="DPE164" s="104"/>
      <c r="DPF164" s="104"/>
      <c r="DPG164" s="104"/>
      <c r="DPH164" s="104"/>
      <c r="DPI164" s="104"/>
      <c r="DPJ164" s="104"/>
      <c r="DPK164" s="104"/>
      <c r="DPL164" s="104"/>
      <c r="DPM164" s="104"/>
      <c r="DPN164" s="104"/>
      <c r="DPO164" s="104"/>
      <c r="DPP164" s="104"/>
      <c r="DPQ164" s="104"/>
      <c r="DPR164" s="104"/>
      <c r="DPS164" s="104"/>
      <c r="DPT164" s="104"/>
      <c r="DPU164" s="104"/>
      <c r="DPV164" s="104"/>
      <c r="DPW164" s="104"/>
      <c r="DPX164" s="104"/>
      <c r="DPY164" s="104"/>
      <c r="DPZ164" s="104"/>
      <c r="DQA164" s="104"/>
      <c r="DQB164" s="104"/>
      <c r="DQC164" s="104"/>
      <c r="DQD164" s="104"/>
      <c r="DQE164" s="104"/>
      <c r="DQF164" s="104"/>
      <c r="DQG164" s="104"/>
      <c r="DQH164" s="104"/>
      <c r="DQI164" s="104"/>
      <c r="DQJ164" s="104"/>
      <c r="DQK164" s="104"/>
      <c r="DQL164" s="104"/>
      <c r="DQM164" s="104"/>
      <c r="DQN164" s="104"/>
      <c r="DQO164" s="104"/>
      <c r="DQP164" s="104"/>
      <c r="DQQ164" s="104"/>
      <c r="DQR164" s="104"/>
      <c r="DQS164" s="104"/>
      <c r="DQT164" s="104"/>
      <c r="DQU164" s="104"/>
      <c r="DQV164" s="104"/>
      <c r="DQW164" s="104"/>
      <c r="DQX164" s="104"/>
      <c r="DQY164" s="104"/>
      <c r="DQZ164" s="104"/>
      <c r="DRA164" s="104"/>
      <c r="DRB164" s="104"/>
      <c r="DRC164" s="104"/>
      <c r="DRD164" s="104"/>
      <c r="DRE164" s="104"/>
      <c r="DRF164" s="104"/>
      <c r="DRG164" s="104"/>
      <c r="DRH164" s="104"/>
      <c r="DRI164" s="104"/>
      <c r="DRJ164" s="104"/>
      <c r="DRK164" s="104"/>
      <c r="DRL164" s="104"/>
      <c r="DRM164" s="104"/>
      <c r="DRN164" s="104"/>
      <c r="DRO164" s="104"/>
      <c r="DRP164" s="104"/>
      <c r="DRQ164" s="104"/>
      <c r="DRR164" s="104"/>
      <c r="DRS164" s="104"/>
      <c r="DRT164" s="104"/>
      <c r="DRU164" s="104"/>
      <c r="DRV164" s="104"/>
      <c r="DRW164" s="104"/>
      <c r="DRX164" s="104"/>
      <c r="DRY164" s="104"/>
      <c r="DRZ164" s="104"/>
      <c r="DSA164" s="104"/>
      <c r="DSB164" s="104"/>
      <c r="DSC164" s="104"/>
      <c r="DSD164" s="104"/>
      <c r="DSE164" s="104"/>
      <c r="DSF164" s="104"/>
      <c r="DSG164" s="104"/>
      <c r="DSH164" s="104"/>
      <c r="DSI164" s="104"/>
      <c r="DSJ164" s="104"/>
      <c r="DSK164" s="104"/>
      <c r="DSL164" s="104"/>
      <c r="DSM164" s="104"/>
      <c r="DSN164" s="104"/>
      <c r="DSO164" s="104"/>
      <c r="DSP164" s="104"/>
      <c r="DSQ164" s="104"/>
      <c r="DSR164" s="104"/>
      <c r="DSS164" s="104"/>
      <c r="DST164" s="104"/>
      <c r="DSU164" s="104"/>
      <c r="DSV164" s="104"/>
      <c r="DSW164" s="104"/>
      <c r="DSX164" s="104"/>
      <c r="DSY164" s="104"/>
      <c r="DSZ164" s="104"/>
      <c r="DTA164" s="104"/>
      <c r="DTB164" s="104"/>
      <c r="DTC164" s="104"/>
      <c r="DTD164" s="104"/>
      <c r="DTE164" s="104"/>
      <c r="DTF164" s="104"/>
      <c r="DTG164" s="104"/>
      <c r="DTH164" s="104"/>
      <c r="DTI164" s="104"/>
      <c r="DTJ164" s="104"/>
      <c r="DTK164" s="104"/>
      <c r="DTL164" s="104"/>
      <c r="DTM164" s="104"/>
      <c r="DTN164" s="104"/>
      <c r="DTO164" s="104"/>
      <c r="DTP164" s="104"/>
      <c r="DTQ164" s="104"/>
      <c r="DTR164" s="104"/>
      <c r="DTS164" s="104"/>
      <c r="DTT164" s="104"/>
      <c r="DTU164" s="104"/>
      <c r="DTV164" s="104"/>
      <c r="DTW164" s="104"/>
      <c r="DTX164" s="104"/>
      <c r="DTY164" s="104"/>
      <c r="DTZ164" s="104"/>
      <c r="DUA164" s="104"/>
      <c r="DUB164" s="104"/>
      <c r="DUC164" s="104"/>
      <c r="DUD164" s="104"/>
      <c r="DUE164" s="104"/>
      <c r="DUF164" s="104"/>
      <c r="DUG164" s="104"/>
      <c r="DUH164" s="104"/>
      <c r="DUI164" s="104"/>
      <c r="DUJ164" s="104"/>
      <c r="DUK164" s="104"/>
      <c r="DUL164" s="104"/>
      <c r="DUM164" s="104"/>
      <c r="DUN164" s="104"/>
      <c r="DUO164" s="104"/>
      <c r="DUP164" s="104"/>
      <c r="DUQ164" s="104"/>
      <c r="DUR164" s="104"/>
      <c r="DUS164" s="104"/>
      <c r="DUT164" s="104"/>
      <c r="DUU164" s="104"/>
      <c r="DUV164" s="104"/>
      <c r="DUW164" s="104"/>
      <c r="DUX164" s="104"/>
      <c r="DUY164" s="104"/>
      <c r="DUZ164" s="104"/>
      <c r="DVA164" s="104"/>
      <c r="DVB164" s="104"/>
      <c r="DVC164" s="104"/>
      <c r="DVD164" s="104"/>
      <c r="DVE164" s="104"/>
      <c r="DVF164" s="104"/>
      <c r="DVG164" s="104"/>
      <c r="DVH164" s="104"/>
      <c r="DVI164" s="104"/>
      <c r="DVJ164" s="104"/>
      <c r="DVK164" s="104"/>
      <c r="DVL164" s="104"/>
      <c r="DVM164" s="104"/>
      <c r="DVN164" s="104"/>
      <c r="DVO164" s="104"/>
      <c r="DVP164" s="104"/>
      <c r="DVQ164" s="104"/>
      <c r="DVR164" s="104"/>
      <c r="DVS164" s="104"/>
      <c r="DVT164" s="104"/>
      <c r="DVU164" s="104"/>
      <c r="DVV164" s="104"/>
      <c r="DVW164" s="104"/>
      <c r="DVX164" s="104"/>
      <c r="DVY164" s="104"/>
      <c r="DVZ164" s="104"/>
      <c r="DWA164" s="104"/>
      <c r="DWB164" s="104"/>
      <c r="DWC164" s="104"/>
      <c r="DWD164" s="104"/>
      <c r="DWE164" s="104"/>
      <c r="DWF164" s="104"/>
      <c r="DWG164" s="104"/>
      <c r="DWH164" s="104"/>
      <c r="DWI164" s="104"/>
      <c r="DWJ164" s="104"/>
      <c r="DWK164" s="104"/>
      <c r="DWL164" s="104"/>
      <c r="DWM164" s="104"/>
      <c r="DWN164" s="104"/>
      <c r="DWO164" s="104"/>
      <c r="DWP164" s="104"/>
      <c r="DWQ164" s="104"/>
      <c r="DWR164" s="104"/>
      <c r="DWS164" s="104"/>
      <c r="DWT164" s="104"/>
      <c r="DWU164" s="104"/>
      <c r="DWV164" s="104"/>
      <c r="DWW164" s="104"/>
      <c r="DWX164" s="104"/>
      <c r="DWY164" s="104"/>
      <c r="DWZ164" s="104"/>
      <c r="DXA164" s="104"/>
      <c r="DXB164" s="104"/>
      <c r="DXC164" s="104"/>
      <c r="DXD164" s="104"/>
      <c r="DXE164" s="104"/>
      <c r="DXF164" s="104"/>
      <c r="DXG164" s="104"/>
      <c r="DXH164" s="104"/>
      <c r="DXI164" s="104"/>
      <c r="DXJ164" s="104"/>
      <c r="DXK164" s="104"/>
      <c r="DXL164" s="104"/>
      <c r="DXM164" s="104"/>
      <c r="DXN164" s="104"/>
      <c r="DXO164" s="104"/>
      <c r="DXP164" s="104"/>
      <c r="DXQ164" s="104"/>
      <c r="DXR164" s="104"/>
      <c r="DXS164" s="104"/>
      <c r="DXT164" s="104"/>
      <c r="DXU164" s="104"/>
      <c r="DXV164" s="104"/>
      <c r="DXW164" s="104"/>
      <c r="DXX164" s="104"/>
      <c r="DXY164" s="104"/>
      <c r="DXZ164" s="104"/>
      <c r="DYA164" s="104"/>
      <c r="DYB164" s="104"/>
      <c r="DYC164" s="104"/>
      <c r="DYD164" s="104"/>
      <c r="DYE164" s="104"/>
      <c r="DYF164" s="104"/>
      <c r="DYG164" s="104"/>
      <c r="DYH164" s="104"/>
      <c r="DYI164" s="104"/>
      <c r="DYJ164" s="104"/>
      <c r="DYK164" s="104"/>
      <c r="DYL164" s="104"/>
      <c r="DYM164" s="104"/>
      <c r="DYN164" s="104"/>
      <c r="DYO164" s="104"/>
      <c r="DYP164" s="104"/>
      <c r="DYQ164" s="104"/>
      <c r="DYR164" s="104"/>
      <c r="DYS164" s="104"/>
      <c r="DYT164" s="104"/>
      <c r="DYU164" s="104"/>
      <c r="DYV164" s="104"/>
      <c r="DYW164" s="104"/>
      <c r="DYX164" s="104"/>
      <c r="DYY164" s="104"/>
      <c r="DYZ164" s="104"/>
      <c r="DZA164" s="104"/>
      <c r="DZB164" s="104"/>
      <c r="DZC164" s="104"/>
      <c r="DZD164" s="104"/>
      <c r="DZE164" s="104"/>
      <c r="DZF164" s="104"/>
      <c r="DZG164" s="104"/>
      <c r="DZH164" s="104"/>
      <c r="DZI164" s="104"/>
      <c r="DZJ164" s="104"/>
      <c r="DZK164" s="104"/>
      <c r="DZL164" s="104"/>
      <c r="DZM164" s="104"/>
      <c r="DZN164" s="104"/>
      <c r="DZO164" s="104"/>
      <c r="DZP164" s="104"/>
      <c r="DZQ164" s="104"/>
      <c r="DZR164" s="104"/>
      <c r="DZS164" s="104"/>
      <c r="DZT164" s="104"/>
      <c r="DZU164" s="104"/>
      <c r="DZV164" s="104"/>
      <c r="DZW164" s="104"/>
      <c r="DZX164" s="104"/>
      <c r="DZY164" s="104"/>
      <c r="DZZ164" s="104"/>
      <c r="EAA164" s="104"/>
      <c r="EAB164" s="104"/>
      <c r="EAC164" s="104"/>
      <c r="EAD164" s="104"/>
      <c r="EAE164" s="104"/>
      <c r="EAF164" s="104"/>
      <c r="EAG164" s="104"/>
      <c r="EAH164" s="104"/>
      <c r="EAI164" s="104"/>
      <c r="EAJ164" s="104"/>
      <c r="EAK164" s="104"/>
      <c r="EAL164" s="104"/>
      <c r="EAM164" s="104"/>
      <c r="EAN164" s="104"/>
      <c r="EAO164" s="104"/>
      <c r="EAP164" s="104"/>
      <c r="EAQ164" s="104"/>
      <c r="EAR164" s="104"/>
      <c r="EAS164" s="104"/>
      <c r="EAT164" s="104"/>
      <c r="EAU164" s="104"/>
      <c r="EAV164" s="104"/>
      <c r="EAW164" s="104"/>
      <c r="EAX164" s="104"/>
      <c r="EAY164" s="104"/>
      <c r="EAZ164" s="104"/>
      <c r="EBA164" s="104"/>
      <c r="EBB164" s="104"/>
      <c r="EBC164" s="104"/>
      <c r="EBD164" s="104"/>
      <c r="EBE164" s="104"/>
      <c r="EBF164" s="104"/>
      <c r="EBG164" s="104"/>
      <c r="EBH164" s="104"/>
      <c r="EBI164" s="104"/>
      <c r="EBJ164" s="104"/>
      <c r="EBK164" s="104"/>
      <c r="EBL164" s="104"/>
      <c r="EBM164" s="104"/>
      <c r="EBN164" s="104"/>
      <c r="EBO164" s="104"/>
      <c r="EBP164" s="104"/>
      <c r="EBQ164" s="104"/>
      <c r="EBR164" s="104"/>
      <c r="EBS164" s="104"/>
      <c r="EBT164" s="104"/>
      <c r="EBU164" s="104"/>
      <c r="EBV164" s="104"/>
      <c r="EBW164" s="104"/>
      <c r="EBX164" s="104"/>
      <c r="EBY164" s="104"/>
      <c r="EBZ164" s="104"/>
      <c r="ECA164" s="104"/>
      <c r="ECB164" s="104"/>
      <c r="ECC164" s="104"/>
      <c r="ECD164" s="104"/>
      <c r="ECE164" s="104"/>
      <c r="ECF164" s="104"/>
      <c r="ECG164" s="104"/>
      <c r="ECH164" s="104"/>
      <c r="ECI164" s="104"/>
      <c r="ECJ164" s="104"/>
      <c r="ECK164" s="104"/>
      <c r="ECL164" s="104"/>
      <c r="ECM164" s="104"/>
      <c r="ECN164" s="104"/>
      <c r="ECO164" s="104"/>
      <c r="ECP164" s="104"/>
      <c r="ECQ164" s="104"/>
      <c r="ECR164" s="104"/>
      <c r="ECS164" s="104"/>
      <c r="ECT164" s="104"/>
      <c r="ECU164" s="104"/>
      <c r="ECV164" s="104"/>
      <c r="ECW164" s="104"/>
      <c r="ECX164" s="104"/>
      <c r="ECY164" s="104"/>
      <c r="ECZ164" s="104"/>
      <c r="EDA164" s="104"/>
      <c r="EDB164" s="104"/>
      <c r="EDC164" s="104"/>
      <c r="EDD164" s="104"/>
      <c r="EDE164" s="104"/>
      <c r="EDF164" s="104"/>
      <c r="EDG164" s="104"/>
      <c r="EDH164" s="104"/>
      <c r="EDI164" s="104"/>
      <c r="EDJ164" s="104"/>
      <c r="EDK164" s="104"/>
      <c r="EDL164" s="104"/>
      <c r="EDM164" s="104"/>
      <c r="EDN164" s="104"/>
      <c r="EDO164" s="104"/>
      <c r="EDP164" s="104"/>
      <c r="EDQ164" s="104"/>
      <c r="EDR164" s="104"/>
      <c r="EDS164" s="104"/>
      <c r="EDT164" s="104"/>
      <c r="EDU164" s="104"/>
      <c r="EDV164" s="104"/>
      <c r="EDW164" s="104"/>
      <c r="EDX164" s="104"/>
      <c r="EDY164" s="104"/>
      <c r="EDZ164" s="104"/>
      <c r="EEA164" s="104"/>
      <c r="EEB164" s="104"/>
      <c r="EEC164" s="104"/>
      <c r="EED164" s="104"/>
      <c r="EEE164" s="104"/>
      <c r="EEF164" s="104"/>
      <c r="EEG164" s="104"/>
      <c r="EEH164" s="104"/>
      <c r="EEI164" s="104"/>
      <c r="EEJ164" s="104"/>
      <c r="EEK164" s="104"/>
      <c r="EEL164" s="104"/>
      <c r="EEM164" s="104"/>
      <c r="EEN164" s="104"/>
      <c r="EEO164" s="104"/>
      <c r="EEP164" s="104"/>
      <c r="EEQ164" s="104"/>
      <c r="EER164" s="104"/>
      <c r="EES164" s="104"/>
      <c r="EET164" s="104"/>
      <c r="EEU164" s="104"/>
      <c r="EEV164" s="104"/>
      <c r="EEW164" s="104"/>
      <c r="EEX164" s="104"/>
      <c r="EEY164" s="104"/>
      <c r="EEZ164" s="104"/>
      <c r="EFA164" s="104"/>
      <c r="EFB164" s="104"/>
      <c r="EFC164" s="104"/>
      <c r="EFD164" s="104"/>
      <c r="EFE164" s="104"/>
      <c r="EFF164" s="104"/>
      <c r="EFG164" s="104"/>
      <c r="EFH164" s="104"/>
      <c r="EFI164" s="104"/>
      <c r="EFJ164" s="104"/>
      <c r="EFK164" s="104"/>
      <c r="EFL164" s="104"/>
      <c r="EFM164" s="104"/>
      <c r="EFN164" s="104"/>
      <c r="EFO164" s="104"/>
      <c r="EFP164" s="104"/>
      <c r="EFQ164" s="104"/>
      <c r="EFR164" s="104"/>
      <c r="EFS164" s="104"/>
      <c r="EFT164" s="104"/>
      <c r="EFU164" s="104"/>
      <c r="EFV164" s="104"/>
      <c r="EFW164" s="104"/>
      <c r="EFX164" s="104"/>
      <c r="EFY164" s="104"/>
      <c r="EFZ164" s="104"/>
      <c r="EGA164" s="104"/>
      <c r="EGB164" s="104"/>
      <c r="EGC164" s="104"/>
      <c r="EGD164" s="104"/>
      <c r="EGE164" s="104"/>
      <c r="EGF164" s="104"/>
      <c r="EGG164" s="104"/>
      <c r="EGH164" s="104"/>
      <c r="EGI164" s="104"/>
      <c r="EGJ164" s="104"/>
      <c r="EGK164" s="104"/>
      <c r="EGL164" s="104"/>
      <c r="EGM164" s="104"/>
      <c r="EGN164" s="104"/>
      <c r="EGO164" s="104"/>
      <c r="EGP164" s="104"/>
      <c r="EGQ164" s="104"/>
      <c r="EGR164" s="104"/>
      <c r="EGS164" s="104"/>
      <c r="EGT164" s="104"/>
      <c r="EGU164" s="104"/>
      <c r="EGV164" s="104"/>
      <c r="EGW164" s="104"/>
      <c r="EGX164" s="104"/>
      <c r="EGY164" s="104"/>
      <c r="EGZ164" s="104"/>
      <c r="EHA164" s="104"/>
      <c r="EHB164" s="104"/>
      <c r="EHC164" s="104"/>
      <c r="EHD164" s="104"/>
      <c r="EHE164" s="104"/>
      <c r="EHF164" s="104"/>
      <c r="EHG164" s="104"/>
      <c r="EHH164" s="104"/>
      <c r="EHI164" s="104"/>
      <c r="EHJ164" s="104"/>
      <c r="EHK164" s="104"/>
      <c r="EHL164" s="104"/>
      <c r="EHM164" s="104"/>
      <c r="EHN164" s="104"/>
      <c r="EHO164" s="104"/>
      <c r="EHP164" s="104"/>
      <c r="EHQ164" s="104"/>
      <c r="EHR164" s="104"/>
      <c r="EHS164" s="104"/>
      <c r="EHT164" s="104"/>
      <c r="EHU164" s="104"/>
      <c r="EHV164" s="104"/>
      <c r="EHW164" s="104"/>
      <c r="EHX164" s="104"/>
      <c r="EHY164" s="104"/>
      <c r="EHZ164" s="104"/>
      <c r="EIA164" s="104"/>
      <c r="EIB164" s="104"/>
      <c r="EIC164" s="104"/>
      <c r="EID164" s="104"/>
      <c r="EIE164" s="104"/>
      <c r="EIF164" s="104"/>
      <c r="EIG164" s="104"/>
      <c r="EIH164" s="104"/>
      <c r="EII164" s="104"/>
      <c r="EIJ164" s="104"/>
      <c r="EIK164" s="104"/>
      <c r="EIL164" s="104"/>
      <c r="EIM164" s="104"/>
      <c r="EIN164" s="104"/>
      <c r="EIO164" s="104"/>
      <c r="EIP164" s="104"/>
      <c r="EIQ164" s="104"/>
      <c r="EIR164" s="104"/>
      <c r="EIS164" s="104"/>
      <c r="EIT164" s="104"/>
      <c r="EIU164" s="104"/>
      <c r="EIV164" s="104"/>
      <c r="EIW164" s="104"/>
      <c r="EIX164" s="104"/>
      <c r="EIY164" s="104"/>
      <c r="EIZ164" s="104"/>
      <c r="EJA164" s="104"/>
      <c r="EJB164" s="104"/>
      <c r="EJC164" s="104"/>
      <c r="EJD164" s="104"/>
      <c r="EJE164" s="104"/>
      <c r="EJF164" s="104"/>
      <c r="EJG164" s="104"/>
      <c r="EJH164" s="104"/>
      <c r="EJI164" s="104"/>
      <c r="EJJ164" s="104"/>
      <c r="EJK164" s="104"/>
      <c r="EJL164" s="104"/>
      <c r="EJM164" s="104"/>
      <c r="EJN164" s="104"/>
      <c r="EJO164" s="104"/>
      <c r="EJP164" s="104"/>
      <c r="EJQ164" s="104"/>
      <c r="EJR164" s="104"/>
      <c r="EJS164" s="104"/>
      <c r="EJT164" s="104"/>
      <c r="EJU164" s="104"/>
      <c r="EJV164" s="104"/>
      <c r="EJW164" s="104"/>
      <c r="EJX164" s="104"/>
      <c r="EJY164" s="104"/>
      <c r="EJZ164" s="104"/>
      <c r="EKA164" s="104"/>
      <c r="EKB164" s="104"/>
      <c r="EKC164" s="104"/>
      <c r="EKD164" s="104"/>
      <c r="EKE164" s="104"/>
      <c r="EKF164" s="104"/>
      <c r="EKG164" s="104"/>
      <c r="EKH164" s="104"/>
      <c r="EKI164" s="104"/>
      <c r="EKJ164" s="104"/>
      <c r="EKK164" s="104"/>
      <c r="EKL164" s="104"/>
      <c r="EKM164" s="104"/>
      <c r="EKN164" s="104"/>
      <c r="EKO164" s="104"/>
      <c r="EKP164" s="104"/>
      <c r="EKQ164" s="104"/>
      <c r="EKR164" s="104"/>
      <c r="EKS164" s="104"/>
      <c r="EKT164" s="104"/>
      <c r="EKU164" s="104"/>
      <c r="EKV164" s="104"/>
      <c r="EKW164" s="104"/>
      <c r="EKX164" s="104"/>
      <c r="EKY164" s="104"/>
      <c r="EKZ164" s="104"/>
      <c r="ELA164" s="104"/>
      <c r="ELB164" s="104"/>
      <c r="ELC164" s="104"/>
      <c r="ELD164" s="104"/>
      <c r="ELE164" s="104"/>
      <c r="ELF164" s="104"/>
      <c r="ELG164" s="104"/>
      <c r="ELH164" s="104"/>
      <c r="ELI164" s="104"/>
      <c r="ELJ164" s="104"/>
      <c r="ELK164" s="104"/>
      <c r="ELL164" s="104"/>
      <c r="ELM164" s="104"/>
      <c r="ELN164" s="104"/>
      <c r="ELO164" s="104"/>
      <c r="ELP164" s="104"/>
      <c r="ELQ164" s="104"/>
      <c r="ELR164" s="104"/>
      <c r="ELS164" s="104"/>
      <c r="ELT164" s="104"/>
      <c r="ELU164" s="104"/>
      <c r="ELV164" s="104"/>
      <c r="ELW164" s="104"/>
      <c r="ELX164" s="104"/>
      <c r="ELY164" s="104"/>
      <c r="ELZ164" s="104"/>
      <c r="EMA164" s="104"/>
      <c r="EMB164" s="104"/>
      <c r="EMC164" s="104"/>
      <c r="EMD164" s="104"/>
      <c r="EME164" s="104"/>
      <c r="EMF164" s="104"/>
      <c r="EMG164" s="104"/>
      <c r="EMH164" s="104"/>
      <c r="EMI164" s="104"/>
      <c r="EMJ164" s="104"/>
      <c r="EMK164" s="104"/>
      <c r="EML164" s="104"/>
      <c r="EMM164" s="104"/>
      <c r="EMN164" s="104"/>
      <c r="EMO164" s="104"/>
      <c r="EMP164" s="104"/>
      <c r="EMQ164" s="104"/>
      <c r="EMR164" s="104"/>
      <c r="EMS164" s="104"/>
      <c r="EMT164" s="104"/>
      <c r="EMU164" s="104"/>
      <c r="EMV164" s="104"/>
      <c r="EMW164" s="104"/>
      <c r="EMX164" s="104"/>
      <c r="EMY164" s="104"/>
      <c r="EMZ164" s="104"/>
      <c r="ENA164" s="104"/>
      <c r="ENB164" s="104"/>
      <c r="ENC164" s="104"/>
      <c r="END164" s="104"/>
      <c r="ENE164" s="104"/>
      <c r="ENF164" s="104"/>
      <c r="ENG164" s="104"/>
      <c r="ENH164" s="104"/>
      <c r="ENI164" s="104"/>
      <c r="ENJ164" s="104"/>
      <c r="ENK164" s="104"/>
      <c r="ENL164" s="104"/>
      <c r="ENM164" s="104"/>
      <c r="ENN164" s="104"/>
      <c r="ENO164" s="104"/>
      <c r="ENP164" s="104"/>
      <c r="ENQ164" s="104"/>
      <c r="ENR164" s="104"/>
      <c r="ENS164" s="104"/>
      <c r="ENT164" s="104"/>
      <c r="ENU164" s="104"/>
      <c r="ENV164" s="104"/>
      <c r="ENW164" s="104"/>
      <c r="ENX164" s="104"/>
      <c r="ENY164" s="104"/>
      <c r="ENZ164" s="104"/>
      <c r="EOA164" s="104"/>
      <c r="EOB164" s="104"/>
      <c r="EOC164" s="104"/>
      <c r="EOD164" s="104"/>
      <c r="EOE164" s="104"/>
      <c r="EOF164" s="104"/>
      <c r="EOG164" s="104"/>
      <c r="EOH164" s="104"/>
      <c r="EOI164" s="104"/>
      <c r="EOJ164" s="104"/>
      <c r="EOK164" s="104"/>
      <c r="EOL164" s="104"/>
      <c r="EOM164" s="104"/>
      <c r="EON164" s="104"/>
      <c r="EOO164" s="104"/>
      <c r="EOP164" s="104"/>
      <c r="EOQ164" s="104"/>
      <c r="EOR164" s="104"/>
      <c r="EOS164" s="104"/>
      <c r="EOT164" s="104"/>
      <c r="EOU164" s="104"/>
      <c r="EOV164" s="104"/>
      <c r="EOW164" s="104"/>
      <c r="EOX164" s="104"/>
      <c r="EOY164" s="104"/>
      <c r="EOZ164" s="104"/>
      <c r="EPA164" s="104"/>
      <c r="EPB164" s="104"/>
      <c r="EPC164" s="104"/>
      <c r="EPD164" s="104"/>
      <c r="EPE164" s="104"/>
      <c r="EPF164" s="104"/>
      <c r="EPG164" s="104"/>
      <c r="EPH164" s="104"/>
      <c r="EPI164" s="104"/>
      <c r="EPJ164" s="104"/>
      <c r="EPK164" s="104"/>
      <c r="EPL164" s="104"/>
      <c r="EPM164" s="104"/>
      <c r="EPN164" s="104"/>
      <c r="EPO164" s="104"/>
      <c r="EPP164" s="104"/>
      <c r="EPQ164" s="104"/>
      <c r="EPR164" s="104"/>
      <c r="EPS164" s="104"/>
      <c r="EPT164" s="104"/>
      <c r="EPU164" s="104"/>
      <c r="EPV164" s="104"/>
      <c r="EPW164" s="104"/>
      <c r="EPX164" s="104"/>
      <c r="EPY164" s="104"/>
      <c r="EPZ164" s="104"/>
      <c r="EQA164" s="104"/>
      <c r="EQB164" s="104"/>
      <c r="EQC164" s="104"/>
      <c r="EQD164" s="104"/>
      <c r="EQE164" s="104"/>
      <c r="EQF164" s="104"/>
      <c r="EQG164" s="104"/>
      <c r="EQH164" s="104"/>
      <c r="EQI164" s="104"/>
      <c r="EQJ164" s="104"/>
      <c r="EQK164" s="104"/>
      <c r="EQL164" s="104"/>
      <c r="EQM164" s="104"/>
      <c r="EQN164" s="104"/>
      <c r="EQO164" s="104"/>
      <c r="EQP164" s="104"/>
      <c r="EQQ164" s="104"/>
      <c r="EQR164" s="104"/>
      <c r="EQS164" s="104"/>
      <c r="EQT164" s="104"/>
      <c r="EQU164" s="104"/>
      <c r="EQV164" s="104"/>
      <c r="EQW164" s="104"/>
      <c r="EQX164" s="104"/>
      <c r="EQY164" s="104"/>
      <c r="EQZ164" s="104"/>
      <c r="ERA164" s="104"/>
      <c r="ERB164" s="104"/>
      <c r="ERC164" s="104"/>
      <c r="ERD164" s="104"/>
      <c r="ERE164" s="104"/>
      <c r="ERF164" s="104"/>
      <c r="ERG164" s="104"/>
      <c r="ERH164" s="104"/>
      <c r="ERI164" s="104"/>
      <c r="ERJ164" s="104"/>
      <c r="ERK164" s="104"/>
      <c r="ERL164" s="104"/>
      <c r="ERM164" s="104"/>
      <c r="ERN164" s="104"/>
      <c r="ERO164" s="104"/>
      <c r="ERP164" s="104"/>
      <c r="ERQ164" s="104"/>
      <c r="ERR164" s="104"/>
      <c r="ERS164" s="104"/>
      <c r="ERT164" s="104"/>
      <c r="ERU164" s="104"/>
      <c r="ERV164" s="104"/>
      <c r="ERW164" s="104"/>
      <c r="ERX164" s="104"/>
      <c r="ERY164" s="104"/>
      <c r="ERZ164" s="104"/>
      <c r="ESA164" s="104"/>
      <c r="ESB164" s="104"/>
      <c r="ESC164" s="104"/>
      <c r="ESD164" s="104"/>
      <c r="ESE164" s="104"/>
      <c r="ESF164" s="104"/>
      <c r="ESG164" s="104"/>
      <c r="ESH164" s="104"/>
      <c r="ESI164" s="104"/>
      <c r="ESJ164" s="104"/>
      <c r="ESK164" s="104"/>
      <c r="ESL164" s="104"/>
      <c r="ESM164" s="104"/>
      <c r="ESN164" s="104"/>
      <c r="ESO164" s="104"/>
      <c r="ESP164" s="104"/>
      <c r="ESQ164" s="104"/>
      <c r="ESR164" s="104"/>
      <c r="ESS164" s="104"/>
      <c r="EST164" s="104"/>
      <c r="ESU164" s="104"/>
      <c r="ESV164" s="104"/>
      <c r="ESW164" s="104"/>
      <c r="ESX164" s="104"/>
      <c r="ESY164" s="104"/>
      <c r="ESZ164" s="104"/>
      <c r="ETA164" s="104"/>
      <c r="ETB164" s="104"/>
      <c r="ETC164" s="104"/>
      <c r="ETD164" s="104"/>
      <c r="ETE164" s="104"/>
      <c r="ETF164" s="104"/>
      <c r="ETG164" s="104"/>
      <c r="ETH164" s="104"/>
      <c r="ETI164" s="104"/>
      <c r="ETJ164" s="104"/>
      <c r="ETK164" s="104"/>
      <c r="ETL164" s="104"/>
      <c r="ETM164" s="104"/>
      <c r="ETN164" s="104"/>
      <c r="ETO164" s="104"/>
      <c r="ETP164" s="104"/>
      <c r="ETQ164" s="104"/>
      <c r="ETR164" s="104"/>
      <c r="ETS164" s="104"/>
      <c r="ETT164" s="104"/>
      <c r="ETU164" s="104"/>
      <c r="ETV164" s="104"/>
      <c r="ETW164" s="104"/>
      <c r="ETX164" s="104"/>
      <c r="ETY164" s="104"/>
      <c r="ETZ164" s="104"/>
      <c r="EUA164" s="104"/>
      <c r="EUB164" s="104"/>
      <c r="EUC164" s="104"/>
      <c r="EUD164" s="104"/>
      <c r="EUE164" s="104"/>
      <c r="EUF164" s="104"/>
      <c r="EUG164" s="104"/>
      <c r="EUH164" s="104"/>
      <c r="EUI164" s="104"/>
      <c r="EUJ164" s="104"/>
      <c r="EUK164" s="104"/>
      <c r="EUL164" s="104"/>
      <c r="EUM164" s="104"/>
      <c r="EUN164" s="104"/>
      <c r="EUO164" s="104"/>
      <c r="EUP164" s="104"/>
      <c r="EUQ164" s="104"/>
      <c r="EUR164" s="104"/>
      <c r="EUS164" s="104"/>
      <c r="EUT164" s="104"/>
      <c r="EUU164" s="104"/>
      <c r="EUV164" s="104"/>
      <c r="EUW164" s="104"/>
      <c r="EUX164" s="104"/>
      <c r="EUY164" s="104"/>
      <c r="EUZ164" s="104"/>
      <c r="EVA164" s="104"/>
      <c r="EVB164" s="104"/>
      <c r="EVC164" s="104"/>
      <c r="EVD164" s="104"/>
      <c r="EVE164" s="104"/>
      <c r="EVF164" s="104"/>
      <c r="EVG164" s="104"/>
      <c r="EVH164" s="104"/>
      <c r="EVI164" s="104"/>
      <c r="EVJ164" s="104"/>
      <c r="EVK164" s="104"/>
      <c r="EVL164" s="104"/>
      <c r="EVM164" s="104"/>
      <c r="EVN164" s="104"/>
      <c r="EVO164" s="104"/>
      <c r="EVP164" s="104"/>
      <c r="EVQ164" s="104"/>
      <c r="EVR164" s="104"/>
      <c r="EVS164" s="104"/>
      <c r="EVT164" s="104"/>
      <c r="EVU164" s="104"/>
      <c r="EVV164" s="104"/>
      <c r="EVW164" s="104"/>
      <c r="EVX164" s="104"/>
      <c r="EVY164" s="104"/>
      <c r="EVZ164" s="104"/>
      <c r="EWA164" s="104"/>
      <c r="EWB164" s="104"/>
      <c r="EWC164" s="104"/>
      <c r="EWD164" s="104"/>
      <c r="EWE164" s="104"/>
      <c r="EWF164" s="104"/>
      <c r="EWG164" s="104"/>
      <c r="EWH164" s="104"/>
      <c r="EWI164" s="104"/>
      <c r="EWJ164" s="104"/>
      <c r="EWK164" s="104"/>
      <c r="EWL164" s="104"/>
      <c r="EWM164" s="104"/>
      <c r="EWN164" s="104"/>
      <c r="EWO164" s="104"/>
      <c r="EWP164" s="104"/>
      <c r="EWQ164" s="104"/>
      <c r="EWR164" s="104"/>
      <c r="EWS164" s="104"/>
      <c r="EWT164" s="104"/>
      <c r="EWU164" s="104"/>
      <c r="EWV164" s="104"/>
      <c r="EWW164" s="104"/>
      <c r="EWX164" s="104"/>
      <c r="EWY164" s="104"/>
      <c r="EWZ164" s="104"/>
      <c r="EXA164" s="104"/>
      <c r="EXB164" s="104"/>
      <c r="EXC164" s="104"/>
      <c r="EXD164" s="104"/>
      <c r="EXE164" s="104"/>
      <c r="EXF164" s="104"/>
      <c r="EXG164" s="104"/>
      <c r="EXH164" s="104"/>
      <c r="EXI164" s="104"/>
      <c r="EXJ164" s="104"/>
      <c r="EXK164" s="104"/>
      <c r="EXL164" s="104"/>
      <c r="EXM164" s="104"/>
      <c r="EXN164" s="104"/>
      <c r="EXO164" s="104"/>
      <c r="EXP164" s="104"/>
      <c r="EXQ164" s="104"/>
      <c r="EXR164" s="104"/>
      <c r="EXS164" s="104"/>
      <c r="EXT164" s="104"/>
      <c r="EXU164" s="104"/>
      <c r="EXV164" s="104"/>
      <c r="EXW164" s="104"/>
      <c r="EXX164" s="104"/>
      <c r="EXY164" s="104"/>
      <c r="EXZ164" s="104"/>
      <c r="EYA164" s="104"/>
      <c r="EYB164" s="104"/>
      <c r="EYC164" s="104"/>
      <c r="EYD164" s="104"/>
      <c r="EYE164" s="104"/>
      <c r="EYF164" s="104"/>
      <c r="EYG164" s="104"/>
      <c r="EYH164" s="104"/>
      <c r="EYI164" s="104"/>
      <c r="EYJ164" s="104"/>
      <c r="EYK164" s="104"/>
      <c r="EYL164" s="104"/>
      <c r="EYM164" s="104"/>
      <c r="EYN164" s="104"/>
      <c r="EYO164" s="104"/>
      <c r="EYP164" s="104"/>
      <c r="EYQ164" s="104"/>
      <c r="EYR164" s="104"/>
      <c r="EYS164" s="104"/>
      <c r="EYT164" s="104"/>
      <c r="EYU164" s="104"/>
      <c r="EYV164" s="104"/>
      <c r="EYW164" s="104"/>
      <c r="EYX164" s="104"/>
      <c r="EYY164" s="104"/>
      <c r="EYZ164" s="104"/>
      <c r="EZA164" s="104"/>
      <c r="EZB164" s="104"/>
      <c r="EZC164" s="104"/>
      <c r="EZD164" s="104"/>
      <c r="EZE164" s="104"/>
      <c r="EZF164" s="104"/>
      <c r="EZG164" s="104"/>
      <c r="EZH164" s="104"/>
      <c r="EZI164" s="104"/>
      <c r="EZJ164" s="104"/>
      <c r="EZK164" s="104"/>
      <c r="EZL164" s="104"/>
      <c r="EZM164" s="104"/>
      <c r="EZN164" s="104"/>
      <c r="EZO164" s="104"/>
      <c r="EZP164" s="104"/>
      <c r="EZQ164" s="104"/>
      <c r="EZR164" s="104"/>
      <c r="EZS164" s="104"/>
      <c r="EZT164" s="104"/>
      <c r="EZU164" s="104"/>
      <c r="EZV164" s="104"/>
      <c r="EZW164" s="104"/>
      <c r="EZX164" s="104"/>
      <c r="EZY164" s="104"/>
      <c r="EZZ164" s="104"/>
      <c r="FAA164" s="104"/>
      <c r="FAB164" s="104"/>
      <c r="FAC164" s="104"/>
      <c r="FAD164" s="104"/>
      <c r="FAE164" s="104"/>
      <c r="FAF164" s="104"/>
      <c r="FAG164" s="104"/>
      <c r="FAH164" s="104"/>
      <c r="FAI164" s="104"/>
      <c r="FAJ164" s="104"/>
      <c r="FAK164" s="104"/>
      <c r="FAL164" s="104"/>
      <c r="FAM164" s="104"/>
      <c r="FAN164" s="104"/>
      <c r="FAO164" s="104"/>
      <c r="FAP164" s="104"/>
      <c r="FAQ164" s="104"/>
      <c r="FAR164" s="104"/>
      <c r="FAS164" s="104"/>
      <c r="FAT164" s="104"/>
      <c r="FAU164" s="104"/>
      <c r="FAV164" s="104"/>
      <c r="FAW164" s="104"/>
      <c r="FAX164" s="104"/>
      <c r="FAY164" s="104"/>
      <c r="FAZ164" s="104"/>
      <c r="FBA164" s="104"/>
      <c r="FBB164" s="104"/>
      <c r="FBC164" s="104"/>
      <c r="FBD164" s="104"/>
      <c r="FBE164" s="104"/>
      <c r="FBF164" s="104"/>
      <c r="FBG164" s="104"/>
      <c r="FBH164" s="104"/>
      <c r="FBI164" s="104"/>
      <c r="FBJ164" s="104"/>
      <c r="FBK164" s="104"/>
      <c r="FBL164" s="104"/>
      <c r="FBM164" s="104"/>
      <c r="FBN164" s="104"/>
      <c r="FBO164" s="104"/>
      <c r="FBP164" s="104"/>
      <c r="FBQ164" s="104"/>
      <c r="FBR164" s="104"/>
      <c r="FBS164" s="104"/>
      <c r="FBT164" s="104"/>
      <c r="FBU164" s="104"/>
      <c r="FBV164" s="104"/>
      <c r="FBW164" s="104"/>
      <c r="FBX164" s="104"/>
      <c r="FBY164" s="104"/>
      <c r="FBZ164" s="104"/>
      <c r="FCA164" s="104"/>
      <c r="FCB164" s="104"/>
      <c r="FCC164" s="104"/>
      <c r="FCD164" s="104"/>
      <c r="FCE164" s="104"/>
      <c r="FCF164" s="104"/>
      <c r="FCG164" s="104"/>
      <c r="FCH164" s="104"/>
      <c r="FCI164" s="104"/>
      <c r="FCJ164" s="104"/>
      <c r="FCK164" s="104"/>
      <c r="FCL164" s="104"/>
      <c r="FCM164" s="104"/>
      <c r="FCN164" s="104"/>
      <c r="FCO164" s="104"/>
      <c r="FCP164" s="104"/>
      <c r="FCQ164" s="104"/>
      <c r="FCR164" s="104"/>
      <c r="FCS164" s="104"/>
      <c r="FCT164" s="104"/>
      <c r="FCU164" s="104"/>
      <c r="FCV164" s="104"/>
      <c r="FCW164" s="104"/>
      <c r="FCX164" s="104"/>
      <c r="FCY164" s="104"/>
      <c r="FCZ164" s="104"/>
      <c r="FDA164" s="104"/>
      <c r="FDB164" s="104"/>
      <c r="FDC164" s="104"/>
      <c r="FDD164" s="104"/>
      <c r="FDE164" s="104"/>
      <c r="FDF164" s="104"/>
      <c r="FDG164" s="104"/>
      <c r="FDH164" s="104"/>
      <c r="FDI164" s="104"/>
      <c r="FDJ164" s="104"/>
      <c r="FDK164" s="104"/>
      <c r="FDL164" s="104"/>
      <c r="FDM164" s="104"/>
      <c r="FDN164" s="104"/>
      <c r="FDO164" s="104"/>
      <c r="FDP164" s="104"/>
      <c r="FDQ164" s="104"/>
      <c r="FDR164" s="104"/>
      <c r="FDS164" s="104"/>
      <c r="FDT164" s="104"/>
      <c r="FDU164" s="104"/>
      <c r="FDV164" s="104"/>
      <c r="FDW164" s="104"/>
      <c r="FDX164" s="104"/>
      <c r="FDY164" s="104"/>
      <c r="FDZ164" s="104"/>
      <c r="FEA164" s="104"/>
      <c r="FEB164" s="104"/>
      <c r="FEC164" s="104"/>
      <c r="FED164" s="104"/>
      <c r="FEE164" s="104"/>
      <c r="FEF164" s="104"/>
      <c r="FEG164" s="104"/>
      <c r="FEH164" s="104"/>
      <c r="FEI164" s="104"/>
      <c r="FEJ164" s="104"/>
      <c r="FEK164" s="104"/>
      <c r="FEL164" s="104"/>
      <c r="FEM164" s="104"/>
      <c r="FEN164" s="104"/>
      <c r="FEO164" s="104"/>
      <c r="FEP164" s="104"/>
      <c r="FEQ164" s="104"/>
      <c r="FER164" s="104"/>
      <c r="FES164" s="104"/>
      <c r="FET164" s="104"/>
      <c r="FEU164" s="104"/>
      <c r="FEV164" s="104"/>
      <c r="FEW164" s="104"/>
      <c r="FEX164" s="104"/>
      <c r="FEY164" s="104"/>
      <c r="FEZ164" s="104"/>
      <c r="FFA164" s="104"/>
      <c r="FFB164" s="104"/>
      <c r="FFC164" s="104"/>
      <c r="FFD164" s="104"/>
      <c r="FFE164" s="104"/>
      <c r="FFF164" s="104"/>
      <c r="FFG164" s="104"/>
      <c r="FFH164" s="104"/>
      <c r="FFI164" s="104"/>
      <c r="FFJ164" s="104"/>
      <c r="FFK164" s="104"/>
      <c r="FFL164" s="104"/>
      <c r="FFM164" s="104"/>
      <c r="FFN164" s="104"/>
      <c r="FFO164" s="104"/>
      <c r="FFP164" s="104"/>
      <c r="FFQ164" s="104"/>
      <c r="FFR164" s="104"/>
      <c r="FFS164" s="104"/>
      <c r="FFT164" s="104"/>
      <c r="FFU164" s="104"/>
      <c r="FFV164" s="104"/>
      <c r="FFW164" s="104"/>
      <c r="FFX164" s="104"/>
      <c r="FFY164" s="104"/>
      <c r="FFZ164" s="104"/>
      <c r="FGA164" s="104"/>
      <c r="FGB164" s="104"/>
      <c r="FGC164" s="104"/>
      <c r="FGD164" s="104"/>
      <c r="FGE164" s="104"/>
      <c r="FGF164" s="104"/>
      <c r="FGG164" s="104"/>
      <c r="FGH164" s="104"/>
      <c r="FGI164" s="104"/>
      <c r="FGJ164" s="104"/>
      <c r="FGK164" s="104"/>
      <c r="FGL164" s="104"/>
      <c r="FGM164" s="104"/>
      <c r="FGN164" s="104"/>
      <c r="FGO164" s="104"/>
      <c r="FGP164" s="104"/>
      <c r="FGQ164" s="104"/>
      <c r="FGR164" s="104"/>
      <c r="FGS164" s="104"/>
      <c r="FGT164" s="104"/>
      <c r="FGU164" s="104"/>
      <c r="FGV164" s="104"/>
      <c r="FGW164" s="104"/>
      <c r="FGX164" s="104"/>
      <c r="FGY164" s="104"/>
      <c r="FGZ164" s="104"/>
      <c r="FHA164" s="104"/>
      <c r="FHB164" s="104"/>
      <c r="FHC164" s="104"/>
      <c r="FHD164" s="104"/>
      <c r="FHE164" s="104"/>
      <c r="FHF164" s="104"/>
      <c r="FHG164" s="104"/>
      <c r="FHH164" s="104"/>
      <c r="FHI164" s="104"/>
      <c r="FHJ164" s="104"/>
      <c r="FHK164" s="104"/>
      <c r="FHL164" s="104"/>
      <c r="FHM164" s="104"/>
      <c r="FHN164" s="104"/>
      <c r="FHO164" s="104"/>
      <c r="FHP164" s="104"/>
      <c r="FHQ164" s="104"/>
      <c r="FHR164" s="104"/>
      <c r="FHS164" s="104"/>
      <c r="FHT164" s="104"/>
      <c r="FHU164" s="104"/>
      <c r="FHV164" s="104"/>
      <c r="FHW164" s="104"/>
      <c r="FHX164" s="104"/>
      <c r="FHY164" s="104"/>
      <c r="FHZ164" s="104"/>
      <c r="FIA164" s="104"/>
      <c r="FIB164" s="104"/>
      <c r="FIC164" s="104"/>
      <c r="FID164" s="104"/>
      <c r="FIE164" s="104"/>
      <c r="FIF164" s="104"/>
      <c r="FIG164" s="104"/>
      <c r="FIH164" s="104"/>
      <c r="FII164" s="104"/>
      <c r="FIJ164" s="104"/>
      <c r="FIK164" s="104"/>
      <c r="FIL164" s="104"/>
      <c r="FIM164" s="104"/>
      <c r="FIN164" s="104"/>
      <c r="FIO164" s="104"/>
      <c r="FIP164" s="104"/>
      <c r="FIQ164" s="104"/>
      <c r="FIR164" s="104"/>
      <c r="FIS164" s="104"/>
      <c r="FIT164" s="104"/>
      <c r="FIU164" s="104"/>
      <c r="FIV164" s="104"/>
      <c r="FIW164" s="104"/>
      <c r="FIX164" s="104"/>
      <c r="FIY164" s="104"/>
      <c r="FIZ164" s="104"/>
      <c r="FJA164" s="104"/>
      <c r="FJB164" s="104"/>
      <c r="FJC164" s="104"/>
      <c r="FJD164" s="104"/>
      <c r="FJE164" s="104"/>
      <c r="FJF164" s="104"/>
      <c r="FJG164" s="104"/>
      <c r="FJH164" s="104"/>
      <c r="FJI164" s="104"/>
      <c r="FJJ164" s="104"/>
      <c r="FJK164" s="104"/>
      <c r="FJL164" s="104"/>
      <c r="FJM164" s="104"/>
      <c r="FJN164" s="104"/>
      <c r="FJO164" s="104"/>
      <c r="FJP164" s="104"/>
      <c r="FJQ164" s="104"/>
      <c r="FJR164" s="104"/>
      <c r="FJS164" s="104"/>
      <c r="FJT164" s="104"/>
      <c r="FJU164" s="104"/>
      <c r="FJV164" s="104"/>
      <c r="FJW164" s="104"/>
      <c r="FJX164" s="104"/>
      <c r="FJY164" s="104"/>
      <c r="FJZ164" s="104"/>
      <c r="FKA164" s="104"/>
      <c r="FKB164" s="104"/>
      <c r="FKC164" s="104"/>
      <c r="FKD164" s="104"/>
      <c r="FKE164" s="104"/>
      <c r="FKF164" s="104"/>
      <c r="FKG164" s="104"/>
      <c r="FKH164" s="104"/>
      <c r="FKI164" s="104"/>
      <c r="FKJ164" s="104"/>
      <c r="FKK164" s="104"/>
      <c r="FKL164" s="104"/>
      <c r="FKM164" s="104"/>
      <c r="FKN164" s="104"/>
      <c r="FKO164" s="104"/>
      <c r="FKP164" s="104"/>
      <c r="FKQ164" s="104"/>
      <c r="FKR164" s="104"/>
      <c r="FKS164" s="104"/>
      <c r="FKT164" s="104"/>
      <c r="FKU164" s="104"/>
      <c r="FKV164" s="104"/>
      <c r="FKW164" s="104"/>
      <c r="FKX164" s="104"/>
      <c r="FKY164" s="104"/>
      <c r="FKZ164" s="104"/>
      <c r="FLA164" s="104"/>
      <c r="FLB164" s="104"/>
      <c r="FLC164" s="104"/>
      <c r="FLD164" s="104"/>
      <c r="FLE164" s="104"/>
      <c r="FLF164" s="104"/>
      <c r="FLG164" s="104"/>
      <c r="FLH164" s="104"/>
      <c r="FLI164" s="104"/>
      <c r="FLJ164" s="104"/>
      <c r="FLK164" s="104"/>
      <c r="FLL164" s="104"/>
      <c r="FLM164" s="104"/>
      <c r="FLN164" s="104"/>
      <c r="FLO164" s="104"/>
      <c r="FLP164" s="104"/>
      <c r="FLQ164" s="104"/>
      <c r="FLR164" s="104"/>
      <c r="FLS164" s="104"/>
      <c r="FLT164" s="104"/>
      <c r="FLU164" s="104"/>
      <c r="FLV164" s="104"/>
      <c r="FLW164" s="104"/>
      <c r="FLX164" s="104"/>
      <c r="FLY164" s="104"/>
      <c r="FLZ164" s="104"/>
      <c r="FMA164" s="104"/>
      <c r="FMB164" s="104"/>
      <c r="FMC164" s="104"/>
      <c r="FMD164" s="104"/>
      <c r="FME164" s="104"/>
      <c r="FMF164" s="104"/>
      <c r="FMG164" s="104"/>
      <c r="FMH164" s="104"/>
      <c r="FMI164" s="104"/>
      <c r="FMJ164" s="104"/>
      <c r="FMK164" s="104"/>
      <c r="FML164" s="104"/>
      <c r="FMM164" s="104"/>
      <c r="FMN164" s="104"/>
      <c r="FMO164" s="104"/>
      <c r="FMP164" s="104"/>
      <c r="FMQ164" s="104"/>
      <c r="FMR164" s="104"/>
      <c r="FMS164" s="104"/>
      <c r="FMT164" s="104"/>
      <c r="FMU164" s="104"/>
      <c r="FMV164" s="104"/>
      <c r="FMW164" s="104"/>
      <c r="FMX164" s="104"/>
      <c r="FMY164" s="104"/>
      <c r="FMZ164" s="104"/>
      <c r="FNA164" s="104"/>
      <c r="FNB164" s="104"/>
      <c r="FNC164" s="104"/>
      <c r="FND164" s="104"/>
      <c r="FNE164" s="104"/>
      <c r="FNF164" s="104"/>
      <c r="FNG164" s="104"/>
      <c r="FNH164" s="104"/>
      <c r="FNI164" s="104"/>
      <c r="FNJ164" s="104"/>
      <c r="FNK164" s="104"/>
      <c r="FNL164" s="104"/>
      <c r="FNM164" s="104"/>
      <c r="FNN164" s="104"/>
      <c r="FNO164" s="104"/>
      <c r="FNP164" s="104"/>
      <c r="FNQ164" s="104"/>
      <c r="FNR164" s="104"/>
      <c r="FNS164" s="104"/>
      <c r="FNT164" s="104"/>
      <c r="FNU164" s="104"/>
      <c r="FNV164" s="104"/>
      <c r="FNW164" s="104"/>
      <c r="FNX164" s="104"/>
      <c r="FNY164" s="104"/>
      <c r="FNZ164" s="104"/>
      <c r="FOA164" s="104"/>
      <c r="FOB164" s="104"/>
      <c r="FOC164" s="104"/>
      <c r="FOD164" s="104"/>
      <c r="FOE164" s="104"/>
      <c r="FOF164" s="104"/>
      <c r="FOG164" s="104"/>
      <c r="FOH164" s="104"/>
      <c r="FOI164" s="104"/>
      <c r="FOJ164" s="104"/>
      <c r="FOK164" s="104"/>
      <c r="FOL164" s="104"/>
      <c r="FOM164" s="104"/>
      <c r="FON164" s="104"/>
      <c r="FOO164" s="104"/>
      <c r="FOP164" s="104"/>
      <c r="FOQ164" s="104"/>
      <c r="FOR164" s="104"/>
      <c r="FOS164" s="104"/>
      <c r="FOT164" s="104"/>
      <c r="FOU164" s="104"/>
      <c r="FOV164" s="104"/>
      <c r="FOW164" s="104"/>
      <c r="FOX164" s="104"/>
      <c r="FOY164" s="104"/>
      <c r="FOZ164" s="104"/>
      <c r="FPA164" s="104"/>
      <c r="FPB164" s="104"/>
      <c r="FPC164" s="104"/>
      <c r="FPD164" s="104"/>
      <c r="FPE164" s="104"/>
      <c r="FPF164" s="104"/>
      <c r="FPG164" s="104"/>
      <c r="FPH164" s="104"/>
      <c r="FPI164" s="104"/>
      <c r="FPJ164" s="104"/>
      <c r="FPK164" s="104"/>
      <c r="FPL164" s="104"/>
      <c r="FPM164" s="104"/>
      <c r="FPN164" s="104"/>
      <c r="FPO164" s="104"/>
      <c r="FPP164" s="104"/>
      <c r="FPQ164" s="104"/>
      <c r="FPR164" s="104"/>
      <c r="FPS164" s="104"/>
      <c r="FPT164" s="104"/>
      <c r="FPU164" s="104"/>
      <c r="FPV164" s="104"/>
      <c r="FPW164" s="104"/>
      <c r="FPX164" s="104"/>
      <c r="FPY164" s="104"/>
      <c r="FPZ164" s="104"/>
      <c r="FQA164" s="104"/>
      <c r="FQB164" s="104"/>
      <c r="FQC164" s="104"/>
      <c r="FQD164" s="104"/>
      <c r="FQE164" s="104"/>
      <c r="FQF164" s="104"/>
      <c r="FQG164" s="104"/>
      <c r="FQH164" s="104"/>
      <c r="FQI164" s="104"/>
      <c r="FQJ164" s="104"/>
      <c r="FQK164" s="104"/>
      <c r="FQL164" s="104"/>
      <c r="FQM164" s="104"/>
      <c r="FQN164" s="104"/>
      <c r="FQO164" s="104"/>
      <c r="FQP164" s="104"/>
      <c r="FQQ164" s="104"/>
      <c r="FQR164" s="104"/>
      <c r="FQS164" s="104"/>
      <c r="FQT164" s="104"/>
      <c r="FQU164" s="104"/>
      <c r="FQV164" s="104"/>
      <c r="FQW164" s="104"/>
      <c r="FQX164" s="104"/>
      <c r="FQY164" s="104"/>
      <c r="FQZ164" s="104"/>
      <c r="FRA164" s="104"/>
      <c r="FRB164" s="104"/>
      <c r="FRC164" s="104"/>
      <c r="FRD164" s="104"/>
      <c r="FRE164" s="104"/>
      <c r="FRF164" s="104"/>
      <c r="FRG164" s="104"/>
      <c r="FRH164" s="104"/>
      <c r="FRI164" s="104"/>
      <c r="FRJ164" s="104"/>
      <c r="FRK164" s="104"/>
      <c r="FRL164" s="104"/>
      <c r="FRM164" s="104"/>
      <c r="FRN164" s="104"/>
      <c r="FRO164" s="104"/>
      <c r="FRP164" s="104"/>
      <c r="FRQ164" s="104"/>
      <c r="FRR164" s="104"/>
      <c r="FRS164" s="104"/>
      <c r="FRT164" s="104"/>
      <c r="FRU164" s="104"/>
      <c r="FRV164" s="104"/>
      <c r="FRW164" s="104"/>
      <c r="FRX164" s="104"/>
      <c r="FRY164" s="104"/>
      <c r="FRZ164" s="104"/>
      <c r="FSA164" s="104"/>
      <c r="FSB164" s="104"/>
      <c r="FSC164" s="104"/>
      <c r="FSD164" s="104"/>
      <c r="FSE164" s="104"/>
      <c r="FSF164" s="104"/>
      <c r="FSG164" s="104"/>
      <c r="FSH164" s="104"/>
      <c r="FSI164" s="104"/>
      <c r="FSJ164" s="104"/>
      <c r="FSK164" s="104"/>
      <c r="FSL164" s="104"/>
      <c r="FSM164" s="104"/>
      <c r="FSN164" s="104"/>
      <c r="FSO164" s="104"/>
      <c r="FSP164" s="104"/>
      <c r="FSQ164" s="104"/>
      <c r="FSR164" s="104"/>
      <c r="FSS164" s="104"/>
      <c r="FST164" s="104"/>
      <c r="FSU164" s="104"/>
      <c r="FSV164" s="104"/>
      <c r="FSW164" s="104"/>
      <c r="FSX164" s="104"/>
      <c r="FSY164" s="104"/>
      <c r="FSZ164" s="104"/>
      <c r="FTA164" s="104"/>
      <c r="FTB164" s="104"/>
      <c r="FTC164" s="104"/>
      <c r="FTD164" s="104"/>
      <c r="FTE164" s="104"/>
      <c r="FTF164" s="104"/>
      <c r="FTG164" s="104"/>
      <c r="FTH164" s="104"/>
      <c r="FTI164" s="104"/>
      <c r="FTJ164" s="104"/>
      <c r="FTK164" s="104"/>
      <c r="FTL164" s="104"/>
      <c r="FTM164" s="104"/>
      <c r="FTN164" s="104"/>
      <c r="FTO164" s="104"/>
      <c r="FTP164" s="104"/>
      <c r="FTQ164" s="104"/>
      <c r="FTR164" s="104"/>
      <c r="FTS164" s="104"/>
      <c r="FTT164" s="104"/>
      <c r="FTU164" s="104"/>
      <c r="FTV164" s="104"/>
      <c r="FTW164" s="104"/>
      <c r="FTX164" s="104"/>
      <c r="FTY164" s="104"/>
      <c r="FTZ164" s="104"/>
      <c r="FUA164" s="104"/>
      <c r="FUB164" s="104"/>
      <c r="FUC164" s="104"/>
      <c r="FUD164" s="104"/>
      <c r="FUE164" s="104"/>
      <c r="FUF164" s="104"/>
      <c r="FUG164" s="104"/>
      <c r="FUH164" s="104"/>
      <c r="FUI164" s="104"/>
      <c r="FUJ164" s="104"/>
      <c r="FUK164" s="104"/>
      <c r="FUL164" s="104"/>
      <c r="FUM164" s="104"/>
      <c r="FUN164" s="104"/>
      <c r="FUO164" s="104"/>
      <c r="FUP164" s="104"/>
      <c r="FUQ164" s="104"/>
      <c r="FUR164" s="104"/>
      <c r="FUS164" s="104"/>
      <c r="FUT164" s="104"/>
      <c r="FUU164" s="104"/>
      <c r="FUV164" s="104"/>
      <c r="FUW164" s="104"/>
      <c r="FUX164" s="104"/>
      <c r="FUY164" s="104"/>
      <c r="FUZ164" s="104"/>
      <c r="FVA164" s="104"/>
      <c r="FVB164" s="104"/>
      <c r="FVC164" s="104"/>
      <c r="FVD164" s="104"/>
      <c r="FVE164" s="104"/>
      <c r="FVF164" s="104"/>
      <c r="FVG164" s="104"/>
      <c r="FVH164" s="104"/>
      <c r="FVI164" s="104"/>
      <c r="FVJ164" s="104"/>
      <c r="FVK164" s="104"/>
      <c r="FVL164" s="104"/>
      <c r="FVM164" s="104"/>
      <c r="FVN164" s="104"/>
      <c r="FVO164" s="104"/>
      <c r="FVP164" s="104"/>
      <c r="FVQ164" s="104"/>
      <c r="FVR164" s="104"/>
      <c r="FVS164" s="104"/>
      <c r="FVT164" s="104"/>
      <c r="FVU164" s="104"/>
      <c r="FVV164" s="104"/>
      <c r="FVW164" s="104"/>
      <c r="FVX164" s="104"/>
      <c r="FVY164" s="104"/>
      <c r="FVZ164" s="104"/>
      <c r="FWA164" s="104"/>
      <c r="FWB164" s="104"/>
      <c r="FWC164" s="104"/>
      <c r="FWD164" s="104"/>
      <c r="FWE164" s="104"/>
      <c r="FWF164" s="104"/>
      <c r="FWG164" s="104"/>
      <c r="FWH164" s="104"/>
      <c r="FWI164" s="104"/>
      <c r="FWJ164" s="104"/>
      <c r="FWK164" s="104"/>
      <c r="FWL164" s="104"/>
      <c r="FWM164" s="104"/>
      <c r="FWN164" s="104"/>
      <c r="FWO164" s="104"/>
      <c r="FWP164" s="104"/>
      <c r="FWQ164" s="104"/>
      <c r="FWR164" s="104"/>
      <c r="FWS164" s="104"/>
      <c r="FWT164" s="104"/>
      <c r="FWU164" s="104"/>
      <c r="FWV164" s="104"/>
      <c r="FWW164" s="104"/>
      <c r="FWX164" s="104"/>
      <c r="FWY164" s="104"/>
      <c r="FWZ164" s="104"/>
      <c r="FXA164" s="104"/>
      <c r="FXB164" s="104"/>
      <c r="FXC164" s="104"/>
      <c r="FXD164" s="104"/>
      <c r="FXE164" s="104"/>
      <c r="FXF164" s="104"/>
      <c r="FXG164" s="104"/>
      <c r="FXH164" s="104"/>
      <c r="FXI164" s="104"/>
      <c r="FXJ164" s="104"/>
      <c r="FXK164" s="104"/>
      <c r="FXL164" s="104"/>
      <c r="FXM164" s="104"/>
      <c r="FXN164" s="104"/>
      <c r="FXO164" s="104"/>
      <c r="FXP164" s="104"/>
      <c r="FXQ164" s="104"/>
      <c r="FXR164" s="104"/>
      <c r="FXS164" s="104"/>
      <c r="FXT164" s="104"/>
      <c r="FXU164" s="104"/>
      <c r="FXV164" s="104"/>
      <c r="FXW164" s="104"/>
      <c r="FXX164" s="104"/>
      <c r="FXY164" s="104"/>
      <c r="FXZ164" s="104"/>
      <c r="FYA164" s="104"/>
      <c r="FYB164" s="104"/>
      <c r="FYC164" s="104"/>
      <c r="FYD164" s="104"/>
      <c r="FYE164" s="104"/>
      <c r="FYF164" s="104"/>
      <c r="FYG164" s="104"/>
      <c r="FYH164" s="104"/>
      <c r="FYI164" s="104"/>
      <c r="FYJ164" s="104"/>
      <c r="FYK164" s="104"/>
      <c r="FYL164" s="104"/>
      <c r="FYM164" s="104"/>
      <c r="FYN164" s="104"/>
      <c r="FYO164" s="104"/>
      <c r="FYP164" s="104"/>
      <c r="FYQ164" s="104"/>
      <c r="FYR164" s="104"/>
      <c r="FYS164" s="104"/>
      <c r="FYT164" s="104"/>
      <c r="FYU164" s="104"/>
      <c r="FYV164" s="104"/>
      <c r="FYW164" s="104"/>
      <c r="FYX164" s="104"/>
      <c r="FYY164" s="104"/>
      <c r="FYZ164" s="104"/>
      <c r="FZA164" s="104"/>
      <c r="FZB164" s="104"/>
      <c r="FZC164" s="104"/>
      <c r="FZD164" s="104"/>
      <c r="FZE164" s="104"/>
      <c r="FZF164" s="104"/>
      <c r="FZG164" s="104"/>
      <c r="FZH164" s="104"/>
      <c r="FZI164" s="104"/>
      <c r="FZJ164" s="104"/>
      <c r="FZK164" s="104"/>
      <c r="FZL164" s="104"/>
      <c r="FZM164" s="104"/>
      <c r="FZN164" s="104"/>
      <c r="FZO164" s="104"/>
      <c r="FZP164" s="104"/>
      <c r="FZQ164" s="104"/>
      <c r="FZR164" s="104"/>
      <c r="FZS164" s="104"/>
      <c r="FZT164" s="104"/>
      <c r="FZU164" s="104"/>
      <c r="FZV164" s="104"/>
      <c r="FZW164" s="104"/>
      <c r="FZX164" s="104"/>
      <c r="FZY164" s="104"/>
      <c r="FZZ164" s="104"/>
      <c r="GAA164" s="104"/>
      <c r="GAB164" s="104"/>
      <c r="GAC164" s="104"/>
      <c r="GAD164" s="104"/>
      <c r="GAE164" s="104"/>
      <c r="GAF164" s="104"/>
      <c r="GAG164" s="104"/>
      <c r="GAH164" s="104"/>
      <c r="GAI164" s="104"/>
      <c r="GAJ164" s="104"/>
      <c r="GAK164" s="104"/>
      <c r="GAL164" s="104"/>
      <c r="GAM164" s="104"/>
      <c r="GAN164" s="104"/>
      <c r="GAO164" s="104"/>
      <c r="GAP164" s="104"/>
      <c r="GAQ164" s="104"/>
      <c r="GAR164" s="104"/>
      <c r="GAS164" s="104"/>
      <c r="GAT164" s="104"/>
      <c r="GAU164" s="104"/>
      <c r="GAV164" s="104"/>
      <c r="GAW164" s="104"/>
      <c r="GAX164" s="104"/>
      <c r="GAY164" s="104"/>
      <c r="GAZ164" s="104"/>
      <c r="GBA164" s="104"/>
      <c r="GBB164" s="104"/>
      <c r="GBC164" s="104"/>
      <c r="GBD164" s="104"/>
      <c r="GBE164" s="104"/>
      <c r="GBF164" s="104"/>
      <c r="GBG164" s="104"/>
      <c r="GBH164" s="104"/>
      <c r="GBI164" s="104"/>
      <c r="GBJ164" s="104"/>
      <c r="GBK164" s="104"/>
      <c r="GBL164" s="104"/>
      <c r="GBM164" s="104"/>
      <c r="GBN164" s="104"/>
      <c r="GBO164" s="104"/>
      <c r="GBP164" s="104"/>
      <c r="GBQ164" s="104"/>
      <c r="GBR164" s="104"/>
      <c r="GBS164" s="104"/>
      <c r="GBT164" s="104"/>
      <c r="GBU164" s="104"/>
      <c r="GBV164" s="104"/>
      <c r="GBW164" s="104"/>
      <c r="GBX164" s="104"/>
      <c r="GBY164" s="104"/>
      <c r="GBZ164" s="104"/>
      <c r="GCA164" s="104"/>
      <c r="GCB164" s="104"/>
      <c r="GCC164" s="104"/>
      <c r="GCD164" s="104"/>
      <c r="GCE164" s="104"/>
      <c r="GCF164" s="104"/>
      <c r="GCG164" s="104"/>
      <c r="GCH164" s="104"/>
      <c r="GCI164" s="104"/>
      <c r="GCJ164" s="104"/>
      <c r="GCK164" s="104"/>
      <c r="GCL164" s="104"/>
      <c r="GCM164" s="104"/>
      <c r="GCN164" s="104"/>
      <c r="GCO164" s="104"/>
      <c r="GCP164" s="104"/>
      <c r="GCQ164" s="104"/>
      <c r="GCR164" s="104"/>
      <c r="GCS164" s="104"/>
      <c r="GCT164" s="104"/>
      <c r="GCU164" s="104"/>
      <c r="GCV164" s="104"/>
      <c r="GCW164" s="104"/>
      <c r="GCX164" s="104"/>
      <c r="GCY164" s="104"/>
      <c r="GCZ164" s="104"/>
      <c r="GDA164" s="104"/>
      <c r="GDB164" s="104"/>
      <c r="GDC164" s="104"/>
      <c r="GDD164" s="104"/>
      <c r="GDE164" s="104"/>
      <c r="GDF164" s="104"/>
      <c r="GDG164" s="104"/>
      <c r="GDH164" s="104"/>
      <c r="GDI164" s="104"/>
      <c r="GDJ164" s="104"/>
      <c r="GDK164" s="104"/>
      <c r="GDL164" s="104"/>
      <c r="GDM164" s="104"/>
      <c r="GDN164" s="104"/>
      <c r="GDO164" s="104"/>
      <c r="GDP164" s="104"/>
      <c r="GDQ164" s="104"/>
      <c r="GDR164" s="104"/>
      <c r="GDS164" s="104"/>
      <c r="GDT164" s="104"/>
      <c r="GDU164" s="104"/>
      <c r="GDV164" s="104"/>
      <c r="GDW164" s="104"/>
      <c r="GDX164" s="104"/>
      <c r="GDY164" s="104"/>
      <c r="GDZ164" s="104"/>
      <c r="GEA164" s="104"/>
      <c r="GEB164" s="104"/>
      <c r="GEC164" s="104"/>
      <c r="GED164" s="104"/>
      <c r="GEE164" s="104"/>
      <c r="GEF164" s="104"/>
      <c r="GEG164" s="104"/>
      <c r="GEH164" s="104"/>
      <c r="GEI164" s="104"/>
      <c r="GEJ164" s="104"/>
      <c r="GEK164" s="104"/>
      <c r="GEL164" s="104"/>
      <c r="GEM164" s="104"/>
      <c r="GEN164" s="104"/>
      <c r="GEO164" s="104"/>
      <c r="GEP164" s="104"/>
      <c r="GEQ164" s="104"/>
      <c r="GER164" s="104"/>
      <c r="GES164" s="104"/>
      <c r="GET164" s="104"/>
      <c r="GEU164" s="104"/>
      <c r="GEV164" s="104"/>
      <c r="GEW164" s="104"/>
      <c r="GEX164" s="104"/>
      <c r="GEY164" s="104"/>
      <c r="GEZ164" s="104"/>
      <c r="GFA164" s="104"/>
      <c r="GFB164" s="104"/>
      <c r="GFC164" s="104"/>
      <c r="GFD164" s="104"/>
      <c r="GFE164" s="104"/>
      <c r="GFF164" s="104"/>
      <c r="GFG164" s="104"/>
      <c r="GFH164" s="104"/>
      <c r="GFI164" s="104"/>
      <c r="GFJ164" s="104"/>
      <c r="GFK164" s="104"/>
      <c r="GFL164" s="104"/>
      <c r="GFM164" s="104"/>
      <c r="GFN164" s="104"/>
      <c r="GFO164" s="104"/>
      <c r="GFP164" s="104"/>
      <c r="GFQ164" s="104"/>
      <c r="GFR164" s="104"/>
      <c r="GFS164" s="104"/>
      <c r="GFT164" s="104"/>
      <c r="GFU164" s="104"/>
      <c r="GFV164" s="104"/>
      <c r="GFW164" s="104"/>
      <c r="GFX164" s="104"/>
      <c r="GFY164" s="104"/>
      <c r="GFZ164" s="104"/>
      <c r="GGA164" s="104"/>
      <c r="GGB164" s="104"/>
      <c r="GGC164" s="104"/>
      <c r="GGD164" s="104"/>
      <c r="GGE164" s="104"/>
      <c r="GGF164" s="104"/>
      <c r="GGG164" s="104"/>
      <c r="GGH164" s="104"/>
      <c r="GGI164" s="104"/>
      <c r="GGJ164" s="104"/>
      <c r="GGK164" s="104"/>
      <c r="GGL164" s="104"/>
      <c r="GGM164" s="104"/>
      <c r="GGN164" s="104"/>
      <c r="GGO164" s="104"/>
      <c r="GGP164" s="104"/>
      <c r="GGQ164" s="104"/>
      <c r="GGR164" s="104"/>
      <c r="GGS164" s="104"/>
      <c r="GGT164" s="104"/>
      <c r="GGU164" s="104"/>
      <c r="GGV164" s="104"/>
      <c r="GGW164" s="104"/>
      <c r="GGX164" s="104"/>
      <c r="GGY164" s="104"/>
      <c r="GGZ164" s="104"/>
      <c r="GHA164" s="104"/>
      <c r="GHB164" s="104"/>
      <c r="GHC164" s="104"/>
      <c r="GHD164" s="104"/>
      <c r="GHE164" s="104"/>
      <c r="GHF164" s="104"/>
      <c r="GHG164" s="104"/>
      <c r="GHH164" s="104"/>
      <c r="GHI164" s="104"/>
      <c r="GHJ164" s="104"/>
      <c r="GHK164" s="104"/>
      <c r="GHL164" s="104"/>
      <c r="GHM164" s="104"/>
      <c r="GHN164" s="104"/>
      <c r="GHO164" s="104"/>
      <c r="GHP164" s="104"/>
      <c r="GHQ164" s="104"/>
      <c r="GHR164" s="104"/>
      <c r="GHS164" s="104"/>
      <c r="GHT164" s="104"/>
      <c r="GHU164" s="104"/>
      <c r="GHV164" s="104"/>
      <c r="GHW164" s="104"/>
      <c r="GHX164" s="104"/>
      <c r="GHY164" s="104"/>
      <c r="GHZ164" s="104"/>
      <c r="GIA164" s="104"/>
      <c r="GIB164" s="104"/>
      <c r="GIC164" s="104"/>
      <c r="GID164" s="104"/>
      <c r="GIE164" s="104"/>
      <c r="GIF164" s="104"/>
      <c r="GIG164" s="104"/>
      <c r="GIH164" s="104"/>
      <c r="GII164" s="104"/>
      <c r="GIJ164" s="104"/>
      <c r="GIK164" s="104"/>
      <c r="GIL164" s="104"/>
      <c r="GIM164" s="104"/>
      <c r="GIN164" s="104"/>
      <c r="GIO164" s="104"/>
      <c r="GIP164" s="104"/>
      <c r="GIQ164" s="104"/>
      <c r="GIR164" s="104"/>
      <c r="GIS164" s="104"/>
      <c r="GIT164" s="104"/>
      <c r="GIU164" s="104"/>
      <c r="GIV164" s="104"/>
      <c r="GIW164" s="104"/>
      <c r="GIX164" s="104"/>
      <c r="GIY164" s="104"/>
      <c r="GIZ164" s="104"/>
      <c r="GJA164" s="104"/>
      <c r="GJB164" s="104"/>
      <c r="GJC164" s="104"/>
      <c r="GJD164" s="104"/>
      <c r="GJE164" s="104"/>
      <c r="GJF164" s="104"/>
      <c r="GJG164" s="104"/>
      <c r="GJH164" s="104"/>
      <c r="GJI164" s="104"/>
      <c r="GJJ164" s="104"/>
      <c r="GJK164" s="104"/>
      <c r="GJL164" s="104"/>
      <c r="GJM164" s="104"/>
      <c r="GJN164" s="104"/>
      <c r="GJO164" s="104"/>
      <c r="GJP164" s="104"/>
      <c r="GJQ164" s="104"/>
      <c r="GJR164" s="104"/>
      <c r="GJS164" s="104"/>
      <c r="GJT164" s="104"/>
      <c r="GJU164" s="104"/>
      <c r="GJV164" s="104"/>
      <c r="GJW164" s="104"/>
      <c r="GJX164" s="104"/>
      <c r="GJY164" s="104"/>
      <c r="GJZ164" s="104"/>
      <c r="GKA164" s="104"/>
      <c r="GKB164" s="104"/>
      <c r="GKC164" s="104"/>
      <c r="GKD164" s="104"/>
      <c r="GKE164" s="104"/>
      <c r="GKF164" s="104"/>
      <c r="GKG164" s="104"/>
      <c r="GKH164" s="104"/>
      <c r="GKI164" s="104"/>
      <c r="GKJ164" s="104"/>
      <c r="GKK164" s="104"/>
      <c r="GKL164" s="104"/>
      <c r="GKM164" s="104"/>
      <c r="GKN164" s="104"/>
      <c r="GKO164" s="104"/>
      <c r="GKP164" s="104"/>
      <c r="GKQ164" s="104"/>
      <c r="GKR164" s="104"/>
      <c r="GKS164" s="104"/>
      <c r="GKT164" s="104"/>
      <c r="GKU164" s="104"/>
      <c r="GKV164" s="104"/>
      <c r="GKW164" s="104"/>
      <c r="GKX164" s="104"/>
      <c r="GKY164" s="104"/>
      <c r="GKZ164" s="104"/>
      <c r="GLA164" s="104"/>
      <c r="GLB164" s="104"/>
      <c r="GLC164" s="104"/>
      <c r="GLD164" s="104"/>
      <c r="GLE164" s="104"/>
      <c r="GLF164" s="104"/>
      <c r="GLG164" s="104"/>
      <c r="GLH164" s="104"/>
      <c r="GLI164" s="104"/>
      <c r="GLJ164" s="104"/>
      <c r="GLK164" s="104"/>
      <c r="GLL164" s="104"/>
      <c r="GLM164" s="104"/>
      <c r="GLN164" s="104"/>
      <c r="GLO164" s="104"/>
      <c r="GLP164" s="104"/>
      <c r="GLQ164" s="104"/>
      <c r="GLR164" s="104"/>
      <c r="GLS164" s="104"/>
      <c r="GLT164" s="104"/>
      <c r="GLU164" s="104"/>
      <c r="GLV164" s="104"/>
      <c r="GLW164" s="104"/>
      <c r="GLX164" s="104"/>
      <c r="GLY164" s="104"/>
      <c r="GLZ164" s="104"/>
      <c r="GMA164" s="104"/>
      <c r="GMB164" s="104"/>
      <c r="GMC164" s="104"/>
      <c r="GMD164" s="104"/>
      <c r="GME164" s="104"/>
      <c r="GMF164" s="104"/>
      <c r="GMG164" s="104"/>
      <c r="GMH164" s="104"/>
      <c r="GMI164" s="104"/>
      <c r="GMJ164" s="104"/>
      <c r="GMK164" s="104"/>
      <c r="GML164" s="104"/>
      <c r="GMM164" s="104"/>
      <c r="GMN164" s="104"/>
      <c r="GMO164" s="104"/>
      <c r="GMP164" s="104"/>
      <c r="GMQ164" s="104"/>
      <c r="GMR164" s="104"/>
      <c r="GMS164" s="104"/>
      <c r="GMT164" s="104"/>
      <c r="GMU164" s="104"/>
      <c r="GMV164" s="104"/>
      <c r="GMW164" s="104"/>
      <c r="GMX164" s="104"/>
      <c r="GMY164" s="104"/>
      <c r="GMZ164" s="104"/>
      <c r="GNA164" s="104"/>
      <c r="GNB164" s="104"/>
      <c r="GNC164" s="104"/>
      <c r="GND164" s="104"/>
      <c r="GNE164" s="104"/>
      <c r="GNF164" s="104"/>
      <c r="GNG164" s="104"/>
      <c r="GNH164" s="104"/>
      <c r="GNI164" s="104"/>
      <c r="GNJ164" s="104"/>
      <c r="GNK164" s="104"/>
      <c r="GNL164" s="104"/>
      <c r="GNM164" s="104"/>
      <c r="GNN164" s="104"/>
      <c r="GNO164" s="104"/>
      <c r="GNP164" s="104"/>
      <c r="GNQ164" s="104"/>
      <c r="GNR164" s="104"/>
      <c r="GNS164" s="104"/>
      <c r="GNT164" s="104"/>
      <c r="GNU164" s="104"/>
      <c r="GNV164" s="104"/>
      <c r="GNW164" s="104"/>
      <c r="GNX164" s="104"/>
      <c r="GNY164" s="104"/>
      <c r="GNZ164" s="104"/>
      <c r="GOA164" s="104"/>
      <c r="GOB164" s="104"/>
      <c r="GOC164" s="104"/>
      <c r="GOD164" s="104"/>
      <c r="GOE164" s="104"/>
      <c r="GOF164" s="104"/>
      <c r="GOG164" s="104"/>
      <c r="GOH164" s="104"/>
      <c r="GOI164" s="104"/>
      <c r="GOJ164" s="104"/>
      <c r="GOK164" s="104"/>
      <c r="GOL164" s="104"/>
      <c r="GOM164" s="104"/>
      <c r="GON164" s="104"/>
      <c r="GOO164" s="104"/>
      <c r="GOP164" s="104"/>
      <c r="GOQ164" s="104"/>
      <c r="GOR164" s="104"/>
      <c r="GOS164" s="104"/>
      <c r="GOT164" s="104"/>
      <c r="GOU164" s="104"/>
      <c r="GOV164" s="104"/>
      <c r="GOW164" s="104"/>
      <c r="GOX164" s="104"/>
      <c r="GOY164" s="104"/>
      <c r="GOZ164" s="104"/>
      <c r="GPA164" s="104"/>
      <c r="GPB164" s="104"/>
      <c r="GPC164" s="104"/>
      <c r="GPD164" s="104"/>
      <c r="GPE164" s="104"/>
      <c r="GPF164" s="104"/>
      <c r="GPG164" s="104"/>
      <c r="GPH164" s="104"/>
      <c r="GPI164" s="104"/>
      <c r="GPJ164" s="104"/>
      <c r="GPK164" s="104"/>
      <c r="GPL164" s="104"/>
      <c r="GPM164" s="104"/>
      <c r="GPN164" s="104"/>
      <c r="GPO164" s="104"/>
      <c r="GPP164" s="104"/>
      <c r="GPQ164" s="104"/>
      <c r="GPR164" s="104"/>
      <c r="GPS164" s="104"/>
      <c r="GPT164" s="104"/>
      <c r="GPU164" s="104"/>
      <c r="GPV164" s="104"/>
      <c r="GPW164" s="104"/>
      <c r="GPX164" s="104"/>
      <c r="GPY164" s="104"/>
      <c r="GPZ164" s="104"/>
      <c r="GQA164" s="104"/>
      <c r="GQB164" s="104"/>
      <c r="GQC164" s="104"/>
      <c r="GQD164" s="104"/>
      <c r="GQE164" s="104"/>
      <c r="GQF164" s="104"/>
      <c r="GQG164" s="104"/>
      <c r="GQH164" s="104"/>
      <c r="GQI164" s="104"/>
      <c r="GQJ164" s="104"/>
      <c r="GQK164" s="104"/>
      <c r="GQL164" s="104"/>
      <c r="GQM164" s="104"/>
      <c r="GQN164" s="104"/>
      <c r="GQO164" s="104"/>
      <c r="GQP164" s="104"/>
      <c r="GQQ164" s="104"/>
      <c r="GQR164" s="104"/>
      <c r="GQS164" s="104"/>
      <c r="GQT164" s="104"/>
      <c r="GQU164" s="104"/>
      <c r="GQV164" s="104"/>
      <c r="GQW164" s="104"/>
      <c r="GQX164" s="104"/>
      <c r="GQY164" s="104"/>
      <c r="GQZ164" s="104"/>
      <c r="GRA164" s="104"/>
      <c r="GRB164" s="104"/>
      <c r="GRC164" s="104"/>
      <c r="GRD164" s="104"/>
      <c r="GRE164" s="104"/>
      <c r="GRF164" s="104"/>
      <c r="GRG164" s="104"/>
      <c r="GRH164" s="104"/>
      <c r="GRI164" s="104"/>
      <c r="GRJ164" s="104"/>
      <c r="GRK164" s="104"/>
      <c r="GRL164" s="104"/>
      <c r="GRM164" s="104"/>
      <c r="GRN164" s="104"/>
      <c r="GRO164" s="104"/>
      <c r="GRP164" s="104"/>
      <c r="GRQ164" s="104"/>
      <c r="GRR164" s="104"/>
      <c r="GRS164" s="104"/>
      <c r="GRT164" s="104"/>
      <c r="GRU164" s="104"/>
      <c r="GRV164" s="104"/>
      <c r="GRW164" s="104"/>
      <c r="GRX164" s="104"/>
      <c r="GRY164" s="104"/>
      <c r="GRZ164" s="104"/>
      <c r="GSA164" s="104"/>
      <c r="GSB164" s="104"/>
      <c r="GSC164" s="104"/>
      <c r="GSD164" s="104"/>
      <c r="GSE164" s="104"/>
      <c r="GSF164" s="104"/>
      <c r="GSG164" s="104"/>
      <c r="GSH164" s="104"/>
      <c r="GSI164" s="104"/>
      <c r="GSJ164" s="104"/>
      <c r="GSK164" s="104"/>
      <c r="GSL164" s="104"/>
      <c r="GSM164" s="104"/>
      <c r="GSN164" s="104"/>
      <c r="GSO164" s="104"/>
      <c r="GSP164" s="104"/>
      <c r="GSQ164" s="104"/>
      <c r="GSR164" s="104"/>
      <c r="GSS164" s="104"/>
      <c r="GST164" s="104"/>
      <c r="GSU164" s="104"/>
      <c r="GSV164" s="104"/>
      <c r="GSW164" s="104"/>
      <c r="GSX164" s="104"/>
      <c r="GSY164" s="104"/>
      <c r="GSZ164" s="104"/>
      <c r="GTA164" s="104"/>
      <c r="GTB164" s="104"/>
      <c r="GTC164" s="104"/>
      <c r="GTD164" s="104"/>
      <c r="GTE164" s="104"/>
      <c r="GTF164" s="104"/>
      <c r="GTG164" s="104"/>
      <c r="GTH164" s="104"/>
      <c r="GTI164" s="104"/>
      <c r="GTJ164" s="104"/>
      <c r="GTK164" s="104"/>
      <c r="GTL164" s="104"/>
      <c r="GTM164" s="104"/>
      <c r="GTN164" s="104"/>
      <c r="GTO164" s="104"/>
      <c r="GTP164" s="104"/>
      <c r="GTQ164" s="104"/>
      <c r="GTR164" s="104"/>
      <c r="GTS164" s="104"/>
      <c r="GTT164" s="104"/>
      <c r="GTU164" s="104"/>
      <c r="GTV164" s="104"/>
      <c r="GTW164" s="104"/>
      <c r="GTX164" s="104"/>
      <c r="GTY164" s="104"/>
      <c r="GTZ164" s="104"/>
      <c r="GUA164" s="104"/>
      <c r="GUB164" s="104"/>
      <c r="GUC164" s="104"/>
      <c r="GUD164" s="104"/>
      <c r="GUE164" s="104"/>
      <c r="GUF164" s="104"/>
      <c r="GUG164" s="104"/>
      <c r="GUH164" s="104"/>
      <c r="GUI164" s="104"/>
      <c r="GUJ164" s="104"/>
      <c r="GUK164" s="104"/>
      <c r="GUL164" s="104"/>
      <c r="GUM164" s="104"/>
      <c r="GUN164" s="104"/>
      <c r="GUO164" s="104"/>
      <c r="GUP164" s="104"/>
      <c r="GUQ164" s="104"/>
      <c r="GUR164" s="104"/>
      <c r="GUS164" s="104"/>
      <c r="GUT164" s="104"/>
      <c r="GUU164" s="104"/>
      <c r="GUV164" s="104"/>
      <c r="GUW164" s="104"/>
      <c r="GUX164" s="104"/>
      <c r="GUY164" s="104"/>
      <c r="GUZ164" s="104"/>
      <c r="GVA164" s="104"/>
      <c r="GVB164" s="104"/>
      <c r="GVC164" s="104"/>
      <c r="GVD164" s="104"/>
      <c r="GVE164" s="104"/>
      <c r="GVF164" s="104"/>
      <c r="GVG164" s="104"/>
      <c r="GVH164" s="104"/>
      <c r="GVI164" s="104"/>
      <c r="GVJ164" s="104"/>
      <c r="GVK164" s="104"/>
      <c r="GVL164" s="104"/>
      <c r="GVM164" s="104"/>
      <c r="GVN164" s="104"/>
      <c r="GVO164" s="104"/>
      <c r="GVP164" s="104"/>
      <c r="GVQ164" s="104"/>
      <c r="GVR164" s="104"/>
      <c r="GVS164" s="104"/>
      <c r="GVT164" s="104"/>
      <c r="GVU164" s="104"/>
      <c r="GVV164" s="104"/>
      <c r="GVW164" s="104"/>
      <c r="GVX164" s="104"/>
      <c r="GVY164" s="104"/>
      <c r="GVZ164" s="104"/>
      <c r="GWA164" s="104"/>
      <c r="GWB164" s="104"/>
      <c r="GWC164" s="104"/>
      <c r="GWD164" s="104"/>
      <c r="GWE164" s="104"/>
      <c r="GWF164" s="104"/>
      <c r="GWG164" s="104"/>
      <c r="GWH164" s="104"/>
      <c r="GWI164" s="104"/>
      <c r="GWJ164" s="104"/>
      <c r="GWK164" s="104"/>
      <c r="GWL164" s="104"/>
      <c r="GWM164" s="104"/>
      <c r="GWN164" s="104"/>
      <c r="GWO164" s="104"/>
      <c r="GWP164" s="104"/>
      <c r="GWQ164" s="104"/>
      <c r="GWR164" s="104"/>
      <c r="GWS164" s="104"/>
      <c r="GWT164" s="104"/>
      <c r="GWU164" s="104"/>
      <c r="GWV164" s="104"/>
      <c r="GWW164" s="104"/>
      <c r="GWX164" s="104"/>
      <c r="GWY164" s="104"/>
      <c r="GWZ164" s="104"/>
      <c r="GXA164" s="104"/>
      <c r="GXB164" s="104"/>
      <c r="GXC164" s="104"/>
      <c r="GXD164" s="104"/>
      <c r="GXE164" s="104"/>
      <c r="GXF164" s="104"/>
      <c r="GXG164" s="104"/>
      <c r="GXH164" s="104"/>
      <c r="GXI164" s="104"/>
      <c r="GXJ164" s="104"/>
      <c r="GXK164" s="104"/>
      <c r="GXL164" s="104"/>
      <c r="GXM164" s="104"/>
      <c r="GXN164" s="104"/>
      <c r="GXO164" s="104"/>
      <c r="GXP164" s="104"/>
      <c r="GXQ164" s="104"/>
      <c r="GXR164" s="104"/>
      <c r="GXS164" s="104"/>
      <c r="GXT164" s="104"/>
      <c r="GXU164" s="104"/>
      <c r="GXV164" s="104"/>
      <c r="GXW164" s="104"/>
      <c r="GXX164" s="104"/>
      <c r="GXY164" s="104"/>
      <c r="GXZ164" s="104"/>
      <c r="GYA164" s="104"/>
      <c r="GYB164" s="104"/>
      <c r="GYC164" s="104"/>
      <c r="GYD164" s="104"/>
      <c r="GYE164" s="104"/>
      <c r="GYF164" s="104"/>
      <c r="GYG164" s="104"/>
      <c r="GYH164" s="104"/>
      <c r="GYI164" s="104"/>
      <c r="GYJ164" s="104"/>
      <c r="GYK164" s="104"/>
      <c r="GYL164" s="104"/>
      <c r="GYM164" s="104"/>
      <c r="GYN164" s="104"/>
      <c r="GYO164" s="104"/>
      <c r="GYP164" s="104"/>
      <c r="GYQ164" s="104"/>
      <c r="GYR164" s="104"/>
      <c r="GYS164" s="104"/>
      <c r="GYT164" s="104"/>
      <c r="GYU164" s="104"/>
      <c r="GYV164" s="104"/>
      <c r="GYW164" s="104"/>
      <c r="GYX164" s="104"/>
      <c r="GYY164" s="104"/>
      <c r="GYZ164" s="104"/>
      <c r="GZA164" s="104"/>
      <c r="GZB164" s="104"/>
      <c r="GZC164" s="104"/>
      <c r="GZD164" s="104"/>
      <c r="GZE164" s="104"/>
      <c r="GZF164" s="104"/>
      <c r="GZG164" s="104"/>
      <c r="GZH164" s="104"/>
      <c r="GZI164" s="104"/>
      <c r="GZJ164" s="104"/>
      <c r="GZK164" s="104"/>
      <c r="GZL164" s="104"/>
      <c r="GZM164" s="104"/>
      <c r="GZN164" s="104"/>
      <c r="GZO164" s="104"/>
      <c r="GZP164" s="104"/>
      <c r="GZQ164" s="104"/>
      <c r="GZR164" s="104"/>
      <c r="GZS164" s="104"/>
      <c r="GZT164" s="104"/>
      <c r="GZU164" s="104"/>
      <c r="GZV164" s="104"/>
      <c r="GZW164" s="104"/>
      <c r="GZX164" s="104"/>
      <c r="GZY164" s="104"/>
      <c r="GZZ164" s="104"/>
      <c r="HAA164" s="104"/>
      <c r="HAB164" s="104"/>
      <c r="HAC164" s="104"/>
      <c r="HAD164" s="104"/>
      <c r="HAE164" s="104"/>
      <c r="HAF164" s="104"/>
      <c r="HAG164" s="104"/>
      <c r="HAH164" s="104"/>
      <c r="HAI164" s="104"/>
      <c r="HAJ164" s="104"/>
      <c r="HAK164" s="104"/>
      <c r="HAL164" s="104"/>
      <c r="HAM164" s="104"/>
      <c r="HAN164" s="104"/>
      <c r="HAO164" s="104"/>
      <c r="HAP164" s="104"/>
      <c r="HAQ164" s="104"/>
      <c r="HAR164" s="104"/>
      <c r="HAS164" s="104"/>
      <c r="HAT164" s="104"/>
      <c r="HAU164" s="104"/>
      <c r="HAV164" s="104"/>
      <c r="HAW164" s="104"/>
      <c r="HAX164" s="104"/>
      <c r="HAY164" s="104"/>
      <c r="HAZ164" s="104"/>
      <c r="HBA164" s="104"/>
      <c r="HBB164" s="104"/>
      <c r="HBC164" s="104"/>
      <c r="HBD164" s="104"/>
      <c r="HBE164" s="104"/>
      <c r="HBF164" s="104"/>
      <c r="HBG164" s="104"/>
      <c r="HBH164" s="104"/>
      <c r="HBI164" s="104"/>
      <c r="HBJ164" s="104"/>
      <c r="HBK164" s="104"/>
      <c r="HBL164" s="104"/>
      <c r="HBM164" s="104"/>
      <c r="HBN164" s="104"/>
      <c r="HBO164" s="104"/>
      <c r="HBP164" s="104"/>
      <c r="HBQ164" s="104"/>
      <c r="HBR164" s="104"/>
      <c r="HBS164" s="104"/>
      <c r="HBT164" s="104"/>
      <c r="HBU164" s="104"/>
      <c r="HBV164" s="104"/>
      <c r="HBW164" s="104"/>
      <c r="HBX164" s="104"/>
      <c r="HBY164" s="104"/>
      <c r="HBZ164" s="104"/>
      <c r="HCA164" s="104"/>
      <c r="HCB164" s="104"/>
      <c r="HCC164" s="104"/>
      <c r="HCD164" s="104"/>
      <c r="HCE164" s="104"/>
      <c r="HCF164" s="104"/>
      <c r="HCG164" s="104"/>
      <c r="HCH164" s="104"/>
      <c r="HCI164" s="104"/>
      <c r="HCJ164" s="104"/>
      <c r="HCK164" s="104"/>
      <c r="HCL164" s="104"/>
      <c r="HCM164" s="104"/>
      <c r="HCN164" s="104"/>
      <c r="HCO164" s="104"/>
      <c r="HCP164" s="104"/>
      <c r="HCQ164" s="104"/>
      <c r="HCR164" s="104"/>
      <c r="HCS164" s="104"/>
      <c r="HCT164" s="104"/>
      <c r="HCU164" s="104"/>
      <c r="HCV164" s="104"/>
      <c r="HCW164" s="104"/>
      <c r="HCX164" s="104"/>
      <c r="HCY164" s="104"/>
      <c r="HCZ164" s="104"/>
      <c r="HDA164" s="104"/>
      <c r="HDB164" s="104"/>
      <c r="HDC164" s="104"/>
      <c r="HDD164" s="104"/>
      <c r="HDE164" s="104"/>
      <c r="HDF164" s="104"/>
      <c r="HDG164" s="104"/>
      <c r="HDH164" s="104"/>
      <c r="HDI164" s="104"/>
      <c r="HDJ164" s="104"/>
      <c r="HDK164" s="104"/>
      <c r="HDL164" s="104"/>
      <c r="HDM164" s="104"/>
      <c r="HDN164" s="104"/>
      <c r="HDO164" s="104"/>
      <c r="HDP164" s="104"/>
      <c r="HDQ164" s="104"/>
      <c r="HDR164" s="104"/>
      <c r="HDS164" s="104"/>
      <c r="HDT164" s="104"/>
      <c r="HDU164" s="104"/>
      <c r="HDV164" s="104"/>
      <c r="HDW164" s="104"/>
      <c r="HDX164" s="104"/>
      <c r="HDY164" s="104"/>
      <c r="HDZ164" s="104"/>
      <c r="HEA164" s="104"/>
      <c r="HEB164" s="104"/>
      <c r="HEC164" s="104"/>
      <c r="HED164" s="104"/>
      <c r="HEE164" s="104"/>
      <c r="HEF164" s="104"/>
      <c r="HEG164" s="104"/>
      <c r="HEH164" s="104"/>
      <c r="HEI164" s="104"/>
      <c r="HEJ164" s="104"/>
      <c r="HEK164" s="104"/>
      <c r="HEL164" s="104"/>
      <c r="HEM164" s="104"/>
      <c r="HEN164" s="104"/>
      <c r="HEO164" s="104"/>
      <c r="HEP164" s="104"/>
      <c r="HEQ164" s="104"/>
      <c r="HER164" s="104"/>
      <c r="HES164" s="104"/>
      <c r="HET164" s="104"/>
      <c r="HEU164" s="104"/>
      <c r="HEV164" s="104"/>
      <c r="HEW164" s="104"/>
      <c r="HEX164" s="104"/>
      <c r="HEY164" s="104"/>
      <c r="HEZ164" s="104"/>
      <c r="HFA164" s="104"/>
      <c r="HFB164" s="104"/>
      <c r="HFC164" s="104"/>
      <c r="HFD164" s="104"/>
      <c r="HFE164" s="104"/>
      <c r="HFF164" s="104"/>
      <c r="HFG164" s="104"/>
      <c r="HFH164" s="104"/>
      <c r="HFI164" s="104"/>
      <c r="HFJ164" s="104"/>
      <c r="HFK164" s="104"/>
      <c r="HFL164" s="104"/>
      <c r="HFM164" s="104"/>
      <c r="HFN164" s="104"/>
      <c r="HFO164" s="104"/>
      <c r="HFP164" s="104"/>
      <c r="HFQ164" s="104"/>
      <c r="HFR164" s="104"/>
      <c r="HFS164" s="104"/>
      <c r="HFT164" s="104"/>
      <c r="HFU164" s="104"/>
      <c r="HFV164" s="104"/>
      <c r="HFW164" s="104"/>
      <c r="HFX164" s="104"/>
      <c r="HFY164" s="104"/>
      <c r="HFZ164" s="104"/>
      <c r="HGA164" s="104"/>
      <c r="HGB164" s="104"/>
      <c r="HGC164" s="104"/>
      <c r="HGD164" s="104"/>
      <c r="HGE164" s="104"/>
      <c r="HGF164" s="104"/>
      <c r="HGG164" s="104"/>
      <c r="HGH164" s="104"/>
      <c r="HGI164" s="104"/>
      <c r="HGJ164" s="104"/>
      <c r="HGK164" s="104"/>
      <c r="HGL164" s="104"/>
      <c r="HGM164" s="104"/>
      <c r="HGN164" s="104"/>
      <c r="HGO164" s="104"/>
      <c r="HGP164" s="104"/>
      <c r="HGQ164" s="104"/>
      <c r="HGR164" s="104"/>
      <c r="HGS164" s="104"/>
      <c r="HGT164" s="104"/>
      <c r="HGU164" s="104"/>
      <c r="HGV164" s="104"/>
      <c r="HGW164" s="104"/>
      <c r="HGX164" s="104"/>
      <c r="HGY164" s="104"/>
      <c r="HGZ164" s="104"/>
      <c r="HHA164" s="104"/>
      <c r="HHB164" s="104"/>
      <c r="HHC164" s="104"/>
      <c r="HHD164" s="104"/>
      <c r="HHE164" s="104"/>
      <c r="HHF164" s="104"/>
      <c r="HHG164" s="104"/>
      <c r="HHH164" s="104"/>
      <c r="HHI164" s="104"/>
      <c r="HHJ164" s="104"/>
      <c r="HHK164" s="104"/>
      <c r="HHL164" s="104"/>
      <c r="HHM164" s="104"/>
      <c r="HHN164" s="104"/>
      <c r="HHO164" s="104"/>
      <c r="HHP164" s="104"/>
      <c r="HHQ164" s="104"/>
      <c r="HHR164" s="104"/>
      <c r="HHS164" s="104"/>
      <c r="HHT164" s="104"/>
      <c r="HHU164" s="104"/>
      <c r="HHV164" s="104"/>
      <c r="HHW164" s="104"/>
      <c r="HHX164" s="104"/>
      <c r="HHY164" s="104"/>
      <c r="HHZ164" s="104"/>
      <c r="HIA164" s="104"/>
      <c r="HIB164" s="104"/>
      <c r="HIC164" s="104"/>
      <c r="HID164" s="104"/>
      <c r="HIE164" s="104"/>
      <c r="HIF164" s="104"/>
      <c r="HIG164" s="104"/>
      <c r="HIH164" s="104"/>
      <c r="HII164" s="104"/>
      <c r="HIJ164" s="104"/>
      <c r="HIK164" s="104"/>
      <c r="HIL164" s="104"/>
      <c r="HIM164" s="104"/>
      <c r="HIN164" s="104"/>
      <c r="HIO164" s="104"/>
      <c r="HIP164" s="104"/>
      <c r="HIQ164" s="104"/>
      <c r="HIR164" s="104"/>
      <c r="HIS164" s="104"/>
      <c r="HIT164" s="104"/>
      <c r="HIU164" s="104"/>
      <c r="HIV164" s="104"/>
      <c r="HIW164" s="104"/>
      <c r="HIX164" s="104"/>
      <c r="HIY164" s="104"/>
      <c r="HIZ164" s="104"/>
      <c r="HJA164" s="104"/>
      <c r="HJB164" s="104"/>
      <c r="HJC164" s="104"/>
      <c r="HJD164" s="104"/>
      <c r="HJE164" s="104"/>
      <c r="HJF164" s="104"/>
      <c r="HJG164" s="104"/>
      <c r="HJH164" s="104"/>
      <c r="HJI164" s="104"/>
      <c r="HJJ164" s="104"/>
      <c r="HJK164" s="104"/>
      <c r="HJL164" s="104"/>
      <c r="HJM164" s="104"/>
      <c r="HJN164" s="104"/>
      <c r="HJO164" s="104"/>
      <c r="HJP164" s="104"/>
      <c r="HJQ164" s="104"/>
      <c r="HJR164" s="104"/>
      <c r="HJS164" s="104"/>
      <c r="HJT164" s="104"/>
      <c r="HJU164" s="104"/>
      <c r="HJV164" s="104"/>
      <c r="HJW164" s="104"/>
      <c r="HJX164" s="104"/>
      <c r="HJY164" s="104"/>
      <c r="HJZ164" s="104"/>
      <c r="HKA164" s="104"/>
      <c r="HKB164" s="104"/>
      <c r="HKC164" s="104"/>
      <c r="HKD164" s="104"/>
      <c r="HKE164" s="104"/>
      <c r="HKF164" s="104"/>
      <c r="HKG164" s="104"/>
      <c r="HKH164" s="104"/>
      <c r="HKI164" s="104"/>
      <c r="HKJ164" s="104"/>
      <c r="HKK164" s="104"/>
      <c r="HKL164" s="104"/>
      <c r="HKM164" s="104"/>
      <c r="HKN164" s="104"/>
      <c r="HKO164" s="104"/>
      <c r="HKP164" s="104"/>
      <c r="HKQ164" s="104"/>
      <c r="HKR164" s="104"/>
      <c r="HKS164" s="104"/>
      <c r="HKT164" s="104"/>
      <c r="HKU164" s="104"/>
      <c r="HKV164" s="104"/>
      <c r="HKW164" s="104"/>
      <c r="HKX164" s="104"/>
      <c r="HKY164" s="104"/>
      <c r="HKZ164" s="104"/>
      <c r="HLA164" s="104"/>
      <c r="HLB164" s="104"/>
      <c r="HLC164" s="104"/>
      <c r="HLD164" s="104"/>
      <c r="HLE164" s="104"/>
      <c r="HLF164" s="104"/>
      <c r="HLG164" s="104"/>
      <c r="HLH164" s="104"/>
      <c r="HLI164" s="104"/>
      <c r="HLJ164" s="104"/>
      <c r="HLK164" s="104"/>
      <c r="HLL164" s="104"/>
      <c r="HLM164" s="104"/>
      <c r="HLN164" s="104"/>
      <c r="HLO164" s="104"/>
      <c r="HLP164" s="104"/>
      <c r="HLQ164" s="104"/>
      <c r="HLR164" s="104"/>
      <c r="HLS164" s="104"/>
      <c r="HLT164" s="104"/>
      <c r="HLU164" s="104"/>
      <c r="HLV164" s="104"/>
      <c r="HLW164" s="104"/>
      <c r="HLX164" s="104"/>
      <c r="HLY164" s="104"/>
      <c r="HLZ164" s="104"/>
      <c r="HMA164" s="104"/>
      <c r="HMB164" s="104"/>
      <c r="HMC164" s="104"/>
      <c r="HMD164" s="104"/>
      <c r="HME164" s="104"/>
      <c r="HMF164" s="104"/>
      <c r="HMG164" s="104"/>
      <c r="HMH164" s="104"/>
      <c r="HMI164" s="104"/>
      <c r="HMJ164" s="104"/>
      <c r="HMK164" s="104"/>
      <c r="HML164" s="104"/>
      <c r="HMM164" s="104"/>
      <c r="HMN164" s="104"/>
      <c r="HMO164" s="104"/>
      <c r="HMP164" s="104"/>
      <c r="HMQ164" s="104"/>
      <c r="HMR164" s="104"/>
      <c r="HMS164" s="104"/>
      <c r="HMT164" s="104"/>
      <c r="HMU164" s="104"/>
      <c r="HMV164" s="104"/>
      <c r="HMW164" s="104"/>
      <c r="HMX164" s="104"/>
      <c r="HMY164" s="104"/>
      <c r="HMZ164" s="104"/>
      <c r="HNA164" s="104"/>
      <c r="HNB164" s="104"/>
      <c r="HNC164" s="104"/>
      <c r="HND164" s="104"/>
      <c r="HNE164" s="104"/>
      <c r="HNF164" s="104"/>
      <c r="HNG164" s="104"/>
      <c r="HNH164" s="104"/>
      <c r="HNI164" s="104"/>
      <c r="HNJ164" s="104"/>
      <c r="HNK164" s="104"/>
      <c r="HNL164" s="104"/>
      <c r="HNM164" s="104"/>
      <c r="HNN164" s="104"/>
      <c r="HNO164" s="104"/>
      <c r="HNP164" s="104"/>
      <c r="HNQ164" s="104"/>
      <c r="HNR164" s="104"/>
      <c r="HNS164" s="104"/>
      <c r="HNT164" s="104"/>
      <c r="HNU164" s="104"/>
      <c r="HNV164" s="104"/>
      <c r="HNW164" s="104"/>
      <c r="HNX164" s="104"/>
      <c r="HNY164" s="104"/>
      <c r="HNZ164" s="104"/>
      <c r="HOA164" s="104"/>
      <c r="HOB164" s="104"/>
      <c r="HOC164" s="104"/>
      <c r="HOD164" s="104"/>
      <c r="HOE164" s="104"/>
      <c r="HOF164" s="104"/>
      <c r="HOG164" s="104"/>
      <c r="HOH164" s="104"/>
      <c r="HOI164" s="104"/>
      <c r="HOJ164" s="104"/>
      <c r="HOK164" s="104"/>
      <c r="HOL164" s="104"/>
      <c r="HOM164" s="104"/>
      <c r="HON164" s="104"/>
      <c r="HOO164" s="104"/>
      <c r="HOP164" s="104"/>
      <c r="HOQ164" s="104"/>
      <c r="HOR164" s="104"/>
      <c r="HOS164" s="104"/>
      <c r="HOT164" s="104"/>
      <c r="HOU164" s="104"/>
      <c r="HOV164" s="104"/>
      <c r="HOW164" s="104"/>
      <c r="HOX164" s="104"/>
      <c r="HOY164" s="104"/>
      <c r="HOZ164" s="104"/>
      <c r="HPA164" s="104"/>
      <c r="HPB164" s="104"/>
      <c r="HPC164" s="104"/>
      <c r="HPD164" s="104"/>
      <c r="HPE164" s="104"/>
      <c r="HPF164" s="104"/>
      <c r="HPG164" s="104"/>
      <c r="HPH164" s="104"/>
      <c r="HPI164" s="104"/>
      <c r="HPJ164" s="104"/>
      <c r="HPK164" s="104"/>
      <c r="HPL164" s="104"/>
      <c r="HPM164" s="104"/>
      <c r="HPN164" s="104"/>
      <c r="HPO164" s="104"/>
      <c r="HPP164" s="104"/>
      <c r="HPQ164" s="104"/>
      <c r="HPR164" s="104"/>
      <c r="HPS164" s="104"/>
      <c r="HPT164" s="104"/>
      <c r="HPU164" s="104"/>
      <c r="HPV164" s="104"/>
      <c r="HPW164" s="104"/>
      <c r="HPX164" s="104"/>
      <c r="HPY164" s="104"/>
      <c r="HPZ164" s="104"/>
      <c r="HQA164" s="104"/>
      <c r="HQB164" s="104"/>
      <c r="HQC164" s="104"/>
      <c r="HQD164" s="104"/>
      <c r="HQE164" s="104"/>
      <c r="HQF164" s="104"/>
      <c r="HQG164" s="104"/>
      <c r="HQH164" s="104"/>
      <c r="HQI164" s="104"/>
      <c r="HQJ164" s="104"/>
      <c r="HQK164" s="104"/>
      <c r="HQL164" s="104"/>
      <c r="HQM164" s="104"/>
      <c r="HQN164" s="104"/>
      <c r="HQO164" s="104"/>
      <c r="HQP164" s="104"/>
      <c r="HQQ164" s="104"/>
      <c r="HQR164" s="104"/>
      <c r="HQS164" s="104"/>
      <c r="HQT164" s="104"/>
      <c r="HQU164" s="104"/>
      <c r="HQV164" s="104"/>
      <c r="HQW164" s="104"/>
      <c r="HQX164" s="104"/>
      <c r="HQY164" s="104"/>
      <c r="HQZ164" s="104"/>
      <c r="HRA164" s="104"/>
      <c r="HRB164" s="104"/>
      <c r="HRC164" s="104"/>
      <c r="HRD164" s="104"/>
      <c r="HRE164" s="104"/>
      <c r="HRF164" s="104"/>
      <c r="HRG164" s="104"/>
      <c r="HRH164" s="104"/>
      <c r="HRI164" s="104"/>
      <c r="HRJ164" s="104"/>
      <c r="HRK164" s="104"/>
      <c r="HRL164" s="104"/>
      <c r="HRM164" s="104"/>
      <c r="HRN164" s="104"/>
      <c r="HRO164" s="104"/>
      <c r="HRP164" s="104"/>
      <c r="HRQ164" s="104"/>
      <c r="HRR164" s="104"/>
      <c r="HRS164" s="104"/>
      <c r="HRT164" s="104"/>
      <c r="HRU164" s="104"/>
      <c r="HRV164" s="104"/>
      <c r="HRW164" s="104"/>
      <c r="HRX164" s="104"/>
      <c r="HRY164" s="104"/>
      <c r="HRZ164" s="104"/>
      <c r="HSA164" s="104"/>
      <c r="HSB164" s="104"/>
      <c r="HSC164" s="104"/>
      <c r="HSD164" s="104"/>
      <c r="HSE164" s="104"/>
      <c r="HSF164" s="104"/>
      <c r="HSG164" s="104"/>
      <c r="HSH164" s="104"/>
      <c r="HSI164" s="104"/>
      <c r="HSJ164" s="104"/>
      <c r="HSK164" s="104"/>
      <c r="HSL164" s="104"/>
      <c r="HSM164" s="104"/>
      <c r="HSN164" s="104"/>
      <c r="HSO164" s="104"/>
      <c r="HSP164" s="104"/>
      <c r="HSQ164" s="104"/>
      <c r="HSR164" s="104"/>
      <c r="HSS164" s="104"/>
      <c r="HST164" s="104"/>
      <c r="HSU164" s="104"/>
      <c r="HSV164" s="104"/>
      <c r="HSW164" s="104"/>
      <c r="HSX164" s="104"/>
      <c r="HSY164" s="104"/>
      <c r="HSZ164" s="104"/>
      <c r="HTA164" s="104"/>
      <c r="HTB164" s="104"/>
      <c r="HTC164" s="104"/>
      <c r="HTD164" s="104"/>
      <c r="HTE164" s="104"/>
      <c r="HTF164" s="104"/>
      <c r="HTG164" s="104"/>
      <c r="HTH164" s="104"/>
      <c r="HTI164" s="104"/>
      <c r="HTJ164" s="104"/>
      <c r="HTK164" s="104"/>
      <c r="HTL164" s="104"/>
      <c r="HTM164" s="104"/>
      <c r="HTN164" s="104"/>
      <c r="HTO164" s="104"/>
      <c r="HTP164" s="104"/>
      <c r="HTQ164" s="104"/>
      <c r="HTR164" s="104"/>
      <c r="HTS164" s="104"/>
      <c r="HTT164" s="104"/>
      <c r="HTU164" s="104"/>
      <c r="HTV164" s="104"/>
      <c r="HTW164" s="104"/>
      <c r="HTX164" s="104"/>
      <c r="HTY164" s="104"/>
      <c r="HTZ164" s="104"/>
      <c r="HUA164" s="104"/>
      <c r="HUB164" s="104"/>
      <c r="HUC164" s="104"/>
      <c r="HUD164" s="104"/>
      <c r="HUE164" s="104"/>
      <c r="HUF164" s="104"/>
      <c r="HUG164" s="104"/>
      <c r="HUH164" s="104"/>
      <c r="HUI164" s="104"/>
      <c r="HUJ164" s="104"/>
      <c r="HUK164" s="104"/>
      <c r="HUL164" s="104"/>
      <c r="HUM164" s="104"/>
      <c r="HUN164" s="104"/>
      <c r="HUO164" s="104"/>
      <c r="HUP164" s="104"/>
      <c r="HUQ164" s="104"/>
      <c r="HUR164" s="104"/>
      <c r="HUS164" s="104"/>
      <c r="HUT164" s="104"/>
      <c r="HUU164" s="104"/>
      <c r="HUV164" s="104"/>
      <c r="HUW164" s="104"/>
      <c r="HUX164" s="104"/>
      <c r="HUY164" s="104"/>
      <c r="HUZ164" s="104"/>
      <c r="HVA164" s="104"/>
      <c r="HVB164" s="104"/>
      <c r="HVC164" s="104"/>
      <c r="HVD164" s="104"/>
      <c r="HVE164" s="104"/>
      <c r="HVF164" s="104"/>
      <c r="HVG164" s="104"/>
      <c r="HVH164" s="104"/>
      <c r="HVI164" s="104"/>
      <c r="HVJ164" s="104"/>
      <c r="HVK164" s="104"/>
      <c r="HVL164" s="104"/>
      <c r="HVM164" s="104"/>
      <c r="HVN164" s="104"/>
      <c r="HVO164" s="104"/>
      <c r="HVP164" s="104"/>
      <c r="HVQ164" s="104"/>
      <c r="HVR164" s="104"/>
      <c r="HVS164" s="104"/>
      <c r="HVT164" s="104"/>
      <c r="HVU164" s="104"/>
      <c r="HVV164" s="104"/>
      <c r="HVW164" s="104"/>
      <c r="HVX164" s="104"/>
      <c r="HVY164" s="104"/>
      <c r="HVZ164" s="104"/>
      <c r="HWA164" s="104"/>
      <c r="HWB164" s="104"/>
      <c r="HWC164" s="104"/>
      <c r="HWD164" s="104"/>
      <c r="HWE164" s="104"/>
      <c r="HWF164" s="104"/>
      <c r="HWG164" s="104"/>
      <c r="HWH164" s="104"/>
      <c r="HWI164" s="104"/>
      <c r="HWJ164" s="104"/>
      <c r="HWK164" s="104"/>
      <c r="HWL164" s="104"/>
      <c r="HWM164" s="104"/>
      <c r="HWN164" s="104"/>
      <c r="HWO164" s="104"/>
      <c r="HWP164" s="104"/>
      <c r="HWQ164" s="104"/>
      <c r="HWR164" s="104"/>
      <c r="HWS164" s="104"/>
      <c r="HWT164" s="104"/>
      <c r="HWU164" s="104"/>
      <c r="HWV164" s="104"/>
      <c r="HWW164" s="104"/>
      <c r="HWX164" s="104"/>
      <c r="HWY164" s="104"/>
      <c r="HWZ164" s="104"/>
      <c r="HXA164" s="104"/>
      <c r="HXB164" s="104"/>
      <c r="HXC164" s="104"/>
      <c r="HXD164" s="104"/>
      <c r="HXE164" s="104"/>
      <c r="HXF164" s="104"/>
      <c r="HXG164" s="104"/>
      <c r="HXH164" s="104"/>
      <c r="HXI164" s="104"/>
      <c r="HXJ164" s="104"/>
      <c r="HXK164" s="104"/>
      <c r="HXL164" s="104"/>
      <c r="HXM164" s="104"/>
      <c r="HXN164" s="104"/>
      <c r="HXO164" s="104"/>
      <c r="HXP164" s="104"/>
      <c r="HXQ164" s="104"/>
      <c r="HXR164" s="104"/>
      <c r="HXS164" s="104"/>
      <c r="HXT164" s="104"/>
      <c r="HXU164" s="104"/>
      <c r="HXV164" s="104"/>
      <c r="HXW164" s="104"/>
      <c r="HXX164" s="104"/>
      <c r="HXY164" s="104"/>
      <c r="HXZ164" s="104"/>
      <c r="HYA164" s="104"/>
      <c r="HYB164" s="104"/>
      <c r="HYC164" s="104"/>
      <c r="HYD164" s="104"/>
      <c r="HYE164" s="104"/>
      <c r="HYF164" s="104"/>
      <c r="HYG164" s="104"/>
      <c r="HYH164" s="104"/>
      <c r="HYI164" s="104"/>
      <c r="HYJ164" s="104"/>
      <c r="HYK164" s="104"/>
      <c r="HYL164" s="104"/>
      <c r="HYM164" s="104"/>
      <c r="HYN164" s="104"/>
      <c r="HYO164" s="104"/>
      <c r="HYP164" s="104"/>
      <c r="HYQ164" s="104"/>
      <c r="HYR164" s="104"/>
      <c r="HYS164" s="104"/>
      <c r="HYT164" s="104"/>
      <c r="HYU164" s="104"/>
      <c r="HYV164" s="104"/>
      <c r="HYW164" s="104"/>
      <c r="HYX164" s="104"/>
      <c r="HYY164" s="104"/>
      <c r="HYZ164" s="104"/>
      <c r="HZA164" s="104"/>
      <c r="HZB164" s="104"/>
      <c r="HZC164" s="104"/>
      <c r="HZD164" s="104"/>
      <c r="HZE164" s="104"/>
      <c r="HZF164" s="104"/>
      <c r="HZG164" s="104"/>
      <c r="HZH164" s="104"/>
      <c r="HZI164" s="104"/>
      <c r="HZJ164" s="104"/>
      <c r="HZK164" s="104"/>
      <c r="HZL164" s="104"/>
      <c r="HZM164" s="104"/>
      <c r="HZN164" s="104"/>
      <c r="HZO164" s="104"/>
      <c r="HZP164" s="104"/>
      <c r="HZQ164" s="104"/>
      <c r="HZR164" s="104"/>
      <c r="HZS164" s="104"/>
      <c r="HZT164" s="104"/>
      <c r="HZU164" s="104"/>
      <c r="HZV164" s="104"/>
      <c r="HZW164" s="104"/>
      <c r="HZX164" s="104"/>
      <c r="HZY164" s="104"/>
      <c r="HZZ164" s="104"/>
      <c r="IAA164" s="104"/>
      <c r="IAB164" s="104"/>
      <c r="IAC164" s="104"/>
      <c r="IAD164" s="104"/>
      <c r="IAE164" s="104"/>
      <c r="IAF164" s="104"/>
      <c r="IAG164" s="104"/>
      <c r="IAH164" s="104"/>
      <c r="IAI164" s="104"/>
      <c r="IAJ164" s="104"/>
      <c r="IAK164" s="104"/>
      <c r="IAL164" s="104"/>
      <c r="IAM164" s="104"/>
      <c r="IAN164" s="104"/>
      <c r="IAO164" s="104"/>
      <c r="IAP164" s="104"/>
      <c r="IAQ164" s="104"/>
      <c r="IAR164" s="104"/>
      <c r="IAS164" s="104"/>
      <c r="IAT164" s="104"/>
      <c r="IAU164" s="104"/>
      <c r="IAV164" s="104"/>
      <c r="IAW164" s="104"/>
      <c r="IAX164" s="104"/>
      <c r="IAY164" s="104"/>
      <c r="IAZ164" s="104"/>
      <c r="IBA164" s="104"/>
      <c r="IBB164" s="104"/>
      <c r="IBC164" s="104"/>
      <c r="IBD164" s="104"/>
      <c r="IBE164" s="104"/>
      <c r="IBF164" s="104"/>
      <c r="IBG164" s="104"/>
      <c r="IBH164" s="104"/>
      <c r="IBI164" s="104"/>
      <c r="IBJ164" s="104"/>
      <c r="IBK164" s="104"/>
      <c r="IBL164" s="104"/>
      <c r="IBM164" s="104"/>
      <c r="IBN164" s="104"/>
      <c r="IBO164" s="104"/>
      <c r="IBP164" s="104"/>
      <c r="IBQ164" s="104"/>
      <c r="IBR164" s="104"/>
      <c r="IBS164" s="104"/>
      <c r="IBT164" s="104"/>
      <c r="IBU164" s="104"/>
      <c r="IBV164" s="104"/>
      <c r="IBW164" s="104"/>
      <c r="IBX164" s="104"/>
      <c r="IBY164" s="104"/>
      <c r="IBZ164" s="104"/>
      <c r="ICA164" s="104"/>
      <c r="ICB164" s="104"/>
      <c r="ICC164" s="104"/>
      <c r="ICD164" s="104"/>
      <c r="ICE164" s="104"/>
      <c r="ICF164" s="104"/>
      <c r="ICG164" s="104"/>
      <c r="ICH164" s="104"/>
      <c r="ICI164" s="104"/>
      <c r="ICJ164" s="104"/>
      <c r="ICK164" s="104"/>
      <c r="ICL164" s="104"/>
      <c r="ICM164" s="104"/>
      <c r="ICN164" s="104"/>
      <c r="ICO164" s="104"/>
      <c r="ICP164" s="104"/>
      <c r="ICQ164" s="104"/>
      <c r="ICR164" s="104"/>
      <c r="ICS164" s="104"/>
      <c r="ICT164" s="104"/>
      <c r="ICU164" s="104"/>
      <c r="ICV164" s="104"/>
      <c r="ICW164" s="104"/>
      <c r="ICX164" s="104"/>
      <c r="ICY164" s="104"/>
      <c r="ICZ164" s="104"/>
      <c r="IDA164" s="104"/>
      <c r="IDB164" s="104"/>
      <c r="IDC164" s="104"/>
      <c r="IDD164" s="104"/>
      <c r="IDE164" s="104"/>
      <c r="IDF164" s="104"/>
      <c r="IDG164" s="104"/>
      <c r="IDH164" s="104"/>
      <c r="IDI164" s="104"/>
      <c r="IDJ164" s="104"/>
      <c r="IDK164" s="104"/>
      <c r="IDL164" s="104"/>
      <c r="IDM164" s="104"/>
      <c r="IDN164" s="104"/>
      <c r="IDO164" s="104"/>
      <c r="IDP164" s="104"/>
      <c r="IDQ164" s="104"/>
      <c r="IDR164" s="104"/>
      <c r="IDS164" s="104"/>
      <c r="IDT164" s="104"/>
      <c r="IDU164" s="104"/>
      <c r="IDV164" s="104"/>
      <c r="IDW164" s="104"/>
      <c r="IDX164" s="104"/>
      <c r="IDY164" s="104"/>
      <c r="IDZ164" s="104"/>
      <c r="IEA164" s="104"/>
      <c r="IEB164" s="104"/>
      <c r="IEC164" s="104"/>
      <c r="IED164" s="104"/>
      <c r="IEE164" s="104"/>
      <c r="IEF164" s="104"/>
      <c r="IEG164" s="104"/>
      <c r="IEH164" s="104"/>
      <c r="IEI164" s="104"/>
      <c r="IEJ164" s="104"/>
      <c r="IEK164" s="104"/>
      <c r="IEL164" s="104"/>
      <c r="IEM164" s="104"/>
      <c r="IEN164" s="104"/>
      <c r="IEO164" s="104"/>
      <c r="IEP164" s="104"/>
      <c r="IEQ164" s="104"/>
      <c r="IER164" s="104"/>
      <c r="IES164" s="104"/>
      <c r="IET164" s="104"/>
      <c r="IEU164" s="104"/>
      <c r="IEV164" s="104"/>
      <c r="IEW164" s="104"/>
      <c r="IEX164" s="104"/>
      <c r="IEY164" s="104"/>
      <c r="IEZ164" s="104"/>
      <c r="IFA164" s="104"/>
      <c r="IFB164" s="104"/>
      <c r="IFC164" s="104"/>
      <c r="IFD164" s="104"/>
      <c r="IFE164" s="104"/>
      <c r="IFF164" s="104"/>
      <c r="IFG164" s="104"/>
      <c r="IFH164" s="104"/>
      <c r="IFI164" s="104"/>
      <c r="IFJ164" s="104"/>
      <c r="IFK164" s="104"/>
      <c r="IFL164" s="104"/>
      <c r="IFM164" s="104"/>
      <c r="IFN164" s="104"/>
      <c r="IFO164" s="104"/>
      <c r="IFP164" s="104"/>
      <c r="IFQ164" s="104"/>
      <c r="IFR164" s="104"/>
      <c r="IFS164" s="104"/>
      <c r="IFT164" s="104"/>
      <c r="IFU164" s="104"/>
      <c r="IFV164" s="104"/>
      <c r="IFW164" s="104"/>
      <c r="IFX164" s="104"/>
      <c r="IFY164" s="104"/>
      <c r="IFZ164" s="104"/>
      <c r="IGA164" s="104"/>
      <c r="IGB164" s="104"/>
      <c r="IGC164" s="104"/>
      <c r="IGD164" s="104"/>
      <c r="IGE164" s="104"/>
      <c r="IGF164" s="104"/>
      <c r="IGG164" s="104"/>
      <c r="IGH164" s="104"/>
      <c r="IGI164" s="104"/>
      <c r="IGJ164" s="104"/>
      <c r="IGK164" s="104"/>
      <c r="IGL164" s="104"/>
      <c r="IGM164" s="104"/>
      <c r="IGN164" s="104"/>
      <c r="IGO164" s="104"/>
      <c r="IGP164" s="104"/>
      <c r="IGQ164" s="104"/>
      <c r="IGR164" s="104"/>
      <c r="IGS164" s="104"/>
      <c r="IGT164" s="104"/>
      <c r="IGU164" s="104"/>
      <c r="IGV164" s="104"/>
      <c r="IGW164" s="104"/>
      <c r="IGX164" s="104"/>
      <c r="IGY164" s="104"/>
      <c r="IGZ164" s="104"/>
      <c r="IHA164" s="104"/>
      <c r="IHB164" s="104"/>
      <c r="IHC164" s="104"/>
      <c r="IHD164" s="104"/>
      <c r="IHE164" s="104"/>
      <c r="IHF164" s="104"/>
      <c r="IHG164" s="104"/>
      <c r="IHH164" s="104"/>
      <c r="IHI164" s="104"/>
      <c r="IHJ164" s="104"/>
      <c r="IHK164" s="104"/>
      <c r="IHL164" s="104"/>
      <c r="IHM164" s="104"/>
      <c r="IHN164" s="104"/>
      <c r="IHO164" s="104"/>
      <c r="IHP164" s="104"/>
      <c r="IHQ164" s="104"/>
      <c r="IHR164" s="104"/>
      <c r="IHS164" s="104"/>
      <c r="IHT164" s="104"/>
      <c r="IHU164" s="104"/>
      <c r="IHV164" s="104"/>
      <c r="IHW164" s="104"/>
      <c r="IHX164" s="104"/>
      <c r="IHY164" s="104"/>
      <c r="IHZ164" s="104"/>
      <c r="IIA164" s="104"/>
      <c r="IIB164" s="104"/>
      <c r="IIC164" s="104"/>
      <c r="IID164" s="104"/>
      <c r="IIE164" s="104"/>
      <c r="IIF164" s="104"/>
      <c r="IIG164" s="104"/>
      <c r="IIH164" s="104"/>
      <c r="III164" s="104"/>
      <c r="IIJ164" s="104"/>
      <c r="IIK164" s="104"/>
      <c r="IIL164" s="104"/>
      <c r="IIM164" s="104"/>
      <c r="IIN164" s="104"/>
      <c r="IIO164" s="104"/>
      <c r="IIP164" s="104"/>
      <c r="IIQ164" s="104"/>
      <c r="IIR164" s="104"/>
      <c r="IIS164" s="104"/>
      <c r="IIT164" s="104"/>
      <c r="IIU164" s="104"/>
      <c r="IIV164" s="104"/>
      <c r="IIW164" s="104"/>
      <c r="IIX164" s="104"/>
      <c r="IIY164" s="104"/>
      <c r="IIZ164" s="104"/>
      <c r="IJA164" s="104"/>
      <c r="IJB164" s="104"/>
      <c r="IJC164" s="104"/>
      <c r="IJD164" s="104"/>
      <c r="IJE164" s="104"/>
      <c r="IJF164" s="104"/>
      <c r="IJG164" s="104"/>
      <c r="IJH164" s="104"/>
      <c r="IJI164" s="104"/>
      <c r="IJJ164" s="104"/>
      <c r="IJK164" s="104"/>
      <c r="IJL164" s="104"/>
      <c r="IJM164" s="104"/>
      <c r="IJN164" s="104"/>
      <c r="IJO164" s="104"/>
      <c r="IJP164" s="104"/>
      <c r="IJQ164" s="104"/>
      <c r="IJR164" s="104"/>
      <c r="IJS164" s="104"/>
      <c r="IJT164" s="104"/>
      <c r="IJU164" s="104"/>
      <c r="IJV164" s="104"/>
      <c r="IJW164" s="104"/>
      <c r="IJX164" s="104"/>
      <c r="IJY164" s="104"/>
      <c r="IJZ164" s="104"/>
      <c r="IKA164" s="104"/>
      <c r="IKB164" s="104"/>
      <c r="IKC164" s="104"/>
      <c r="IKD164" s="104"/>
      <c r="IKE164" s="104"/>
      <c r="IKF164" s="104"/>
      <c r="IKG164" s="104"/>
      <c r="IKH164" s="104"/>
      <c r="IKI164" s="104"/>
      <c r="IKJ164" s="104"/>
      <c r="IKK164" s="104"/>
      <c r="IKL164" s="104"/>
      <c r="IKM164" s="104"/>
      <c r="IKN164" s="104"/>
      <c r="IKO164" s="104"/>
      <c r="IKP164" s="104"/>
      <c r="IKQ164" s="104"/>
      <c r="IKR164" s="104"/>
      <c r="IKS164" s="104"/>
      <c r="IKT164" s="104"/>
      <c r="IKU164" s="104"/>
      <c r="IKV164" s="104"/>
      <c r="IKW164" s="104"/>
      <c r="IKX164" s="104"/>
      <c r="IKY164" s="104"/>
      <c r="IKZ164" s="104"/>
      <c r="ILA164" s="104"/>
      <c r="ILB164" s="104"/>
      <c r="ILC164" s="104"/>
      <c r="ILD164" s="104"/>
      <c r="ILE164" s="104"/>
      <c r="ILF164" s="104"/>
      <c r="ILG164" s="104"/>
      <c r="ILH164" s="104"/>
      <c r="ILI164" s="104"/>
      <c r="ILJ164" s="104"/>
      <c r="ILK164" s="104"/>
      <c r="ILL164" s="104"/>
      <c r="ILM164" s="104"/>
      <c r="ILN164" s="104"/>
      <c r="ILO164" s="104"/>
      <c r="ILP164" s="104"/>
      <c r="ILQ164" s="104"/>
      <c r="ILR164" s="104"/>
      <c r="ILS164" s="104"/>
      <c r="ILT164" s="104"/>
      <c r="ILU164" s="104"/>
      <c r="ILV164" s="104"/>
      <c r="ILW164" s="104"/>
      <c r="ILX164" s="104"/>
      <c r="ILY164" s="104"/>
      <c r="ILZ164" s="104"/>
      <c r="IMA164" s="104"/>
      <c r="IMB164" s="104"/>
      <c r="IMC164" s="104"/>
      <c r="IMD164" s="104"/>
      <c r="IME164" s="104"/>
      <c r="IMF164" s="104"/>
      <c r="IMG164" s="104"/>
      <c r="IMH164" s="104"/>
      <c r="IMI164" s="104"/>
      <c r="IMJ164" s="104"/>
      <c r="IMK164" s="104"/>
      <c r="IML164" s="104"/>
      <c r="IMM164" s="104"/>
      <c r="IMN164" s="104"/>
      <c r="IMO164" s="104"/>
      <c r="IMP164" s="104"/>
      <c r="IMQ164" s="104"/>
      <c r="IMR164" s="104"/>
      <c r="IMS164" s="104"/>
      <c r="IMT164" s="104"/>
      <c r="IMU164" s="104"/>
      <c r="IMV164" s="104"/>
      <c r="IMW164" s="104"/>
      <c r="IMX164" s="104"/>
      <c r="IMY164" s="104"/>
      <c r="IMZ164" s="104"/>
      <c r="INA164" s="104"/>
      <c r="INB164" s="104"/>
      <c r="INC164" s="104"/>
      <c r="IND164" s="104"/>
      <c r="INE164" s="104"/>
      <c r="INF164" s="104"/>
      <c r="ING164" s="104"/>
      <c r="INH164" s="104"/>
      <c r="INI164" s="104"/>
      <c r="INJ164" s="104"/>
      <c r="INK164" s="104"/>
      <c r="INL164" s="104"/>
      <c r="INM164" s="104"/>
      <c r="INN164" s="104"/>
      <c r="INO164" s="104"/>
      <c r="INP164" s="104"/>
      <c r="INQ164" s="104"/>
      <c r="INR164" s="104"/>
      <c r="INS164" s="104"/>
      <c r="INT164" s="104"/>
      <c r="INU164" s="104"/>
      <c r="INV164" s="104"/>
      <c r="INW164" s="104"/>
      <c r="INX164" s="104"/>
      <c r="INY164" s="104"/>
      <c r="INZ164" s="104"/>
      <c r="IOA164" s="104"/>
      <c r="IOB164" s="104"/>
      <c r="IOC164" s="104"/>
      <c r="IOD164" s="104"/>
      <c r="IOE164" s="104"/>
      <c r="IOF164" s="104"/>
      <c r="IOG164" s="104"/>
      <c r="IOH164" s="104"/>
      <c r="IOI164" s="104"/>
      <c r="IOJ164" s="104"/>
      <c r="IOK164" s="104"/>
      <c r="IOL164" s="104"/>
      <c r="IOM164" s="104"/>
      <c r="ION164" s="104"/>
      <c r="IOO164" s="104"/>
      <c r="IOP164" s="104"/>
      <c r="IOQ164" s="104"/>
      <c r="IOR164" s="104"/>
      <c r="IOS164" s="104"/>
      <c r="IOT164" s="104"/>
      <c r="IOU164" s="104"/>
      <c r="IOV164" s="104"/>
      <c r="IOW164" s="104"/>
      <c r="IOX164" s="104"/>
      <c r="IOY164" s="104"/>
      <c r="IOZ164" s="104"/>
      <c r="IPA164" s="104"/>
      <c r="IPB164" s="104"/>
      <c r="IPC164" s="104"/>
      <c r="IPD164" s="104"/>
      <c r="IPE164" s="104"/>
      <c r="IPF164" s="104"/>
      <c r="IPG164" s="104"/>
      <c r="IPH164" s="104"/>
      <c r="IPI164" s="104"/>
      <c r="IPJ164" s="104"/>
      <c r="IPK164" s="104"/>
      <c r="IPL164" s="104"/>
      <c r="IPM164" s="104"/>
      <c r="IPN164" s="104"/>
      <c r="IPO164" s="104"/>
      <c r="IPP164" s="104"/>
      <c r="IPQ164" s="104"/>
      <c r="IPR164" s="104"/>
      <c r="IPS164" s="104"/>
      <c r="IPT164" s="104"/>
      <c r="IPU164" s="104"/>
      <c r="IPV164" s="104"/>
      <c r="IPW164" s="104"/>
      <c r="IPX164" s="104"/>
      <c r="IPY164" s="104"/>
      <c r="IPZ164" s="104"/>
      <c r="IQA164" s="104"/>
      <c r="IQB164" s="104"/>
      <c r="IQC164" s="104"/>
      <c r="IQD164" s="104"/>
      <c r="IQE164" s="104"/>
      <c r="IQF164" s="104"/>
      <c r="IQG164" s="104"/>
      <c r="IQH164" s="104"/>
      <c r="IQI164" s="104"/>
      <c r="IQJ164" s="104"/>
      <c r="IQK164" s="104"/>
      <c r="IQL164" s="104"/>
      <c r="IQM164" s="104"/>
      <c r="IQN164" s="104"/>
      <c r="IQO164" s="104"/>
      <c r="IQP164" s="104"/>
      <c r="IQQ164" s="104"/>
      <c r="IQR164" s="104"/>
      <c r="IQS164" s="104"/>
      <c r="IQT164" s="104"/>
      <c r="IQU164" s="104"/>
      <c r="IQV164" s="104"/>
      <c r="IQW164" s="104"/>
      <c r="IQX164" s="104"/>
      <c r="IQY164" s="104"/>
      <c r="IQZ164" s="104"/>
      <c r="IRA164" s="104"/>
      <c r="IRB164" s="104"/>
      <c r="IRC164" s="104"/>
      <c r="IRD164" s="104"/>
      <c r="IRE164" s="104"/>
      <c r="IRF164" s="104"/>
      <c r="IRG164" s="104"/>
      <c r="IRH164" s="104"/>
      <c r="IRI164" s="104"/>
      <c r="IRJ164" s="104"/>
      <c r="IRK164" s="104"/>
      <c r="IRL164" s="104"/>
      <c r="IRM164" s="104"/>
      <c r="IRN164" s="104"/>
      <c r="IRO164" s="104"/>
      <c r="IRP164" s="104"/>
      <c r="IRQ164" s="104"/>
      <c r="IRR164" s="104"/>
      <c r="IRS164" s="104"/>
      <c r="IRT164" s="104"/>
      <c r="IRU164" s="104"/>
      <c r="IRV164" s="104"/>
      <c r="IRW164" s="104"/>
      <c r="IRX164" s="104"/>
      <c r="IRY164" s="104"/>
      <c r="IRZ164" s="104"/>
      <c r="ISA164" s="104"/>
      <c r="ISB164" s="104"/>
      <c r="ISC164" s="104"/>
      <c r="ISD164" s="104"/>
      <c r="ISE164" s="104"/>
      <c r="ISF164" s="104"/>
      <c r="ISG164" s="104"/>
      <c r="ISH164" s="104"/>
      <c r="ISI164" s="104"/>
      <c r="ISJ164" s="104"/>
      <c r="ISK164" s="104"/>
      <c r="ISL164" s="104"/>
      <c r="ISM164" s="104"/>
      <c r="ISN164" s="104"/>
      <c r="ISO164" s="104"/>
      <c r="ISP164" s="104"/>
      <c r="ISQ164" s="104"/>
      <c r="ISR164" s="104"/>
      <c r="ISS164" s="104"/>
      <c r="IST164" s="104"/>
      <c r="ISU164" s="104"/>
      <c r="ISV164" s="104"/>
      <c r="ISW164" s="104"/>
      <c r="ISX164" s="104"/>
      <c r="ISY164" s="104"/>
      <c r="ISZ164" s="104"/>
      <c r="ITA164" s="104"/>
      <c r="ITB164" s="104"/>
      <c r="ITC164" s="104"/>
      <c r="ITD164" s="104"/>
      <c r="ITE164" s="104"/>
      <c r="ITF164" s="104"/>
      <c r="ITG164" s="104"/>
      <c r="ITH164" s="104"/>
      <c r="ITI164" s="104"/>
      <c r="ITJ164" s="104"/>
      <c r="ITK164" s="104"/>
      <c r="ITL164" s="104"/>
      <c r="ITM164" s="104"/>
      <c r="ITN164" s="104"/>
      <c r="ITO164" s="104"/>
      <c r="ITP164" s="104"/>
      <c r="ITQ164" s="104"/>
      <c r="ITR164" s="104"/>
      <c r="ITS164" s="104"/>
      <c r="ITT164" s="104"/>
      <c r="ITU164" s="104"/>
      <c r="ITV164" s="104"/>
      <c r="ITW164" s="104"/>
      <c r="ITX164" s="104"/>
      <c r="ITY164" s="104"/>
      <c r="ITZ164" s="104"/>
      <c r="IUA164" s="104"/>
      <c r="IUB164" s="104"/>
      <c r="IUC164" s="104"/>
      <c r="IUD164" s="104"/>
      <c r="IUE164" s="104"/>
      <c r="IUF164" s="104"/>
      <c r="IUG164" s="104"/>
      <c r="IUH164" s="104"/>
      <c r="IUI164" s="104"/>
      <c r="IUJ164" s="104"/>
      <c r="IUK164" s="104"/>
      <c r="IUL164" s="104"/>
      <c r="IUM164" s="104"/>
      <c r="IUN164" s="104"/>
      <c r="IUO164" s="104"/>
      <c r="IUP164" s="104"/>
      <c r="IUQ164" s="104"/>
      <c r="IUR164" s="104"/>
      <c r="IUS164" s="104"/>
      <c r="IUT164" s="104"/>
      <c r="IUU164" s="104"/>
      <c r="IUV164" s="104"/>
      <c r="IUW164" s="104"/>
      <c r="IUX164" s="104"/>
      <c r="IUY164" s="104"/>
      <c r="IUZ164" s="104"/>
      <c r="IVA164" s="104"/>
      <c r="IVB164" s="104"/>
      <c r="IVC164" s="104"/>
      <c r="IVD164" s="104"/>
      <c r="IVE164" s="104"/>
      <c r="IVF164" s="104"/>
      <c r="IVG164" s="104"/>
      <c r="IVH164" s="104"/>
      <c r="IVI164" s="104"/>
      <c r="IVJ164" s="104"/>
      <c r="IVK164" s="104"/>
      <c r="IVL164" s="104"/>
      <c r="IVM164" s="104"/>
      <c r="IVN164" s="104"/>
      <c r="IVO164" s="104"/>
      <c r="IVP164" s="104"/>
      <c r="IVQ164" s="104"/>
      <c r="IVR164" s="104"/>
      <c r="IVS164" s="104"/>
      <c r="IVT164" s="104"/>
      <c r="IVU164" s="104"/>
      <c r="IVV164" s="104"/>
      <c r="IVW164" s="104"/>
      <c r="IVX164" s="104"/>
      <c r="IVY164" s="104"/>
      <c r="IVZ164" s="104"/>
      <c r="IWA164" s="104"/>
      <c r="IWB164" s="104"/>
      <c r="IWC164" s="104"/>
      <c r="IWD164" s="104"/>
      <c r="IWE164" s="104"/>
      <c r="IWF164" s="104"/>
      <c r="IWG164" s="104"/>
      <c r="IWH164" s="104"/>
      <c r="IWI164" s="104"/>
      <c r="IWJ164" s="104"/>
      <c r="IWK164" s="104"/>
      <c r="IWL164" s="104"/>
      <c r="IWM164" s="104"/>
      <c r="IWN164" s="104"/>
      <c r="IWO164" s="104"/>
      <c r="IWP164" s="104"/>
      <c r="IWQ164" s="104"/>
      <c r="IWR164" s="104"/>
      <c r="IWS164" s="104"/>
      <c r="IWT164" s="104"/>
      <c r="IWU164" s="104"/>
      <c r="IWV164" s="104"/>
      <c r="IWW164" s="104"/>
      <c r="IWX164" s="104"/>
      <c r="IWY164" s="104"/>
      <c r="IWZ164" s="104"/>
      <c r="IXA164" s="104"/>
      <c r="IXB164" s="104"/>
      <c r="IXC164" s="104"/>
      <c r="IXD164" s="104"/>
      <c r="IXE164" s="104"/>
      <c r="IXF164" s="104"/>
      <c r="IXG164" s="104"/>
      <c r="IXH164" s="104"/>
      <c r="IXI164" s="104"/>
      <c r="IXJ164" s="104"/>
      <c r="IXK164" s="104"/>
      <c r="IXL164" s="104"/>
      <c r="IXM164" s="104"/>
      <c r="IXN164" s="104"/>
      <c r="IXO164" s="104"/>
      <c r="IXP164" s="104"/>
      <c r="IXQ164" s="104"/>
      <c r="IXR164" s="104"/>
      <c r="IXS164" s="104"/>
      <c r="IXT164" s="104"/>
      <c r="IXU164" s="104"/>
      <c r="IXV164" s="104"/>
      <c r="IXW164" s="104"/>
      <c r="IXX164" s="104"/>
      <c r="IXY164" s="104"/>
      <c r="IXZ164" s="104"/>
      <c r="IYA164" s="104"/>
      <c r="IYB164" s="104"/>
      <c r="IYC164" s="104"/>
      <c r="IYD164" s="104"/>
      <c r="IYE164" s="104"/>
      <c r="IYF164" s="104"/>
      <c r="IYG164" s="104"/>
      <c r="IYH164" s="104"/>
      <c r="IYI164" s="104"/>
      <c r="IYJ164" s="104"/>
      <c r="IYK164" s="104"/>
      <c r="IYL164" s="104"/>
      <c r="IYM164" s="104"/>
      <c r="IYN164" s="104"/>
      <c r="IYO164" s="104"/>
      <c r="IYP164" s="104"/>
      <c r="IYQ164" s="104"/>
      <c r="IYR164" s="104"/>
      <c r="IYS164" s="104"/>
      <c r="IYT164" s="104"/>
      <c r="IYU164" s="104"/>
      <c r="IYV164" s="104"/>
      <c r="IYW164" s="104"/>
      <c r="IYX164" s="104"/>
      <c r="IYY164" s="104"/>
      <c r="IYZ164" s="104"/>
      <c r="IZA164" s="104"/>
      <c r="IZB164" s="104"/>
      <c r="IZC164" s="104"/>
      <c r="IZD164" s="104"/>
      <c r="IZE164" s="104"/>
      <c r="IZF164" s="104"/>
      <c r="IZG164" s="104"/>
      <c r="IZH164" s="104"/>
      <c r="IZI164" s="104"/>
      <c r="IZJ164" s="104"/>
      <c r="IZK164" s="104"/>
      <c r="IZL164" s="104"/>
      <c r="IZM164" s="104"/>
      <c r="IZN164" s="104"/>
      <c r="IZO164" s="104"/>
      <c r="IZP164" s="104"/>
      <c r="IZQ164" s="104"/>
      <c r="IZR164" s="104"/>
      <c r="IZS164" s="104"/>
      <c r="IZT164" s="104"/>
      <c r="IZU164" s="104"/>
      <c r="IZV164" s="104"/>
      <c r="IZW164" s="104"/>
      <c r="IZX164" s="104"/>
      <c r="IZY164" s="104"/>
      <c r="IZZ164" s="104"/>
      <c r="JAA164" s="104"/>
      <c r="JAB164" s="104"/>
      <c r="JAC164" s="104"/>
      <c r="JAD164" s="104"/>
      <c r="JAE164" s="104"/>
      <c r="JAF164" s="104"/>
      <c r="JAG164" s="104"/>
      <c r="JAH164" s="104"/>
      <c r="JAI164" s="104"/>
      <c r="JAJ164" s="104"/>
      <c r="JAK164" s="104"/>
      <c r="JAL164" s="104"/>
      <c r="JAM164" s="104"/>
      <c r="JAN164" s="104"/>
      <c r="JAO164" s="104"/>
      <c r="JAP164" s="104"/>
      <c r="JAQ164" s="104"/>
      <c r="JAR164" s="104"/>
      <c r="JAS164" s="104"/>
      <c r="JAT164" s="104"/>
      <c r="JAU164" s="104"/>
      <c r="JAV164" s="104"/>
      <c r="JAW164" s="104"/>
      <c r="JAX164" s="104"/>
      <c r="JAY164" s="104"/>
      <c r="JAZ164" s="104"/>
      <c r="JBA164" s="104"/>
      <c r="JBB164" s="104"/>
      <c r="JBC164" s="104"/>
      <c r="JBD164" s="104"/>
      <c r="JBE164" s="104"/>
      <c r="JBF164" s="104"/>
      <c r="JBG164" s="104"/>
      <c r="JBH164" s="104"/>
      <c r="JBI164" s="104"/>
      <c r="JBJ164" s="104"/>
      <c r="JBK164" s="104"/>
      <c r="JBL164" s="104"/>
      <c r="JBM164" s="104"/>
      <c r="JBN164" s="104"/>
      <c r="JBO164" s="104"/>
      <c r="JBP164" s="104"/>
      <c r="JBQ164" s="104"/>
      <c r="JBR164" s="104"/>
      <c r="JBS164" s="104"/>
      <c r="JBT164" s="104"/>
      <c r="JBU164" s="104"/>
      <c r="JBV164" s="104"/>
      <c r="JBW164" s="104"/>
      <c r="JBX164" s="104"/>
      <c r="JBY164" s="104"/>
      <c r="JBZ164" s="104"/>
      <c r="JCA164" s="104"/>
      <c r="JCB164" s="104"/>
      <c r="JCC164" s="104"/>
      <c r="JCD164" s="104"/>
      <c r="JCE164" s="104"/>
      <c r="JCF164" s="104"/>
      <c r="JCG164" s="104"/>
      <c r="JCH164" s="104"/>
      <c r="JCI164" s="104"/>
      <c r="JCJ164" s="104"/>
      <c r="JCK164" s="104"/>
      <c r="JCL164" s="104"/>
      <c r="JCM164" s="104"/>
      <c r="JCN164" s="104"/>
      <c r="JCO164" s="104"/>
      <c r="JCP164" s="104"/>
      <c r="JCQ164" s="104"/>
      <c r="JCR164" s="104"/>
      <c r="JCS164" s="104"/>
      <c r="JCT164" s="104"/>
      <c r="JCU164" s="104"/>
      <c r="JCV164" s="104"/>
      <c r="JCW164" s="104"/>
      <c r="JCX164" s="104"/>
      <c r="JCY164" s="104"/>
      <c r="JCZ164" s="104"/>
      <c r="JDA164" s="104"/>
      <c r="JDB164" s="104"/>
      <c r="JDC164" s="104"/>
      <c r="JDD164" s="104"/>
      <c r="JDE164" s="104"/>
      <c r="JDF164" s="104"/>
      <c r="JDG164" s="104"/>
      <c r="JDH164" s="104"/>
      <c r="JDI164" s="104"/>
      <c r="JDJ164" s="104"/>
      <c r="JDK164" s="104"/>
      <c r="JDL164" s="104"/>
      <c r="JDM164" s="104"/>
      <c r="JDN164" s="104"/>
      <c r="JDO164" s="104"/>
      <c r="JDP164" s="104"/>
      <c r="JDQ164" s="104"/>
      <c r="JDR164" s="104"/>
      <c r="JDS164" s="104"/>
      <c r="JDT164" s="104"/>
      <c r="JDU164" s="104"/>
      <c r="JDV164" s="104"/>
      <c r="JDW164" s="104"/>
      <c r="JDX164" s="104"/>
      <c r="JDY164" s="104"/>
      <c r="JDZ164" s="104"/>
      <c r="JEA164" s="104"/>
      <c r="JEB164" s="104"/>
      <c r="JEC164" s="104"/>
      <c r="JED164" s="104"/>
      <c r="JEE164" s="104"/>
      <c r="JEF164" s="104"/>
      <c r="JEG164" s="104"/>
      <c r="JEH164" s="104"/>
      <c r="JEI164" s="104"/>
      <c r="JEJ164" s="104"/>
      <c r="JEK164" s="104"/>
      <c r="JEL164" s="104"/>
      <c r="JEM164" s="104"/>
      <c r="JEN164" s="104"/>
      <c r="JEO164" s="104"/>
      <c r="JEP164" s="104"/>
      <c r="JEQ164" s="104"/>
      <c r="JER164" s="104"/>
      <c r="JES164" s="104"/>
      <c r="JET164" s="104"/>
      <c r="JEU164" s="104"/>
      <c r="JEV164" s="104"/>
      <c r="JEW164" s="104"/>
      <c r="JEX164" s="104"/>
      <c r="JEY164" s="104"/>
      <c r="JEZ164" s="104"/>
      <c r="JFA164" s="104"/>
      <c r="JFB164" s="104"/>
      <c r="JFC164" s="104"/>
      <c r="JFD164" s="104"/>
      <c r="JFE164" s="104"/>
      <c r="JFF164" s="104"/>
      <c r="JFG164" s="104"/>
      <c r="JFH164" s="104"/>
      <c r="JFI164" s="104"/>
      <c r="JFJ164" s="104"/>
      <c r="JFK164" s="104"/>
      <c r="JFL164" s="104"/>
      <c r="JFM164" s="104"/>
      <c r="JFN164" s="104"/>
      <c r="JFO164" s="104"/>
      <c r="JFP164" s="104"/>
      <c r="JFQ164" s="104"/>
      <c r="JFR164" s="104"/>
      <c r="JFS164" s="104"/>
      <c r="JFT164" s="104"/>
      <c r="JFU164" s="104"/>
      <c r="JFV164" s="104"/>
      <c r="JFW164" s="104"/>
      <c r="JFX164" s="104"/>
      <c r="JFY164" s="104"/>
      <c r="JFZ164" s="104"/>
      <c r="JGA164" s="104"/>
      <c r="JGB164" s="104"/>
      <c r="JGC164" s="104"/>
      <c r="JGD164" s="104"/>
      <c r="JGE164" s="104"/>
      <c r="JGF164" s="104"/>
      <c r="JGG164" s="104"/>
      <c r="JGH164" s="104"/>
      <c r="JGI164" s="104"/>
      <c r="JGJ164" s="104"/>
      <c r="JGK164" s="104"/>
      <c r="JGL164" s="104"/>
      <c r="JGM164" s="104"/>
      <c r="JGN164" s="104"/>
      <c r="JGO164" s="104"/>
      <c r="JGP164" s="104"/>
      <c r="JGQ164" s="104"/>
      <c r="JGR164" s="104"/>
      <c r="JGS164" s="104"/>
      <c r="JGT164" s="104"/>
      <c r="JGU164" s="104"/>
      <c r="JGV164" s="104"/>
      <c r="JGW164" s="104"/>
      <c r="JGX164" s="104"/>
      <c r="JGY164" s="104"/>
      <c r="JGZ164" s="104"/>
      <c r="JHA164" s="104"/>
      <c r="JHB164" s="104"/>
      <c r="JHC164" s="104"/>
      <c r="JHD164" s="104"/>
      <c r="JHE164" s="104"/>
      <c r="JHF164" s="104"/>
      <c r="JHG164" s="104"/>
      <c r="JHH164" s="104"/>
      <c r="JHI164" s="104"/>
      <c r="JHJ164" s="104"/>
      <c r="JHK164" s="104"/>
      <c r="JHL164" s="104"/>
      <c r="JHM164" s="104"/>
      <c r="JHN164" s="104"/>
      <c r="JHO164" s="104"/>
      <c r="JHP164" s="104"/>
      <c r="JHQ164" s="104"/>
      <c r="JHR164" s="104"/>
      <c r="JHS164" s="104"/>
      <c r="JHT164" s="104"/>
      <c r="JHU164" s="104"/>
      <c r="JHV164" s="104"/>
      <c r="JHW164" s="104"/>
      <c r="JHX164" s="104"/>
      <c r="JHY164" s="104"/>
      <c r="JHZ164" s="104"/>
      <c r="JIA164" s="104"/>
      <c r="JIB164" s="104"/>
      <c r="JIC164" s="104"/>
      <c r="JID164" s="104"/>
      <c r="JIE164" s="104"/>
      <c r="JIF164" s="104"/>
      <c r="JIG164" s="104"/>
      <c r="JIH164" s="104"/>
      <c r="JII164" s="104"/>
      <c r="JIJ164" s="104"/>
      <c r="JIK164" s="104"/>
      <c r="JIL164" s="104"/>
      <c r="JIM164" s="104"/>
      <c r="JIN164" s="104"/>
      <c r="JIO164" s="104"/>
      <c r="JIP164" s="104"/>
      <c r="JIQ164" s="104"/>
      <c r="JIR164" s="104"/>
      <c r="JIS164" s="104"/>
      <c r="JIT164" s="104"/>
      <c r="JIU164" s="104"/>
      <c r="JIV164" s="104"/>
      <c r="JIW164" s="104"/>
      <c r="JIX164" s="104"/>
      <c r="JIY164" s="104"/>
      <c r="JIZ164" s="104"/>
      <c r="JJA164" s="104"/>
      <c r="JJB164" s="104"/>
      <c r="JJC164" s="104"/>
      <c r="JJD164" s="104"/>
      <c r="JJE164" s="104"/>
      <c r="JJF164" s="104"/>
      <c r="JJG164" s="104"/>
      <c r="JJH164" s="104"/>
      <c r="JJI164" s="104"/>
      <c r="JJJ164" s="104"/>
      <c r="JJK164" s="104"/>
      <c r="JJL164" s="104"/>
      <c r="JJM164" s="104"/>
      <c r="JJN164" s="104"/>
      <c r="JJO164" s="104"/>
      <c r="JJP164" s="104"/>
      <c r="JJQ164" s="104"/>
      <c r="JJR164" s="104"/>
      <c r="JJS164" s="104"/>
      <c r="JJT164" s="104"/>
      <c r="JJU164" s="104"/>
      <c r="JJV164" s="104"/>
      <c r="JJW164" s="104"/>
      <c r="JJX164" s="104"/>
      <c r="JJY164" s="104"/>
      <c r="JJZ164" s="104"/>
      <c r="JKA164" s="104"/>
      <c r="JKB164" s="104"/>
      <c r="JKC164" s="104"/>
      <c r="JKD164" s="104"/>
      <c r="JKE164" s="104"/>
      <c r="JKF164" s="104"/>
      <c r="JKG164" s="104"/>
      <c r="JKH164" s="104"/>
      <c r="JKI164" s="104"/>
      <c r="JKJ164" s="104"/>
      <c r="JKK164" s="104"/>
      <c r="JKL164" s="104"/>
      <c r="JKM164" s="104"/>
      <c r="JKN164" s="104"/>
      <c r="JKO164" s="104"/>
      <c r="JKP164" s="104"/>
      <c r="JKQ164" s="104"/>
      <c r="JKR164" s="104"/>
      <c r="JKS164" s="104"/>
      <c r="JKT164" s="104"/>
      <c r="JKU164" s="104"/>
      <c r="JKV164" s="104"/>
      <c r="JKW164" s="104"/>
      <c r="JKX164" s="104"/>
      <c r="JKY164" s="104"/>
      <c r="JKZ164" s="104"/>
      <c r="JLA164" s="104"/>
      <c r="JLB164" s="104"/>
      <c r="JLC164" s="104"/>
      <c r="JLD164" s="104"/>
      <c r="JLE164" s="104"/>
      <c r="JLF164" s="104"/>
      <c r="JLG164" s="104"/>
      <c r="JLH164" s="104"/>
      <c r="JLI164" s="104"/>
      <c r="JLJ164" s="104"/>
      <c r="JLK164" s="104"/>
      <c r="JLL164" s="104"/>
      <c r="JLM164" s="104"/>
      <c r="JLN164" s="104"/>
      <c r="JLO164" s="104"/>
      <c r="JLP164" s="104"/>
      <c r="JLQ164" s="104"/>
      <c r="JLR164" s="104"/>
      <c r="JLS164" s="104"/>
      <c r="JLT164" s="104"/>
      <c r="JLU164" s="104"/>
      <c r="JLV164" s="104"/>
      <c r="JLW164" s="104"/>
      <c r="JLX164" s="104"/>
      <c r="JLY164" s="104"/>
      <c r="JLZ164" s="104"/>
      <c r="JMA164" s="104"/>
      <c r="JMB164" s="104"/>
      <c r="JMC164" s="104"/>
      <c r="JMD164" s="104"/>
      <c r="JME164" s="104"/>
      <c r="JMF164" s="104"/>
      <c r="JMG164" s="104"/>
      <c r="JMH164" s="104"/>
      <c r="JMI164" s="104"/>
      <c r="JMJ164" s="104"/>
      <c r="JMK164" s="104"/>
      <c r="JML164" s="104"/>
      <c r="JMM164" s="104"/>
      <c r="JMN164" s="104"/>
      <c r="JMO164" s="104"/>
      <c r="JMP164" s="104"/>
      <c r="JMQ164" s="104"/>
      <c r="JMR164" s="104"/>
      <c r="JMS164" s="104"/>
      <c r="JMT164" s="104"/>
      <c r="JMU164" s="104"/>
      <c r="JMV164" s="104"/>
      <c r="JMW164" s="104"/>
      <c r="JMX164" s="104"/>
      <c r="JMY164" s="104"/>
      <c r="JMZ164" s="104"/>
      <c r="JNA164" s="104"/>
      <c r="JNB164" s="104"/>
      <c r="JNC164" s="104"/>
      <c r="JND164" s="104"/>
      <c r="JNE164" s="104"/>
      <c r="JNF164" s="104"/>
      <c r="JNG164" s="104"/>
      <c r="JNH164" s="104"/>
      <c r="JNI164" s="104"/>
      <c r="JNJ164" s="104"/>
      <c r="JNK164" s="104"/>
      <c r="JNL164" s="104"/>
      <c r="JNM164" s="104"/>
      <c r="JNN164" s="104"/>
      <c r="JNO164" s="104"/>
      <c r="JNP164" s="104"/>
      <c r="JNQ164" s="104"/>
      <c r="JNR164" s="104"/>
      <c r="JNS164" s="104"/>
      <c r="JNT164" s="104"/>
      <c r="JNU164" s="104"/>
      <c r="JNV164" s="104"/>
      <c r="JNW164" s="104"/>
      <c r="JNX164" s="104"/>
      <c r="JNY164" s="104"/>
      <c r="JNZ164" s="104"/>
      <c r="JOA164" s="104"/>
      <c r="JOB164" s="104"/>
      <c r="JOC164" s="104"/>
      <c r="JOD164" s="104"/>
      <c r="JOE164" s="104"/>
      <c r="JOF164" s="104"/>
      <c r="JOG164" s="104"/>
      <c r="JOH164" s="104"/>
      <c r="JOI164" s="104"/>
      <c r="JOJ164" s="104"/>
      <c r="JOK164" s="104"/>
      <c r="JOL164" s="104"/>
      <c r="JOM164" s="104"/>
      <c r="JON164" s="104"/>
      <c r="JOO164" s="104"/>
      <c r="JOP164" s="104"/>
      <c r="JOQ164" s="104"/>
      <c r="JOR164" s="104"/>
      <c r="JOS164" s="104"/>
      <c r="JOT164" s="104"/>
      <c r="JOU164" s="104"/>
      <c r="JOV164" s="104"/>
      <c r="JOW164" s="104"/>
      <c r="JOX164" s="104"/>
      <c r="JOY164" s="104"/>
      <c r="JOZ164" s="104"/>
      <c r="JPA164" s="104"/>
      <c r="JPB164" s="104"/>
      <c r="JPC164" s="104"/>
      <c r="JPD164" s="104"/>
      <c r="JPE164" s="104"/>
      <c r="JPF164" s="104"/>
      <c r="JPG164" s="104"/>
      <c r="JPH164" s="104"/>
      <c r="JPI164" s="104"/>
      <c r="JPJ164" s="104"/>
      <c r="JPK164" s="104"/>
      <c r="JPL164" s="104"/>
      <c r="JPM164" s="104"/>
      <c r="JPN164" s="104"/>
      <c r="JPO164" s="104"/>
      <c r="JPP164" s="104"/>
      <c r="JPQ164" s="104"/>
      <c r="JPR164" s="104"/>
      <c r="JPS164" s="104"/>
      <c r="JPT164" s="104"/>
      <c r="JPU164" s="104"/>
      <c r="JPV164" s="104"/>
      <c r="JPW164" s="104"/>
      <c r="JPX164" s="104"/>
      <c r="JPY164" s="104"/>
      <c r="JPZ164" s="104"/>
      <c r="JQA164" s="104"/>
      <c r="JQB164" s="104"/>
      <c r="JQC164" s="104"/>
      <c r="JQD164" s="104"/>
      <c r="JQE164" s="104"/>
      <c r="JQF164" s="104"/>
      <c r="JQG164" s="104"/>
      <c r="JQH164" s="104"/>
      <c r="JQI164" s="104"/>
      <c r="JQJ164" s="104"/>
      <c r="JQK164" s="104"/>
      <c r="JQL164" s="104"/>
      <c r="JQM164" s="104"/>
      <c r="JQN164" s="104"/>
      <c r="JQO164" s="104"/>
      <c r="JQP164" s="104"/>
      <c r="JQQ164" s="104"/>
      <c r="JQR164" s="104"/>
      <c r="JQS164" s="104"/>
      <c r="JQT164" s="104"/>
      <c r="JQU164" s="104"/>
      <c r="JQV164" s="104"/>
      <c r="JQW164" s="104"/>
      <c r="JQX164" s="104"/>
      <c r="JQY164" s="104"/>
      <c r="JQZ164" s="104"/>
      <c r="JRA164" s="104"/>
      <c r="JRB164" s="104"/>
      <c r="JRC164" s="104"/>
      <c r="JRD164" s="104"/>
      <c r="JRE164" s="104"/>
      <c r="JRF164" s="104"/>
      <c r="JRG164" s="104"/>
      <c r="JRH164" s="104"/>
      <c r="JRI164" s="104"/>
      <c r="JRJ164" s="104"/>
      <c r="JRK164" s="104"/>
      <c r="JRL164" s="104"/>
      <c r="JRM164" s="104"/>
      <c r="JRN164" s="104"/>
      <c r="JRO164" s="104"/>
      <c r="JRP164" s="104"/>
      <c r="JRQ164" s="104"/>
      <c r="JRR164" s="104"/>
      <c r="JRS164" s="104"/>
      <c r="JRT164" s="104"/>
      <c r="JRU164" s="104"/>
      <c r="JRV164" s="104"/>
      <c r="JRW164" s="104"/>
      <c r="JRX164" s="104"/>
      <c r="JRY164" s="104"/>
      <c r="JRZ164" s="104"/>
      <c r="JSA164" s="104"/>
      <c r="JSB164" s="104"/>
      <c r="JSC164" s="104"/>
      <c r="JSD164" s="104"/>
      <c r="JSE164" s="104"/>
      <c r="JSF164" s="104"/>
      <c r="JSG164" s="104"/>
      <c r="JSH164" s="104"/>
      <c r="JSI164" s="104"/>
      <c r="JSJ164" s="104"/>
      <c r="JSK164" s="104"/>
      <c r="JSL164" s="104"/>
      <c r="JSM164" s="104"/>
      <c r="JSN164" s="104"/>
      <c r="JSO164" s="104"/>
      <c r="JSP164" s="104"/>
      <c r="JSQ164" s="104"/>
      <c r="JSR164" s="104"/>
      <c r="JSS164" s="104"/>
      <c r="JST164" s="104"/>
      <c r="JSU164" s="104"/>
      <c r="JSV164" s="104"/>
      <c r="JSW164" s="104"/>
      <c r="JSX164" s="104"/>
      <c r="JSY164" s="104"/>
      <c r="JSZ164" s="104"/>
      <c r="JTA164" s="104"/>
      <c r="JTB164" s="104"/>
      <c r="JTC164" s="104"/>
      <c r="JTD164" s="104"/>
      <c r="JTE164" s="104"/>
      <c r="JTF164" s="104"/>
      <c r="JTG164" s="104"/>
      <c r="JTH164" s="104"/>
      <c r="JTI164" s="104"/>
      <c r="JTJ164" s="104"/>
      <c r="JTK164" s="104"/>
      <c r="JTL164" s="104"/>
      <c r="JTM164" s="104"/>
      <c r="JTN164" s="104"/>
      <c r="JTO164" s="104"/>
      <c r="JTP164" s="104"/>
      <c r="JTQ164" s="104"/>
      <c r="JTR164" s="104"/>
      <c r="JTS164" s="104"/>
      <c r="JTT164" s="104"/>
      <c r="JTU164" s="104"/>
      <c r="JTV164" s="104"/>
      <c r="JTW164" s="104"/>
      <c r="JTX164" s="104"/>
      <c r="JTY164" s="104"/>
      <c r="JTZ164" s="104"/>
      <c r="JUA164" s="104"/>
      <c r="JUB164" s="104"/>
      <c r="JUC164" s="104"/>
      <c r="JUD164" s="104"/>
      <c r="JUE164" s="104"/>
      <c r="JUF164" s="104"/>
      <c r="JUG164" s="104"/>
      <c r="JUH164" s="104"/>
      <c r="JUI164" s="104"/>
      <c r="JUJ164" s="104"/>
      <c r="JUK164" s="104"/>
      <c r="JUL164" s="104"/>
      <c r="JUM164" s="104"/>
      <c r="JUN164" s="104"/>
      <c r="JUO164" s="104"/>
      <c r="JUP164" s="104"/>
      <c r="JUQ164" s="104"/>
      <c r="JUR164" s="104"/>
      <c r="JUS164" s="104"/>
      <c r="JUT164" s="104"/>
      <c r="JUU164" s="104"/>
      <c r="JUV164" s="104"/>
      <c r="JUW164" s="104"/>
      <c r="JUX164" s="104"/>
      <c r="JUY164" s="104"/>
      <c r="JUZ164" s="104"/>
      <c r="JVA164" s="104"/>
      <c r="JVB164" s="104"/>
      <c r="JVC164" s="104"/>
      <c r="JVD164" s="104"/>
      <c r="JVE164" s="104"/>
      <c r="JVF164" s="104"/>
      <c r="JVG164" s="104"/>
      <c r="JVH164" s="104"/>
      <c r="JVI164" s="104"/>
      <c r="JVJ164" s="104"/>
      <c r="JVK164" s="104"/>
      <c r="JVL164" s="104"/>
      <c r="JVM164" s="104"/>
      <c r="JVN164" s="104"/>
      <c r="JVO164" s="104"/>
      <c r="JVP164" s="104"/>
      <c r="JVQ164" s="104"/>
      <c r="JVR164" s="104"/>
      <c r="JVS164" s="104"/>
      <c r="JVT164" s="104"/>
      <c r="JVU164" s="104"/>
      <c r="JVV164" s="104"/>
      <c r="JVW164" s="104"/>
      <c r="JVX164" s="104"/>
      <c r="JVY164" s="104"/>
      <c r="JVZ164" s="104"/>
      <c r="JWA164" s="104"/>
      <c r="JWB164" s="104"/>
      <c r="JWC164" s="104"/>
      <c r="JWD164" s="104"/>
      <c r="JWE164" s="104"/>
      <c r="JWF164" s="104"/>
      <c r="JWG164" s="104"/>
      <c r="JWH164" s="104"/>
      <c r="JWI164" s="104"/>
      <c r="JWJ164" s="104"/>
      <c r="JWK164" s="104"/>
      <c r="JWL164" s="104"/>
      <c r="JWM164" s="104"/>
      <c r="JWN164" s="104"/>
      <c r="JWO164" s="104"/>
      <c r="JWP164" s="104"/>
      <c r="JWQ164" s="104"/>
      <c r="JWR164" s="104"/>
      <c r="JWS164" s="104"/>
      <c r="JWT164" s="104"/>
      <c r="JWU164" s="104"/>
      <c r="JWV164" s="104"/>
      <c r="JWW164" s="104"/>
      <c r="JWX164" s="104"/>
      <c r="JWY164" s="104"/>
      <c r="JWZ164" s="104"/>
      <c r="JXA164" s="104"/>
      <c r="JXB164" s="104"/>
      <c r="JXC164" s="104"/>
      <c r="JXD164" s="104"/>
      <c r="JXE164" s="104"/>
      <c r="JXF164" s="104"/>
      <c r="JXG164" s="104"/>
      <c r="JXH164" s="104"/>
      <c r="JXI164" s="104"/>
      <c r="JXJ164" s="104"/>
      <c r="JXK164" s="104"/>
      <c r="JXL164" s="104"/>
      <c r="JXM164" s="104"/>
      <c r="JXN164" s="104"/>
      <c r="JXO164" s="104"/>
      <c r="JXP164" s="104"/>
      <c r="JXQ164" s="104"/>
      <c r="JXR164" s="104"/>
      <c r="JXS164" s="104"/>
      <c r="JXT164" s="104"/>
      <c r="JXU164" s="104"/>
      <c r="JXV164" s="104"/>
      <c r="JXW164" s="104"/>
      <c r="JXX164" s="104"/>
      <c r="JXY164" s="104"/>
      <c r="JXZ164" s="104"/>
      <c r="JYA164" s="104"/>
      <c r="JYB164" s="104"/>
      <c r="JYC164" s="104"/>
      <c r="JYD164" s="104"/>
      <c r="JYE164" s="104"/>
      <c r="JYF164" s="104"/>
      <c r="JYG164" s="104"/>
      <c r="JYH164" s="104"/>
      <c r="JYI164" s="104"/>
      <c r="JYJ164" s="104"/>
      <c r="JYK164" s="104"/>
      <c r="JYL164" s="104"/>
      <c r="JYM164" s="104"/>
      <c r="JYN164" s="104"/>
      <c r="JYO164" s="104"/>
      <c r="JYP164" s="104"/>
      <c r="JYQ164" s="104"/>
      <c r="JYR164" s="104"/>
      <c r="JYS164" s="104"/>
      <c r="JYT164" s="104"/>
      <c r="JYU164" s="104"/>
      <c r="JYV164" s="104"/>
      <c r="JYW164" s="104"/>
      <c r="JYX164" s="104"/>
      <c r="JYY164" s="104"/>
      <c r="JYZ164" s="104"/>
      <c r="JZA164" s="104"/>
      <c r="JZB164" s="104"/>
      <c r="JZC164" s="104"/>
      <c r="JZD164" s="104"/>
      <c r="JZE164" s="104"/>
      <c r="JZF164" s="104"/>
      <c r="JZG164" s="104"/>
      <c r="JZH164" s="104"/>
      <c r="JZI164" s="104"/>
      <c r="JZJ164" s="104"/>
      <c r="JZK164" s="104"/>
      <c r="JZL164" s="104"/>
      <c r="JZM164" s="104"/>
      <c r="JZN164" s="104"/>
      <c r="JZO164" s="104"/>
      <c r="JZP164" s="104"/>
      <c r="JZQ164" s="104"/>
      <c r="JZR164" s="104"/>
      <c r="JZS164" s="104"/>
      <c r="JZT164" s="104"/>
      <c r="JZU164" s="104"/>
      <c r="JZV164" s="104"/>
      <c r="JZW164" s="104"/>
      <c r="JZX164" s="104"/>
      <c r="JZY164" s="104"/>
      <c r="JZZ164" s="104"/>
      <c r="KAA164" s="104"/>
      <c r="KAB164" s="104"/>
      <c r="KAC164" s="104"/>
      <c r="KAD164" s="104"/>
      <c r="KAE164" s="104"/>
      <c r="KAF164" s="104"/>
      <c r="KAG164" s="104"/>
      <c r="KAH164" s="104"/>
      <c r="KAI164" s="104"/>
      <c r="KAJ164" s="104"/>
      <c r="KAK164" s="104"/>
      <c r="KAL164" s="104"/>
      <c r="KAM164" s="104"/>
      <c r="KAN164" s="104"/>
      <c r="KAO164" s="104"/>
      <c r="KAP164" s="104"/>
      <c r="KAQ164" s="104"/>
      <c r="KAR164" s="104"/>
      <c r="KAS164" s="104"/>
      <c r="KAT164" s="104"/>
      <c r="KAU164" s="104"/>
      <c r="KAV164" s="104"/>
      <c r="KAW164" s="104"/>
      <c r="KAX164" s="104"/>
      <c r="KAY164" s="104"/>
      <c r="KAZ164" s="104"/>
      <c r="KBA164" s="104"/>
      <c r="KBB164" s="104"/>
      <c r="KBC164" s="104"/>
      <c r="KBD164" s="104"/>
      <c r="KBE164" s="104"/>
      <c r="KBF164" s="104"/>
      <c r="KBG164" s="104"/>
      <c r="KBH164" s="104"/>
      <c r="KBI164" s="104"/>
      <c r="KBJ164" s="104"/>
      <c r="KBK164" s="104"/>
      <c r="KBL164" s="104"/>
      <c r="KBM164" s="104"/>
      <c r="KBN164" s="104"/>
      <c r="KBO164" s="104"/>
      <c r="KBP164" s="104"/>
      <c r="KBQ164" s="104"/>
      <c r="KBR164" s="104"/>
      <c r="KBS164" s="104"/>
      <c r="KBT164" s="104"/>
      <c r="KBU164" s="104"/>
      <c r="KBV164" s="104"/>
      <c r="KBW164" s="104"/>
      <c r="KBX164" s="104"/>
      <c r="KBY164" s="104"/>
      <c r="KBZ164" s="104"/>
      <c r="KCA164" s="104"/>
      <c r="KCB164" s="104"/>
      <c r="KCC164" s="104"/>
      <c r="KCD164" s="104"/>
      <c r="KCE164" s="104"/>
      <c r="KCF164" s="104"/>
      <c r="KCG164" s="104"/>
      <c r="KCH164" s="104"/>
      <c r="KCI164" s="104"/>
      <c r="KCJ164" s="104"/>
      <c r="KCK164" s="104"/>
      <c r="KCL164" s="104"/>
      <c r="KCM164" s="104"/>
      <c r="KCN164" s="104"/>
      <c r="KCO164" s="104"/>
      <c r="KCP164" s="104"/>
      <c r="KCQ164" s="104"/>
      <c r="KCR164" s="104"/>
      <c r="KCS164" s="104"/>
      <c r="KCT164" s="104"/>
      <c r="KCU164" s="104"/>
      <c r="KCV164" s="104"/>
      <c r="KCW164" s="104"/>
      <c r="KCX164" s="104"/>
      <c r="KCY164" s="104"/>
      <c r="KCZ164" s="104"/>
      <c r="KDA164" s="104"/>
      <c r="KDB164" s="104"/>
      <c r="KDC164" s="104"/>
      <c r="KDD164" s="104"/>
      <c r="KDE164" s="104"/>
      <c r="KDF164" s="104"/>
      <c r="KDG164" s="104"/>
      <c r="KDH164" s="104"/>
      <c r="KDI164" s="104"/>
      <c r="KDJ164" s="104"/>
      <c r="KDK164" s="104"/>
      <c r="KDL164" s="104"/>
      <c r="KDM164" s="104"/>
      <c r="KDN164" s="104"/>
      <c r="KDO164" s="104"/>
      <c r="KDP164" s="104"/>
      <c r="KDQ164" s="104"/>
      <c r="KDR164" s="104"/>
      <c r="KDS164" s="104"/>
      <c r="KDT164" s="104"/>
      <c r="KDU164" s="104"/>
      <c r="KDV164" s="104"/>
      <c r="KDW164" s="104"/>
      <c r="KDX164" s="104"/>
      <c r="KDY164" s="104"/>
      <c r="KDZ164" s="104"/>
      <c r="KEA164" s="104"/>
      <c r="KEB164" s="104"/>
      <c r="KEC164" s="104"/>
      <c r="KED164" s="104"/>
      <c r="KEE164" s="104"/>
      <c r="KEF164" s="104"/>
      <c r="KEG164" s="104"/>
      <c r="KEH164" s="104"/>
      <c r="KEI164" s="104"/>
      <c r="KEJ164" s="104"/>
      <c r="KEK164" s="104"/>
      <c r="KEL164" s="104"/>
      <c r="KEM164" s="104"/>
      <c r="KEN164" s="104"/>
      <c r="KEO164" s="104"/>
      <c r="KEP164" s="104"/>
      <c r="KEQ164" s="104"/>
      <c r="KER164" s="104"/>
      <c r="KES164" s="104"/>
      <c r="KET164" s="104"/>
      <c r="KEU164" s="104"/>
      <c r="KEV164" s="104"/>
      <c r="KEW164" s="104"/>
      <c r="KEX164" s="104"/>
      <c r="KEY164" s="104"/>
      <c r="KEZ164" s="104"/>
      <c r="KFA164" s="104"/>
      <c r="KFB164" s="104"/>
      <c r="KFC164" s="104"/>
      <c r="KFD164" s="104"/>
      <c r="KFE164" s="104"/>
      <c r="KFF164" s="104"/>
      <c r="KFG164" s="104"/>
      <c r="KFH164" s="104"/>
      <c r="KFI164" s="104"/>
      <c r="KFJ164" s="104"/>
      <c r="KFK164" s="104"/>
      <c r="KFL164" s="104"/>
      <c r="KFM164" s="104"/>
      <c r="KFN164" s="104"/>
      <c r="KFO164" s="104"/>
      <c r="KFP164" s="104"/>
      <c r="KFQ164" s="104"/>
      <c r="KFR164" s="104"/>
      <c r="KFS164" s="104"/>
      <c r="KFT164" s="104"/>
      <c r="KFU164" s="104"/>
      <c r="KFV164" s="104"/>
      <c r="KFW164" s="104"/>
      <c r="KFX164" s="104"/>
      <c r="KFY164" s="104"/>
      <c r="KFZ164" s="104"/>
      <c r="KGA164" s="104"/>
      <c r="KGB164" s="104"/>
      <c r="KGC164" s="104"/>
      <c r="KGD164" s="104"/>
      <c r="KGE164" s="104"/>
      <c r="KGF164" s="104"/>
      <c r="KGG164" s="104"/>
      <c r="KGH164" s="104"/>
      <c r="KGI164" s="104"/>
      <c r="KGJ164" s="104"/>
      <c r="KGK164" s="104"/>
      <c r="KGL164" s="104"/>
      <c r="KGM164" s="104"/>
      <c r="KGN164" s="104"/>
      <c r="KGO164" s="104"/>
      <c r="KGP164" s="104"/>
      <c r="KGQ164" s="104"/>
      <c r="KGR164" s="104"/>
      <c r="KGS164" s="104"/>
      <c r="KGT164" s="104"/>
      <c r="KGU164" s="104"/>
      <c r="KGV164" s="104"/>
      <c r="KGW164" s="104"/>
      <c r="KGX164" s="104"/>
      <c r="KGY164" s="104"/>
      <c r="KGZ164" s="104"/>
      <c r="KHA164" s="104"/>
      <c r="KHB164" s="104"/>
      <c r="KHC164" s="104"/>
      <c r="KHD164" s="104"/>
      <c r="KHE164" s="104"/>
      <c r="KHF164" s="104"/>
      <c r="KHG164" s="104"/>
      <c r="KHH164" s="104"/>
      <c r="KHI164" s="104"/>
      <c r="KHJ164" s="104"/>
      <c r="KHK164" s="104"/>
      <c r="KHL164" s="104"/>
      <c r="KHM164" s="104"/>
      <c r="KHN164" s="104"/>
      <c r="KHO164" s="104"/>
      <c r="KHP164" s="104"/>
      <c r="KHQ164" s="104"/>
      <c r="KHR164" s="104"/>
      <c r="KHS164" s="104"/>
      <c r="KHT164" s="104"/>
      <c r="KHU164" s="104"/>
      <c r="KHV164" s="104"/>
      <c r="KHW164" s="104"/>
      <c r="KHX164" s="104"/>
      <c r="KHY164" s="104"/>
      <c r="KHZ164" s="104"/>
      <c r="KIA164" s="104"/>
      <c r="KIB164" s="104"/>
      <c r="KIC164" s="104"/>
      <c r="KID164" s="104"/>
      <c r="KIE164" s="104"/>
      <c r="KIF164" s="104"/>
      <c r="KIG164" s="104"/>
      <c r="KIH164" s="104"/>
      <c r="KII164" s="104"/>
      <c r="KIJ164" s="104"/>
      <c r="KIK164" s="104"/>
      <c r="KIL164" s="104"/>
      <c r="KIM164" s="104"/>
      <c r="KIN164" s="104"/>
      <c r="KIO164" s="104"/>
      <c r="KIP164" s="104"/>
      <c r="KIQ164" s="104"/>
      <c r="KIR164" s="104"/>
      <c r="KIS164" s="104"/>
      <c r="KIT164" s="104"/>
      <c r="KIU164" s="104"/>
      <c r="KIV164" s="104"/>
      <c r="KIW164" s="104"/>
      <c r="KIX164" s="104"/>
      <c r="KIY164" s="104"/>
      <c r="KIZ164" s="104"/>
      <c r="KJA164" s="104"/>
      <c r="KJB164" s="104"/>
      <c r="KJC164" s="104"/>
      <c r="KJD164" s="104"/>
      <c r="KJE164" s="104"/>
      <c r="KJF164" s="104"/>
      <c r="KJG164" s="104"/>
      <c r="KJH164" s="104"/>
      <c r="KJI164" s="104"/>
      <c r="KJJ164" s="104"/>
      <c r="KJK164" s="104"/>
      <c r="KJL164" s="104"/>
      <c r="KJM164" s="104"/>
      <c r="KJN164" s="104"/>
      <c r="KJO164" s="104"/>
      <c r="KJP164" s="104"/>
      <c r="KJQ164" s="104"/>
      <c r="KJR164" s="104"/>
      <c r="KJS164" s="104"/>
      <c r="KJT164" s="104"/>
      <c r="KJU164" s="104"/>
      <c r="KJV164" s="104"/>
      <c r="KJW164" s="104"/>
      <c r="KJX164" s="104"/>
      <c r="KJY164" s="104"/>
      <c r="KJZ164" s="104"/>
      <c r="KKA164" s="104"/>
      <c r="KKB164" s="104"/>
      <c r="KKC164" s="104"/>
      <c r="KKD164" s="104"/>
      <c r="KKE164" s="104"/>
      <c r="KKF164" s="104"/>
      <c r="KKG164" s="104"/>
      <c r="KKH164" s="104"/>
      <c r="KKI164" s="104"/>
      <c r="KKJ164" s="104"/>
      <c r="KKK164" s="104"/>
      <c r="KKL164" s="104"/>
      <c r="KKM164" s="104"/>
      <c r="KKN164" s="104"/>
      <c r="KKO164" s="104"/>
      <c r="KKP164" s="104"/>
      <c r="KKQ164" s="104"/>
      <c r="KKR164" s="104"/>
      <c r="KKS164" s="104"/>
      <c r="KKT164" s="104"/>
      <c r="KKU164" s="104"/>
      <c r="KKV164" s="104"/>
      <c r="KKW164" s="104"/>
      <c r="KKX164" s="104"/>
      <c r="KKY164" s="104"/>
      <c r="KKZ164" s="104"/>
      <c r="KLA164" s="104"/>
      <c r="KLB164" s="104"/>
      <c r="KLC164" s="104"/>
      <c r="KLD164" s="104"/>
      <c r="KLE164" s="104"/>
      <c r="KLF164" s="104"/>
      <c r="KLG164" s="104"/>
      <c r="KLH164" s="104"/>
      <c r="KLI164" s="104"/>
      <c r="KLJ164" s="104"/>
      <c r="KLK164" s="104"/>
      <c r="KLL164" s="104"/>
      <c r="KLM164" s="104"/>
      <c r="KLN164" s="104"/>
      <c r="KLO164" s="104"/>
      <c r="KLP164" s="104"/>
      <c r="KLQ164" s="104"/>
      <c r="KLR164" s="104"/>
      <c r="KLS164" s="104"/>
      <c r="KLT164" s="104"/>
      <c r="KLU164" s="104"/>
      <c r="KLV164" s="104"/>
      <c r="KLW164" s="104"/>
      <c r="KLX164" s="104"/>
      <c r="KLY164" s="104"/>
      <c r="KLZ164" s="104"/>
      <c r="KMA164" s="104"/>
      <c r="KMB164" s="104"/>
      <c r="KMC164" s="104"/>
      <c r="KMD164" s="104"/>
      <c r="KME164" s="104"/>
      <c r="KMF164" s="104"/>
      <c r="KMG164" s="104"/>
      <c r="KMH164" s="104"/>
      <c r="KMI164" s="104"/>
      <c r="KMJ164" s="104"/>
      <c r="KMK164" s="104"/>
      <c r="KML164" s="104"/>
      <c r="KMM164" s="104"/>
      <c r="KMN164" s="104"/>
      <c r="KMO164" s="104"/>
      <c r="KMP164" s="104"/>
      <c r="KMQ164" s="104"/>
      <c r="KMR164" s="104"/>
      <c r="KMS164" s="104"/>
      <c r="KMT164" s="104"/>
      <c r="KMU164" s="104"/>
      <c r="KMV164" s="104"/>
      <c r="KMW164" s="104"/>
      <c r="KMX164" s="104"/>
      <c r="KMY164" s="104"/>
      <c r="KMZ164" s="104"/>
      <c r="KNA164" s="104"/>
      <c r="KNB164" s="104"/>
      <c r="KNC164" s="104"/>
      <c r="KND164" s="104"/>
      <c r="KNE164" s="104"/>
      <c r="KNF164" s="104"/>
      <c r="KNG164" s="104"/>
      <c r="KNH164" s="104"/>
      <c r="KNI164" s="104"/>
      <c r="KNJ164" s="104"/>
      <c r="KNK164" s="104"/>
      <c r="KNL164" s="104"/>
      <c r="KNM164" s="104"/>
      <c r="KNN164" s="104"/>
      <c r="KNO164" s="104"/>
      <c r="KNP164" s="104"/>
      <c r="KNQ164" s="104"/>
      <c r="KNR164" s="104"/>
      <c r="KNS164" s="104"/>
      <c r="KNT164" s="104"/>
      <c r="KNU164" s="104"/>
      <c r="KNV164" s="104"/>
      <c r="KNW164" s="104"/>
      <c r="KNX164" s="104"/>
      <c r="KNY164" s="104"/>
      <c r="KNZ164" s="104"/>
      <c r="KOA164" s="104"/>
      <c r="KOB164" s="104"/>
      <c r="KOC164" s="104"/>
      <c r="KOD164" s="104"/>
      <c r="KOE164" s="104"/>
      <c r="KOF164" s="104"/>
      <c r="KOG164" s="104"/>
      <c r="KOH164" s="104"/>
      <c r="KOI164" s="104"/>
      <c r="KOJ164" s="104"/>
      <c r="KOK164" s="104"/>
      <c r="KOL164" s="104"/>
      <c r="KOM164" s="104"/>
      <c r="KON164" s="104"/>
      <c r="KOO164" s="104"/>
      <c r="KOP164" s="104"/>
      <c r="KOQ164" s="104"/>
      <c r="KOR164" s="104"/>
      <c r="KOS164" s="104"/>
      <c r="KOT164" s="104"/>
      <c r="KOU164" s="104"/>
      <c r="KOV164" s="104"/>
      <c r="KOW164" s="104"/>
      <c r="KOX164" s="104"/>
      <c r="KOY164" s="104"/>
      <c r="KOZ164" s="104"/>
      <c r="KPA164" s="104"/>
      <c r="KPB164" s="104"/>
      <c r="KPC164" s="104"/>
      <c r="KPD164" s="104"/>
      <c r="KPE164" s="104"/>
      <c r="KPF164" s="104"/>
      <c r="KPG164" s="104"/>
      <c r="KPH164" s="104"/>
      <c r="KPI164" s="104"/>
      <c r="KPJ164" s="104"/>
      <c r="KPK164" s="104"/>
      <c r="KPL164" s="104"/>
      <c r="KPM164" s="104"/>
      <c r="KPN164" s="104"/>
      <c r="KPO164" s="104"/>
      <c r="KPP164" s="104"/>
      <c r="KPQ164" s="104"/>
      <c r="KPR164" s="104"/>
      <c r="KPS164" s="104"/>
      <c r="KPT164" s="104"/>
      <c r="KPU164" s="104"/>
      <c r="KPV164" s="104"/>
      <c r="KPW164" s="104"/>
      <c r="KPX164" s="104"/>
      <c r="KPY164" s="104"/>
      <c r="KPZ164" s="104"/>
      <c r="KQA164" s="104"/>
      <c r="KQB164" s="104"/>
      <c r="KQC164" s="104"/>
      <c r="KQD164" s="104"/>
      <c r="KQE164" s="104"/>
      <c r="KQF164" s="104"/>
      <c r="KQG164" s="104"/>
      <c r="KQH164" s="104"/>
      <c r="KQI164" s="104"/>
      <c r="KQJ164" s="104"/>
      <c r="KQK164" s="104"/>
      <c r="KQL164" s="104"/>
      <c r="KQM164" s="104"/>
      <c r="KQN164" s="104"/>
      <c r="KQO164" s="104"/>
      <c r="KQP164" s="104"/>
      <c r="KQQ164" s="104"/>
      <c r="KQR164" s="104"/>
      <c r="KQS164" s="104"/>
      <c r="KQT164" s="104"/>
      <c r="KQU164" s="104"/>
      <c r="KQV164" s="104"/>
      <c r="KQW164" s="104"/>
      <c r="KQX164" s="104"/>
      <c r="KQY164" s="104"/>
      <c r="KQZ164" s="104"/>
      <c r="KRA164" s="104"/>
      <c r="KRB164" s="104"/>
      <c r="KRC164" s="104"/>
      <c r="KRD164" s="104"/>
      <c r="KRE164" s="104"/>
      <c r="KRF164" s="104"/>
      <c r="KRG164" s="104"/>
      <c r="KRH164" s="104"/>
      <c r="KRI164" s="104"/>
      <c r="KRJ164" s="104"/>
      <c r="KRK164" s="104"/>
      <c r="KRL164" s="104"/>
      <c r="KRM164" s="104"/>
      <c r="KRN164" s="104"/>
      <c r="KRO164" s="104"/>
      <c r="KRP164" s="104"/>
      <c r="KRQ164" s="104"/>
      <c r="KRR164" s="104"/>
      <c r="KRS164" s="104"/>
      <c r="KRT164" s="104"/>
      <c r="KRU164" s="104"/>
      <c r="KRV164" s="104"/>
      <c r="KRW164" s="104"/>
      <c r="KRX164" s="104"/>
      <c r="KRY164" s="104"/>
      <c r="KRZ164" s="104"/>
      <c r="KSA164" s="104"/>
      <c r="KSB164" s="104"/>
      <c r="KSC164" s="104"/>
      <c r="KSD164" s="104"/>
      <c r="KSE164" s="104"/>
      <c r="KSF164" s="104"/>
      <c r="KSG164" s="104"/>
      <c r="KSH164" s="104"/>
      <c r="KSI164" s="104"/>
      <c r="KSJ164" s="104"/>
      <c r="KSK164" s="104"/>
      <c r="KSL164" s="104"/>
      <c r="KSM164" s="104"/>
      <c r="KSN164" s="104"/>
      <c r="KSO164" s="104"/>
      <c r="KSP164" s="104"/>
      <c r="KSQ164" s="104"/>
      <c r="KSR164" s="104"/>
      <c r="KSS164" s="104"/>
      <c r="KST164" s="104"/>
      <c r="KSU164" s="104"/>
      <c r="KSV164" s="104"/>
      <c r="KSW164" s="104"/>
      <c r="KSX164" s="104"/>
      <c r="KSY164" s="104"/>
      <c r="KSZ164" s="104"/>
      <c r="KTA164" s="104"/>
      <c r="KTB164" s="104"/>
      <c r="KTC164" s="104"/>
      <c r="KTD164" s="104"/>
      <c r="KTE164" s="104"/>
      <c r="KTF164" s="104"/>
      <c r="KTG164" s="104"/>
      <c r="KTH164" s="104"/>
      <c r="KTI164" s="104"/>
      <c r="KTJ164" s="104"/>
      <c r="KTK164" s="104"/>
      <c r="KTL164" s="104"/>
      <c r="KTM164" s="104"/>
      <c r="KTN164" s="104"/>
      <c r="KTO164" s="104"/>
      <c r="KTP164" s="104"/>
      <c r="KTQ164" s="104"/>
      <c r="KTR164" s="104"/>
      <c r="KTS164" s="104"/>
      <c r="KTT164" s="104"/>
      <c r="KTU164" s="104"/>
      <c r="KTV164" s="104"/>
      <c r="KTW164" s="104"/>
      <c r="KTX164" s="104"/>
      <c r="KTY164" s="104"/>
      <c r="KTZ164" s="104"/>
      <c r="KUA164" s="104"/>
      <c r="KUB164" s="104"/>
      <c r="KUC164" s="104"/>
      <c r="KUD164" s="104"/>
      <c r="KUE164" s="104"/>
      <c r="KUF164" s="104"/>
      <c r="KUG164" s="104"/>
      <c r="KUH164" s="104"/>
      <c r="KUI164" s="104"/>
      <c r="KUJ164" s="104"/>
      <c r="KUK164" s="104"/>
      <c r="KUL164" s="104"/>
      <c r="KUM164" s="104"/>
      <c r="KUN164" s="104"/>
      <c r="KUO164" s="104"/>
      <c r="KUP164" s="104"/>
      <c r="KUQ164" s="104"/>
      <c r="KUR164" s="104"/>
      <c r="KUS164" s="104"/>
      <c r="KUT164" s="104"/>
      <c r="KUU164" s="104"/>
      <c r="KUV164" s="104"/>
      <c r="KUW164" s="104"/>
      <c r="KUX164" s="104"/>
      <c r="KUY164" s="104"/>
      <c r="KUZ164" s="104"/>
      <c r="KVA164" s="104"/>
      <c r="KVB164" s="104"/>
      <c r="KVC164" s="104"/>
      <c r="KVD164" s="104"/>
      <c r="KVE164" s="104"/>
      <c r="KVF164" s="104"/>
      <c r="KVG164" s="104"/>
      <c r="KVH164" s="104"/>
      <c r="KVI164" s="104"/>
      <c r="KVJ164" s="104"/>
      <c r="KVK164" s="104"/>
      <c r="KVL164" s="104"/>
      <c r="KVM164" s="104"/>
      <c r="KVN164" s="104"/>
      <c r="KVO164" s="104"/>
      <c r="KVP164" s="104"/>
      <c r="KVQ164" s="104"/>
      <c r="KVR164" s="104"/>
      <c r="KVS164" s="104"/>
      <c r="KVT164" s="104"/>
      <c r="KVU164" s="104"/>
      <c r="KVV164" s="104"/>
      <c r="KVW164" s="104"/>
      <c r="KVX164" s="104"/>
      <c r="KVY164" s="104"/>
      <c r="KVZ164" s="104"/>
      <c r="KWA164" s="104"/>
      <c r="KWB164" s="104"/>
      <c r="KWC164" s="104"/>
      <c r="KWD164" s="104"/>
      <c r="KWE164" s="104"/>
      <c r="KWF164" s="104"/>
      <c r="KWG164" s="104"/>
      <c r="KWH164" s="104"/>
      <c r="KWI164" s="104"/>
      <c r="KWJ164" s="104"/>
      <c r="KWK164" s="104"/>
      <c r="KWL164" s="104"/>
      <c r="KWM164" s="104"/>
      <c r="KWN164" s="104"/>
      <c r="KWO164" s="104"/>
      <c r="KWP164" s="104"/>
      <c r="KWQ164" s="104"/>
      <c r="KWR164" s="104"/>
      <c r="KWS164" s="104"/>
      <c r="KWT164" s="104"/>
      <c r="KWU164" s="104"/>
      <c r="KWV164" s="104"/>
      <c r="KWW164" s="104"/>
      <c r="KWX164" s="104"/>
      <c r="KWY164" s="104"/>
      <c r="KWZ164" s="104"/>
      <c r="KXA164" s="104"/>
      <c r="KXB164" s="104"/>
      <c r="KXC164" s="104"/>
      <c r="KXD164" s="104"/>
      <c r="KXE164" s="104"/>
      <c r="KXF164" s="104"/>
      <c r="KXG164" s="104"/>
      <c r="KXH164" s="104"/>
      <c r="KXI164" s="104"/>
      <c r="KXJ164" s="104"/>
      <c r="KXK164" s="104"/>
      <c r="KXL164" s="104"/>
      <c r="KXM164" s="104"/>
      <c r="KXN164" s="104"/>
      <c r="KXO164" s="104"/>
      <c r="KXP164" s="104"/>
      <c r="KXQ164" s="104"/>
      <c r="KXR164" s="104"/>
      <c r="KXS164" s="104"/>
      <c r="KXT164" s="104"/>
      <c r="KXU164" s="104"/>
      <c r="KXV164" s="104"/>
      <c r="KXW164" s="104"/>
      <c r="KXX164" s="104"/>
      <c r="KXY164" s="104"/>
      <c r="KXZ164" s="104"/>
      <c r="KYA164" s="104"/>
      <c r="KYB164" s="104"/>
      <c r="KYC164" s="104"/>
      <c r="KYD164" s="104"/>
      <c r="KYE164" s="104"/>
      <c r="KYF164" s="104"/>
      <c r="KYG164" s="104"/>
      <c r="KYH164" s="104"/>
      <c r="KYI164" s="104"/>
      <c r="KYJ164" s="104"/>
      <c r="KYK164" s="104"/>
      <c r="KYL164" s="104"/>
      <c r="KYM164" s="104"/>
      <c r="KYN164" s="104"/>
      <c r="KYO164" s="104"/>
      <c r="KYP164" s="104"/>
      <c r="KYQ164" s="104"/>
      <c r="KYR164" s="104"/>
      <c r="KYS164" s="104"/>
      <c r="KYT164" s="104"/>
      <c r="KYU164" s="104"/>
      <c r="KYV164" s="104"/>
      <c r="KYW164" s="104"/>
      <c r="KYX164" s="104"/>
      <c r="KYY164" s="104"/>
      <c r="KYZ164" s="104"/>
      <c r="KZA164" s="104"/>
      <c r="KZB164" s="104"/>
      <c r="KZC164" s="104"/>
      <c r="KZD164" s="104"/>
      <c r="KZE164" s="104"/>
      <c r="KZF164" s="104"/>
      <c r="KZG164" s="104"/>
      <c r="KZH164" s="104"/>
      <c r="KZI164" s="104"/>
      <c r="KZJ164" s="104"/>
      <c r="KZK164" s="104"/>
      <c r="KZL164" s="104"/>
      <c r="KZM164" s="104"/>
      <c r="KZN164" s="104"/>
      <c r="KZO164" s="104"/>
      <c r="KZP164" s="104"/>
      <c r="KZQ164" s="104"/>
      <c r="KZR164" s="104"/>
      <c r="KZS164" s="104"/>
      <c r="KZT164" s="104"/>
      <c r="KZU164" s="104"/>
      <c r="KZV164" s="104"/>
      <c r="KZW164" s="104"/>
      <c r="KZX164" s="104"/>
      <c r="KZY164" s="104"/>
      <c r="KZZ164" s="104"/>
      <c r="LAA164" s="104"/>
      <c r="LAB164" s="104"/>
      <c r="LAC164" s="104"/>
      <c r="LAD164" s="104"/>
      <c r="LAE164" s="104"/>
      <c r="LAF164" s="104"/>
      <c r="LAG164" s="104"/>
      <c r="LAH164" s="104"/>
      <c r="LAI164" s="104"/>
      <c r="LAJ164" s="104"/>
      <c r="LAK164" s="104"/>
      <c r="LAL164" s="104"/>
      <c r="LAM164" s="104"/>
      <c r="LAN164" s="104"/>
      <c r="LAO164" s="104"/>
      <c r="LAP164" s="104"/>
      <c r="LAQ164" s="104"/>
      <c r="LAR164" s="104"/>
      <c r="LAS164" s="104"/>
      <c r="LAT164" s="104"/>
      <c r="LAU164" s="104"/>
      <c r="LAV164" s="104"/>
      <c r="LAW164" s="104"/>
      <c r="LAX164" s="104"/>
      <c r="LAY164" s="104"/>
      <c r="LAZ164" s="104"/>
      <c r="LBA164" s="104"/>
      <c r="LBB164" s="104"/>
      <c r="LBC164" s="104"/>
      <c r="LBD164" s="104"/>
      <c r="LBE164" s="104"/>
      <c r="LBF164" s="104"/>
      <c r="LBG164" s="104"/>
      <c r="LBH164" s="104"/>
      <c r="LBI164" s="104"/>
      <c r="LBJ164" s="104"/>
      <c r="LBK164" s="104"/>
      <c r="LBL164" s="104"/>
      <c r="LBM164" s="104"/>
      <c r="LBN164" s="104"/>
      <c r="LBO164" s="104"/>
      <c r="LBP164" s="104"/>
      <c r="LBQ164" s="104"/>
      <c r="LBR164" s="104"/>
      <c r="LBS164" s="104"/>
      <c r="LBT164" s="104"/>
      <c r="LBU164" s="104"/>
      <c r="LBV164" s="104"/>
      <c r="LBW164" s="104"/>
      <c r="LBX164" s="104"/>
      <c r="LBY164" s="104"/>
      <c r="LBZ164" s="104"/>
      <c r="LCA164" s="104"/>
      <c r="LCB164" s="104"/>
      <c r="LCC164" s="104"/>
      <c r="LCD164" s="104"/>
      <c r="LCE164" s="104"/>
      <c r="LCF164" s="104"/>
      <c r="LCG164" s="104"/>
      <c r="LCH164" s="104"/>
      <c r="LCI164" s="104"/>
      <c r="LCJ164" s="104"/>
      <c r="LCK164" s="104"/>
      <c r="LCL164" s="104"/>
      <c r="LCM164" s="104"/>
      <c r="LCN164" s="104"/>
      <c r="LCO164" s="104"/>
      <c r="LCP164" s="104"/>
      <c r="LCQ164" s="104"/>
      <c r="LCR164" s="104"/>
      <c r="LCS164" s="104"/>
      <c r="LCT164" s="104"/>
      <c r="LCU164" s="104"/>
      <c r="LCV164" s="104"/>
      <c r="LCW164" s="104"/>
      <c r="LCX164" s="104"/>
      <c r="LCY164" s="104"/>
      <c r="LCZ164" s="104"/>
      <c r="LDA164" s="104"/>
      <c r="LDB164" s="104"/>
      <c r="LDC164" s="104"/>
      <c r="LDD164" s="104"/>
      <c r="LDE164" s="104"/>
      <c r="LDF164" s="104"/>
      <c r="LDG164" s="104"/>
      <c r="LDH164" s="104"/>
      <c r="LDI164" s="104"/>
      <c r="LDJ164" s="104"/>
      <c r="LDK164" s="104"/>
      <c r="LDL164" s="104"/>
      <c r="LDM164" s="104"/>
      <c r="LDN164" s="104"/>
      <c r="LDO164" s="104"/>
      <c r="LDP164" s="104"/>
      <c r="LDQ164" s="104"/>
      <c r="LDR164" s="104"/>
      <c r="LDS164" s="104"/>
      <c r="LDT164" s="104"/>
      <c r="LDU164" s="104"/>
      <c r="LDV164" s="104"/>
      <c r="LDW164" s="104"/>
      <c r="LDX164" s="104"/>
      <c r="LDY164" s="104"/>
      <c r="LDZ164" s="104"/>
      <c r="LEA164" s="104"/>
      <c r="LEB164" s="104"/>
      <c r="LEC164" s="104"/>
      <c r="LED164" s="104"/>
      <c r="LEE164" s="104"/>
      <c r="LEF164" s="104"/>
      <c r="LEG164" s="104"/>
      <c r="LEH164" s="104"/>
      <c r="LEI164" s="104"/>
      <c r="LEJ164" s="104"/>
      <c r="LEK164" s="104"/>
      <c r="LEL164" s="104"/>
      <c r="LEM164" s="104"/>
      <c r="LEN164" s="104"/>
      <c r="LEO164" s="104"/>
      <c r="LEP164" s="104"/>
      <c r="LEQ164" s="104"/>
      <c r="LER164" s="104"/>
      <c r="LES164" s="104"/>
      <c r="LET164" s="104"/>
      <c r="LEU164" s="104"/>
      <c r="LEV164" s="104"/>
      <c r="LEW164" s="104"/>
      <c r="LEX164" s="104"/>
      <c r="LEY164" s="104"/>
      <c r="LEZ164" s="104"/>
      <c r="LFA164" s="104"/>
      <c r="LFB164" s="104"/>
      <c r="LFC164" s="104"/>
      <c r="LFD164" s="104"/>
      <c r="LFE164" s="104"/>
      <c r="LFF164" s="104"/>
      <c r="LFG164" s="104"/>
      <c r="LFH164" s="104"/>
      <c r="LFI164" s="104"/>
      <c r="LFJ164" s="104"/>
      <c r="LFK164" s="104"/>
      <c r="LFL164" s="104"/>
      <c r="LFM164" s="104"/>
      <c r="LFN164" s="104"/>
      <c r="LFO164" s="104"/>
      <c r="LFP164" s="104"/>
      <c r="LFQ164" s="104"/>
      <c r="LFR164" s="104"/>
      <c r="LFS164" s="104"/>
      <c r="LFT164" s="104"/>
      <c r="LFU164" s="104"/>
      <c r="LFV164" s="104"/>
      <c r="LFW164" s="104"/>
      <c r="LFX164" s="104"/>
      <c r="LFY164" s="104"/>
      <c r="LFZ164" s="104"/>
      <c r="LGA164" s="104"/>
      <c r="LGB164" s="104"/>
      <c r="LGC164" s="104"/>
      <c r="LGD164" s="104"/>
      <c r="LGE164" s="104"/>
      <c r="LGF164" s="104"/>
      <c r="LGG164" s="104"/>
      <c r="LGH164" s="104"/>
      <c r="LGI164" s="104"/>
      <c r="LGJ164" s="104"/>
      <c r="LGK164" s="104"/>
      <c r="LGL164" s="104"/>
      <c r="LGM164" s="104"/>
      <c r="LGN164" s="104"/>
      <c r="LGO164" s="104"/>
      <c r="LGP164" s="104"/>
      <c r="LGQ164" s="104"/>
      <c r="LGR164" s="104"/>
      <c r="LGS164" s="104"/>
      <c r="LGT164" s="104"/>
      <c r="LGU164" s="104"/>
      <c r="LGV164" s="104"/>
      <c r="LGW164" s="104"/>
      <c r="LGX164" s="104"/>
      <c r="LGY164" s="104"/>
      <c r="LGZ164" s="104"/>
      <c r="LHA164" s="104"/>
      <c r="LHB164" s="104"/>
      <c r="LHC164" s="104"/>
      <c r="LHD164" s="104"/>
      <c r="LHE164" s="104"/>
      <c r="LHF164" s="104"/>
      <c r="LHG164" s="104"/>
      <c r="LHH164" s="104"/>
      <c r="LHI164" s="104"/>
      <c r="LHJ164" s="104"/>
      <c r="LHK164" s="104"/>
      <c r="LHL164" s="104"/>
      <c r="LHM164" s="104"/>
      <c r="LHN164" s="104"/>
      <c r="LHO164" s="104"/>
      <c r="LHP164" s="104"/>
      <c r="LHQ164" s="104"/>
      <c r="LHR164" s="104"/>
      <c r="LHS164" s="104"/>
      <c r="LHT164" s="104"/>
      <c r="LHU164" s="104"/>
      <c r="LHV164" s="104"/>
      <c r="LHW164" s="104"/>
      <c r="LHX164" s="104"/>
      <c r="LHY164" s="104"/>
      <c r="LHZ164" s="104"/>
      <c r="LIA164" s="104"/>
      <c r="LIB164" s="104"/>
      <c r="LIC164" s="104"/>
      <c r="LID164" s="104"/>
      <c r="LIE164" s="104"/>
      <c r="LIF164" s="104"/>
      <c r="LIG164" s="104"/>
      <c r="LIH164" s="104"/>
      <c r="LII164" s="104"/>
      <c r="LIJ164" s="104"/>
      <c r="LIK164" s="104"/>
      <c r="LIL164" s="104"/>
      <c r="LIM164" s="104"/>
      <c r="LIN164" s="104"/>
      <c r="LIO164" s="104"/>
      <c r="LIP164" s="104"/>
      <c r="LIQ164" s="104"/>
      <c r="LIR164" s="104"/>
      <c r="LIS164" s="104"/>
      <c r="LIT164" s="104"/>
      <c r="LIU164" s="104"/>
      <c r="LIV164" s="104"/>
      <c r="LIW164" s="104"/>
      <c r="LIX164" s="104"/>
      <c r="LIY164" s="104"/>
      <c r="LIZ164" s="104"/>
      <c r="LJA164" s="104"/>
      <c r="LJB164" s="104"/>
      <c r="LJC164" s="104"/>
      <c r="LJD164" s="104"/>
      <c r="LJE164" s="104"/>
      <c r="LJF164" s="104"/>
      <c r="LJG164" s="104"/>
      <c r="LJH164" s="104"/>
      <c r="LJI164" s="104"/>
      <c r="LJJ164" s="104"/>
      <c r="LJK164" s="104"/>
      <c r="LJL164" s="104"/>
      <c r="LJM164" s="104"/>
      <c r="LJN164" s="104"/>
      <c r="LJO164" s="104"/>
      <c r="LJP164" s="104"/>
      <c r="LJQ164" s="104"/>
      <c r="LJR164" s="104"/>
      <c r="LJS164" s="104"/>
      <c r="LJT164" s="104"/>
      <c r="LJU164" s="104"/>
      <c r="LJV164" s="104"/>
      <c r="LJW164" s="104"/>
      <c r="LJX164" s="104"/>
      <c r="LJY164" s="104"/>
      <c r="LJZ164" s="104"/>
      <c r="LKA164" s="104"/>
      <c r="LKB164" s="104"/>
      <c r="LKC164" s="104"/>
      <c r="LKD164" s="104"/>
      <c r="LKE164" s="104"/>
      <c r="LKF164" s="104"/>
      <c r="LKG164" s="104"/>
      <c r="LKH164" s="104"/>
      <c r="LKI164" s="104"/>
      <c r="LKJ164" s="104"/>
      <c r="LKK164" s="104"/>
      <c r="LKL164" s="104"/>
      <c r="LKM164" s="104"/>
      <c r="LKN164" s="104"/>
      <c r="LKO164" s="104"/>
      <c r="LKP164" s="104"/>
      <c r="LKQ164" s="104"/>
      <c r="LKR164" s="104"/>
      <c r="LKS164" s="104"/>
      <c r="LKT164" s="104"/>
      <c r="LKU164" s="104"/>
      <c r="LKV164" s="104"/>
      <c r="LKW164" s="104"/>
      <c r="LKX164" s="104"/>
      <c r="LKY164" s="104"/>
      <c r="LKZ164" s="104"/>
      <c r="LLA164" s="104"/>
      <c r="LLB164" s="104"/>
      <c r="LLC164" s="104"/>
      <c r="LLD164" s="104"/>
      <c r="LLE164" s="104"/>
      <c r="LLF164" s="104"/>
      <c r="LLG164" s="104"/>
      <c r="LLH164" s="104"/>
      <c r="LLI164" s="104"/>
      <c r="LLJ164" s="104"/>
      <c r="LLK164" s="104"/>
      <c r="LLL164" s="104"/>
      <c r="LLM164" s="104"/>
      <c r="LLN164" s="104"/>
      <c r="LLO164" s="104"/>
      <c r="LLP164" s="104"/>
      <c r="LLQ164" s="104"/>
      <c r="LLR164" s="104"/>
      <c r="LLS164" s="104"/>
      <c r="LLT164" s="104"/>
      <c r="LLU164" s="104"/>
      <c r="LLV164" s="104"/>
      <c r="LLW164" s="104"/>
      <c r="LLX164" s="104"/>
      <c r="LLY164" s="104"/>
      <c r="LLZ164" s="104"/>
      <c r="LMA164" s="104"/>
      <c r="LMB164" s="104"/>
      <c r="LMC164" s="104"/>
      <c r="LMD164" s="104"/>
      <c r="LME164" s="104"/>
      <c r="LMF164" s="104"/>
      <c r="LMG164" s="104"/>
      <c r="LMH164" s="104"/>
      <c r="LMI164" s="104"/>
      <c r="LMJ164" s="104"/>
      <c r="LMK164" s="104"/>
      <c r="LML164" s="104"/>
      <c r="LMM164" s="104"/>
      <c r="LMN164" s="104"/>
      <c r="LMO164" s="104"/>
      <c r="LMP164" s="104"/>
      <c r="LMQ164" s="104"/>
      <c r="LMR164" s="104"/>
      <c r="LMS164" s="104"/>
      <c r="LMT164" s="104"/>
      <c r="LMU164" s="104"/>
      <c r="LMV164" s="104"/>
      <c r="LMW164" s="104"/>
      <c r="LMX164" s="104"/>
      <c r="LMY164" s="104"/>
      <c r="LMZ164" s="104"/>
      <c r="LNA164" s="104"/>
      <c r="LNB164" s="104"/>
      <c r="LNC164" s="104"/>
      <c r="LND164" s="104"/>
      <c r="LNE164" s="104"/>
      <c r="LNF164" s="104"/>
      <c r="LNG164" s="104"/>
      <c r="LNH164" s="104"/>
      <c r="LNI164" s="104"/>
      <c r="LNJ164" s="104"/>
      <c r="LNK164" s="104"/>
      <c r="LNL164" s="104"/>
      <c r="LNM164" s="104"/>
      <c r="LNN164" s="104"/>
      <c r="LNO164" s="104"/>
      <c r="LNP164" s="104"/>
      <c r="LNQ164" s="104"/>
      <c r="LNR164" s="104"/>
      <c r="LNS164" s="104"/>
      <c r="LNT164" s="104"/>
      <c r="LNU164" s="104"/>
      <c r="LNV164" s="104"/>
      <c r="LNW164" s="104"/>
      <c r="LNX164" s="104"/>
      <c r="LNY164" s="104"/>
      <c r="LNZ164" s="104"/>
      <c r="LOA164" s="104"/>
      <c r="LOB164" s="104"/>
      <c r="LOC164" s="104"/>
      <c r="LOD164" s="104"/>
      <c r="LOE164" s="104"/>
      <c r="LOF164" s="104"/>
      <c r="LOG164" s="104"/>
      <c r="LOH164" s="104"/>
      <c r="LOI164" s="104"/>
      <c r="LOJ164" s="104"/>
      <c r="LOK164" s="104"/>
      <c r="LOL164" s="104"/>
      <c r="LOM164" s="104"/>
      <c r="LON164" s="104"/>
      <c r="LOO164" s="104"/>
      <c r="LOP164" s="104"/>
      <c r="LOQ164" s="104"/>
      <c r="LOR164" s="104"/>
      <c r="LOS164" s="104"/>
      <c r="LOT164" s="104"/>
      <c r="LOU164" s="104"/>
      <c r="LOV164" s="104"/>
      <c r="LOW164" s="104"/>
      <c r="LOX164" s="104"/>
      <c r="LOY164" s="104"/>
      <c r="LOZ164" s="104"/>
      <c r="LPA164" s="104"/>
      <c r="LPB164" s="104"/>
      <c r="LPC164" s="104"/>
      <c r="LPD164" s="104"/>
      <c r="LPE164" s="104"/>
      <c r="LPF164" s="104"/>
      <c r="LPG164" s="104"/>
      <c r="LPH164" s="104"/>
      <c r="LPI164" s="104"/>
      <c r="LPJ164" s="104"/>
      <c r="LPK164" s="104"/>
      <c r="LPL164" s="104"/>
      <c r="LPM164" s="104"/>
      <c r="LPN164" s="104"/>
      <c r="LPO164" s="104"/>
      <c r="LPP164" s="104"/>
      <c r="LPQ164" s="104"/>
      <c r="LPR164" s="104"/>
      <c r="LPS164" s="104"/>
      <c r="LPT164" s="104"/>
      <c r="LPU164" s="104"/>
      <c r="LPV164" s="104"/>
      <c r="LPW164" s="104"/>
      <c r="LPX164" s="104"/>
      <c r="LPY164" s="104"/>
      <c r="LPZ164" s="104"/>
      <c r="LQA164" s="104"/>
      <c r="LQB164" s="104"/>
      <c r="LQC164" s="104"/>
      <c r="LQD164" s="104"/>
      <c r="LQE164" s="104"/>
      <c r="LQF164" s="104"/>
      <c r="LQG164" s="104"/>
      <c r="LQH164" s="104"/>
      <c r="LQI164" s="104"/>
      <c r="LQJ164" s="104"/>
      <c r="LQK164" s="104"/>
      <c r="LQL164" s="104"/>
      <c r="LQM164" s="104"/>
      <c r="LQN164" s="104"/>
      <c r="LQO164" s="104"/>
      <c r="LQP164" s="104"/>
      <c r="LQQ164" s="104"/>
      <c r="LQR164" s="104"/>
      <c r="LQS164" s="104"/>
      <c r="LQT164" s="104"/>
      <c r="LQU164" s="104"/>
      <c r="LQV164" s="104"/>
      <c r="LQW164" s="104"/>
      <c r="LQX164" s="104"/>
      <c r="LQY164" s="104"/>
      <c r="LQZ164" s="104"/>
      <c r="LRA164" s="104"/>
      <c r="LRB164" s="104"/>
      <c r="LRC164" s="104"/>
      <c r="LRD164" s="104"/>
      <c r="LRE164" s="104"/>
      <c r="LRF164" s="104"/>
      <c r="LRG164" s="104"/>
      <c r="LRH164" s="104"/>
      <c r="LRI164" s="104"/>
      <c r="LRJ164" s="104"/>
      <c r="LRK164" s="104"/>
      <c r="LRL164" s="104"/>
      <c r="LRM164" s="104"/>
      <c r="LRN164" s="104"/>
      <c r="LRO164" s="104"/>
      <c r="LRP164" s="104"/>
      <c r="LRQ164" s="104"/>
      <c r="LRR164" s="104"/>
      <c r="LRS164" s="104"/>
      <c r="LRT164" s="104"/>
      <c r="LRU164" s="104"/>
      <c r="LRV164" s="104"/>
      <c r="LRW164" s="104"/>
      <c r="LRX164" s="104"/>
      <c r="LRY164" s="104"/>
      <c r="LRZ164" s="104"/>
      <c r="LSA164" s="104"/>
      <c r="LSB164" s="104"/>
      <c r="LSC164" s="104"/>
      <c r="LSD164" s="104"/>
      <c r="LSE164" s="104"/>
      <c r="LSF164" s="104"/>
      <c r="LSG164" s="104"/>
      <c r="LSH164" s="104"/>
      <c r="LSI164" s="104"/>
      <c r="LSJ164" s="104"/>
      <c r="LSK164" s="104"/>
      <c r="LSL164" s="104"/>
      <c r="LSM164" s="104"/>
      <c r="LSN164" s="104"/>
      <c r="LSO164" s="104"/>
      <c r="LSP164" s="104"/>
      <c r="LSQ164" s="104"/>
      <c r="LSR164" s="104"/>
      <c r="LSS164" s="104"/>
      <c r="LST164" s="104"/>
      <c r="LSU164" s="104"/>
      <c r="LSV164" s="104"/>
      <c r="LSW164" s="104"/>
      <c r="LSX164" s="104"/>
      <c r="LSY164" s="104"/>
      <c r="LSZ164" s="104"/>
      <c r="LTA164" s="104"/>
      <c r="LTB164" s="104"/>
      <c r="LTC164" s="104"/>
      <c r="LTD164" s="104"/>
      <c r="LTE164" s="104"/>
      <c r="LTF164" s="104"/>
      <c r="LTG164" s="104"/>
      <c r="LTH164" s="104"/>
      <c r="LTI164" s="104"/>
      <c r="LTJ164" s="104"/>
      <c r="LTK164" s="104"/>
      <c r="LTL164" s="104"/>
      <c r="LTM164" s="104"/>
      <c r="LTN164" s="104"/>
      <c r="LTO164" s="104"/>
      <c r="LTP164" s="104"/>
      <c r="LTQ164" s="104"/>
      <c r="LTR164" s="104"/>
      <c r="LTS164" s="104"/>
      <c r="LTT164" s="104"/>
      <c r="LTU164" s="104"/>
      <c r="LTV164" s="104"/>
      <c r="LTW164" s="104"/>
      <c r="LTX164" s="104"/>
      <c r="LTY164" s="104"/>
      <c r="LTZ164" s="104"/>
      <c r="LUA164" s="104"/>
      <c r="LUB164" s="104"/>
      <c r="LUC164" s="104"/>
      <c r="LUD164" s="104"/>
      <c r="LUE164" s="104"/>
      <c r="LUF164" s="104"/>
      <c r="LUG164" s="104"/>
      <c r="LUH164" s="104"/>
      <c r="LUI164" s="104"/>
      <c r="LUJ164" s="104"/>
      <c r="LUK164" s="104"/>
      <c r="LUL164" s="104"/>
      <c r="LUM164" s="104"/>
      <c r="LUN164" s="104"/>
      <c r="LUO164" s="104"/>
      <c r="LUP164" s="104"/>
      <c r="LUQ164" s="104"/>
      <c r="LUR164" s="104"/>
      <c r="LUS164" s="104"/>
      <c r="LUT164" s="104"/>
      <c r="LUU164" s="104"/>
      <c r="LUV164" s="104"/>
      <c r="LUW164" s="104"/>
      <c r="LUX164" s="104"/>
      <c r="LUY164" s="104"/>
      <c r="LUZ164" s="104"/>
      <c r="LVA164" s="104"/>
      <c r="LVB164" s="104"/>
      <c r="LVC164" s="104"/>
      <c r="LVD164" s="104"/>
      <c r="LVE164" s="104"/>
      <c r="LVF164" s="104"/>
      <c r="LVG164" s="104"/>
      <c r="LVH164" s="104"/>
      <c r="LVI164" s="104"/>
      <c r="LVJ164" s="104"/>
      <c r="LVK164" s="104"/>
      <c r="LVL164" s="104"/>
      <c r="LVM164" s="104"/>
      <c r="LVN164" s="104"/>
      <c r="LVO164" s="104"/>
      <c r="LVP164" s="104"/>
      <c r="LVQ164" s="104"/>
      <c r="LVR164" s="104"/>
      <c r="LVS164" s="104"/>
      <c r="LVT164" s="104"/>
      <c r="LVU164" s="104"/>
      <c r="LVV164" s="104"/>
      <c r="LVW164" s="104"/>
      <c r="LVX164" s="104"/>
      <c r="LVY164" s="104"/>
      <c r="LVZ164" s="104"/>
      <c r="LWA164" s="104"/>
      <c r="LWB164" s="104"/>
      <c r="LWC164" s="104"/>
      <c r="LWD164" s="104"/>
      <c r="LWE164" s="104"/>
      <c r="LWF164" s="104"/>
      <c r="LWG164" s="104"/>
      <c r="LWH164" s="104"/>
      <c r="LWI164" s="104"/>
      <c r="LWJ164" s="104"/>
      <c r="LWK164" s="104"/>
      <c r="LWL164" s="104"/>
      <c r="LWM164" s="104"/>
      <c r="LWN164" s="104"/>
      <c r="LWO164" s="104"/>
      <c r="LWP164" s="104"/>
      <c r="LWQ164" s="104"/>
      <c r="LWR164" s="104"/>
      <c r="LWS164" s="104"/>
      <c r="LWT164" s="104"/>
      <c r="LWU164" s="104"/>
      <c r="LWV164" s="104"/>
      <c r="LWW164" s="104"/>
      <c r="LWX164" s="104"/>
      <c r="LWY164" s="104"/>
      <c r="LWZ164" s="104"/>
      <c r="LXA164" s="104"/>
      <c r="LXB164" s="104"/>
      <c r="LXC164" s="104"/>
      <c r="LXD164" s="104"/>
      <c r="LXE164" s="104"/>
      <c r="LXF164" s="104"/>
      <c r="LXG164" s="104"/>
      <c r="LXH164" s="104"/>
      <c r="LXI164" s="104"/>
      <c r="LXJ164" s="104"/>
      <c r="LXK164" s="104"/>
      <c r="LXL164" s="104"/>
      <c r="LXM164" s="104"/>
      <c r="LXN164" s="104"/>
      <c r="LXO164" s="104"/>
      <c r="LXP164" s="104"/>
      <c r="LXQ164" s="104"/>
      <c r="LXR164" s="104"/>
      <c r="LXS164" s="104"/>
      <c r="LXT164" s="104"/>
      <c r="LXU164" s="104"/>
      <c r="LXV164" s="104"/>
      <c r="LXW164" s="104"/>
      <c r="LXX164" s="104"/>
      <c r="LXY164" s="104"/>
      <c r="LXZ164" s="104"/>
      <c r="LYA164" s="104"/>
      <c r="LYB164" s="104"/>
      <c r="LYC164" s="104"/>
      <c r="LYD164" s="104"/>
      <c r="LYE164" s="104"/>
      <c r="LYF164" s="104"/>
      <c r="LYG164" s="104"/>
      <c r="LYH164" s="104"/>
      <c r="LYI164" s="104"/>
      <c r="LYJ164" s="104"/>
      <c r="LYK164" s="104"/>
      <c r="LYL164" s="104"/>
      <c r="LYM164" s="104"/>
      <c r="LYN164" s="104"/>
      <c r="LYO164" s="104"/>
      <c r="LYP164" s="104"/>
      <c r="LYQ164" s="104"/>
      <c r="LYR164" s="104"/>
      <c r="LYS164" s="104"/>
      <c r="LYT164" s="104"/>
      <c r="LYU164" s="104"/>
      <c r="LYV164" s="104"/>
      <c r="LYW164" s="104"/>
      <c r="LYX164" s="104"/>
      <c r="LYY164" s="104"/>
      <c r="LYZ164" s="104"/>
      <c r="LZA164" s="104"/>
      <c r="LZB164" s="104"/>
      <c r="LZC164" s="104"/>
      <c r="LZD164" s="104"/>
      <c r="LZE164" s="104"/>
      <c r="LZF164" s="104"/>
      <c r="LZG164" s="104"/>
      <c r="LZH164" s="104"/>
      <c r="LZI164" s="104"/>
      <c r="LZJ164" s="104"/>
      <c r="LZK164" s="104"/>
      <c r="LZL164" s="104"/>
      <c r="LZM164" s="104"/>
      <c r="LZN164" s="104"/>
      <c r="LZO164" s="104"/>
      <c r="LZP164" s="104"/>
      <c r="LZQ164" s="104"/>
      <c r="LZR164" s="104"/>
      <c r="LZS164" s="104"/>
      <c r="LZT164" s="104"/>
      <c r="LZU164" s="104"/>
      <c r="LZV164" s="104"/>
      <c r="LZW164" s="104"/>
      <c r="LZX164" s="104"/>
      <c r="LZY164" s="104"/>
      <c r="LZZ164" s="104"/>
      <c r="MAA164" s="104"/>
      <c r="MAB164" s="104"/>
      <c r="MAC164" s="104"/>
      <c r="MAD164" s="104"/>
      <c r="MAE164" s="104"/>
      <c r="MAF164" s="104"/>
      <c r="MAG164" s="104"/>
      <c r="MAH164" s="104"/>
      <c r="MAI164" s="104"/>
      <c r="MAJ164" s="104"/>
      <c r="MAK164" s="104"/>
      <c r="MAL164" s="104"/>
      <c r="MAM164" s="104"/>
      <c r="MAN164" s="104"/>
      <c r="MAO164" s="104"/>
      <c r="MAP164" s="104"/>
      <c r="MAQ164" s="104"/>
      <c r="MAR164" s="104"/>
      <c r="MAS164" s="104"/>
      <c r="MAT164" s="104"/>
      <c r="MAU164" s="104"/>
      <c r="MAV164" s="104"/>
      <c r="MAW164" s="104"/>
      <c r="MAX164" s="104"/>
      <c r="MAY164" s="104"/>
      <c r="MAZ164" s="104"/>
      <c r="MBA164" s="104"/>
      <c r="MBB164" s="104"/>
      <c r="MBC164" s="104"/>
      <c r="MBD164" s="104"/>
      <c r="MBE164" s="104"/>
      <c r="MBF164" s="104"/>
      <c r="MBG164" s="104"/>
      <c r="MBH164" s="104"/>
      <c r="MBI164" s="104"/>
      <c r="MBJ164" s="104"/>
      <c r="MBK164" s="104"/>
      <c r="MBL164" s="104"/>
      <c r="MBM164" s="104"/>
      <c r="MBN164" s="104"/>
      <c r="MBO164" s="104"/>
      <c r="MBP164" s="104"/>
      <c r="MBQ164" s="104"/>
      <c r="MBR164" s="104"/>
      <c r="MBS164" s="104"/>
      <c r="MBT164" s="104"/>
      <c r="MBU164" s="104"/>
      <c r="MBV164" s="104"/>
      <c r="MBW164" s="104"/>
      <c r="MBX164" s="104"/>
      <c r="MBY164" s="104"/>
      <c r="MBZ164" s="104"/>
      <c r="MCA164" s="104"/>
      <c r="MCB164" s="104"/>
      <c r="MCC164" s="104"/>
      <c r="MCD164" s="104"/>
      <c r="MCE164" s="104"/>
      <c r="MCF164" s="104"/>
      <c r="MCG164" s="104"/>
      <c r="MCH164" s="104"/>
      <c r="MCI164" s="104"/>
      <c r="MCJ164" s="104"/>
      <c r="MCK164" s="104"/>
      <c r="MCL164" s="104"/>
      <c r="MCM164" s="104"/>
      <c r="MCN164" s="104"/>
      <c r="MCO164" s="104"/>
      <c r="MCP164" s="104"/>
      <c r="MCQ164" s="104"/>
      <c r="MCR164" s="104"/>
      <c r="MCS164" s="104"/>
      <c r="MCT164" s="104"/>
      <c r="MCU164" s="104"/>
      <c r="MCV164" s="104"/>
      <c r="MCW164" s="104"/>
      <c r="MCX164" s="104"/>
      <c r="MCY164" s="104"/>
      <c r="MCZ164" s="104"/>
      <c r="MDA164" s="104"/>
      <c r="MDB164" s="104"/>
      <c r="MDC164" s="104"/>
      <c r="MDD164" s="104"/>
      <c r="MDE164" s="104"/>
      <c r="MDF164" s="104"/>
      <c r="MDG164" s="104"/>
      <c r="MDH164" s="104"/>
      <c r="MDI164" s="104"/>
      <c r="MDJ164" s="104"/>
      <c r="MDK164" s="104"/>
      <c r="MDL164" s="104"/>
      <c r="MDM164" s="104"/>
      <c r="MDN164" s="104"/>
      <c r="MDO164" s="104"/>
      <c r="MDP164" s="104"/>
      <c r="MDQ164" s="104"/>
      <c r="MDR164" s="104"/>
      <c r="MDS164" s="104"/>
      <c r="MDT164" s="104"/>
      <c r="MDU164" s="104"/>
      <c r="MDV164" s="104"/>
      <c r="MDW164" s="104"/>
      <c r="MDX164" s="104"/>
      <c r="MDY164" s="104"/>
      <c r="MDZ164" s="104"/>
      <c r="MEA164" s="104"/>
      <c r="MEB164" s="104"/>
      <c r="MEC164" s="104"/>
      <c r="MED164" s="104"/>
      <c r="MEE164" s="104"/>
      <c r="MEF164" s="104"/>
      <c r="MEG164" s="104"/>
      <c r="MEH164" s="104"/>
      <c r="MEI164" s="104"/>
      <c r="MEJ164" s="104"/>
      <c r="MEK164" s="104"/>
      <c r="MEL164" s="104"/>
      <c r="MEM164" s="104"/>
      <c r="MEN164" s="104"/>
      <c r="MEO164" s="104"/>
      <c r="MEP164" s="104"/>
      <c r="MEQ164" s="104"/>
      <c r="MER164" s="104"/>
      <c r="MES164" s="104"/>
      <c r="MET164" s="104"/>
      <c r="MEU164" s="104"/>
      <c r="MEV164" s="104"/>
      <c r="MEW164" s="104"/>
      <c r="MEX164" s="104"/>
      <c r="MEY164" s="104"/>
      <c r="MEZ164" s="104"/>
      <c r="MFA164" s="104"/>
      <c r="MFB164" s="104"/>
      <c r="MFC164" s="104"/>
      <c r="MFD164" s="104"/>
      <c r="MFE164" s="104"/>
      <c r="MFF164" s="104"/>
      <c r="MFG164" s="104"/>
      <c r="MFH164" s="104"/>
      <c r="MFI164" s="104"/>
      <c r="MFJ164" s="104"/>
      <c r="MFK164" s="104"/>
      <c r="MFL164" s="104"/>
      <c r="MFM164" s="104"/>
      <c r="MFN164" s="104"/>
      <c r="MFO164" s="104"/>
      <c r="MFP164" s="104"/>
      <c r="MFQ164" s="104"/>
      <c r="MFR164" s="104"/>
      <c r="MFS164" s="104"/>
      <c r="MFT164" s="104"/>
      <c r="MFU164" s="104"/>
      <c r="MFV164" s="104"/>
      <c r="MFW164" s="104"/>
      <c r="MFX164" s="104"/>
      <c r="MFY164" s="104"/>
      <c r="MFZ164" s="104"/>
      <c r="MGA164" s="104"/>
      <c r="MGB164" s="104"/>
      <c r="MGC164" s="104"/>
      <c r="MGD164" s="104"/>
      <c r="MGE164" s="104"/>
      <c r="MGF164" s="104"/>
      <c r="MGG164" s="104"/>
      <c r="MGH164" s="104"/>
      <c r="MGI164" s="104"/>
      <c r="MGJ164" s="104"/>
      <c r="MGK164" s="104"/>
      <c r="MGL164" s="104"/>
      <c r="MGM164" s="104"/>
      <c r="MGN164" s="104"/>
      <c r="MGO164" s="104"/>
      <c r="MGP164" s="104"/>
      <c r="MGQ164" s="104"/>
      <c r="MGR164" s="104"/>
      <c r="MGS164" s="104"/>
      <c r="MGT164" s="104"/>
      <c r="MGU164" s="104"/>
      <c r="MGV164" s="104"/>
      <c r="MGW164" s="104"/>
      <c r="MGX164" s="104"/>
      <c r="MGY164" s="104"/>
      <c r="MGZ164" s="104"/>
      <c r="MHA164" s="104"/>
      <c r="MHB164" s="104"/>
      <c r="MHC164" s="104"/>
      <c r="MHD164" s="104"/>
      <c r="MHE164" s="104"/>
      <c r="MHF164" s="104"/>
      <c r="MHG164" s="104"/>
      <c r="MHH164" s="104"/>
      <c r="MHI164" s="104"/>
      <c r="MHJ164" s="104"/>
      <c r="MHK164" s="104"/>
      <c r="MHL164" s="104"/>
      <c r="MHM164" s="104"/>
      <c r="MHN164" s="104"/>
      <c r="MHO164" s="104"/>
      <c r="MHP164" s="104"/>
      <c r="MHQ164" s="104"/>
      <c r="MHR164" s="104"/>
      <c r="MHS164" s="104"/>
      <c r="MHT164" s="104"/>
      <c r="MHU164" s="104"/>
      <c r="MHV164" s="104"/>
      <c r="MHW164" s="104"/>
      <c r="MHX164" s="104"/>
      <c r="MHY164" s="104"/>
      <c r="MHZ164" s="104"/>
      <c r="MIA164" s="104"/>
      <c r="MIB164" s="104"/>
      <c r="MIC164" s="104"/>
      <c r="MID164" s="104"/>
      <c r="MIE164" s="104"/>
      <c r="MIF164" s="104"/>
      <c r="MIG164" s="104"/>
      <c r="MIH164" s="104"/>
      <c r="MII164" s="104"/>
      <c r="MIJ164" s="104"/>
      <c r="MIK164" s="104"/>
      <c r="MIL164" s="104"/>
      <c r="MIM164" s="104"/>
      <c r="MIN164" s="104"/>
      <c r="MIO164" s="104"/>
      <c r="MIP164" s="104"/>
      <c r="MIQ164" s="104"/>
      <c r="MIR164" s="104"/>
      <c r="MIS164" s="104"/>
      <c r="MIT164" s="104"/>
      <c r="MIU164" s="104"/>
      <c r="MIV164" s="104"/>
      <c r="MIW164" s="104"/>
      <c r="MIX164" s="104"/>
      <c r="MIY164" s="104"/>
      <c r="MIZ164" s="104"/>
      <c r="MJA164" s="104"/>
      <c r="MJB164" s="104"/>
      <c r="MJC164" s="104"/>
      <c r="MJD164" s="104"/>
      <c r="MJE164" s="104"/>
      <c r="MJF164" s="104"/>
      <c r="MJG164" s="104"/>
      <c r="MJH164" s="104"/>
      <c r="MJI164" s="104"/>
      <c r="MJJ164" s="104"/>
      <c r="MJK164" s="104"/>
      <c r="MJL164" s="104"/>
      <c r="MJM164" s="104"/>
      <c r="MJN164" s="104"/>
      <c r="MJO164" s="104"/>
      <c r="MJP164" s="104"/>
      <c r="MJQ164" s="104"/>
      <c r="MJR164" s="104"/>
      <c r="MJS164" s="104"/>
      <c r="MJT164" s="104"/>
      <c r="MJU164" s="104"/>
      <c r="MJV164" s="104"/>
      <c r="MJW164" s="104"/>
      <c r="MJX164" s="104"/>
      <c r="MJY164" s="104"/>
      <c r="MJZ164" s="104"/>
      <c r="MKA164" s="104"/>
      <c r="MKB164" s="104"/>
      <c r="MKC164" s="104"/>
      <c r="MKD164" s="104"/>
      <c r="MKE164" s="104"/>
      <c r="MKF164" s="104"/>
      <c r="MKG164" s="104"/>
      <c r="MKH164" s="104"/>
      <c r="MKI164" s="104"/>
      <c r="MKJ164" s="104"/>
      <c r="MKK164" s="104"/>
      <c r="MKL164" s="104"/>
      <c r="MKM164" s="104"/>
      <c r="MKN164" s="104"/>
      <c r="MKO164" s="104"/>
      <c r="MKP164" s="104"/>
      <c r="MKQ164" s="104"/>
      <c r="MKR164" s="104"/>
      <c r="MKS164" s="104"/>
      <c r="MKT164" s="104"/>
      <c r="MKU164" s="104"/>
      <c r="MKV164" s="104"/>
      <c r="MKW164" s="104"/>
      <c r="MKX164" s="104"/>
      <c r="MKY164" s="104"/>
      <c r="MKZ164" s="104"/>
      <c r="MLA164" s="104"/>
      <c r="MLB164" s="104"/>
      <c r="MLC164" s="104"/>
      <c r="MLD164" s="104"/>
      <c r="MLE164" s="104"/>
      <c r="MLF164" s="104"/>
      <c r="MLG164" s="104"/>
      <c r="MLH164" s="104"/>
      <c r="MLI164" s="104"/>
      <c r="MLJ164" s="104"/>
      <c r="MLK164" s="104"/>
      <c r="MLL164" s="104"/>
      <c r="MLM164" s="104"/>
      <c r="MLN164" s="104"/>
      <c r="MLO164" s="104"/>
      <c r="MLP164" s="104"/>
      <c r="MLQ164" s="104"/>
      <c r="MLR164" s="104"/>
      <c r="MLS164" s="104"/>
      <c r="MLT164" s="104"/>
      <c r="MLU164" s="104"/>
      <c r="MLV164" s="104"/>
      <c r="MLW164" s="104"/>
      <c r="MLX164" s="104"/>
      <c r="MLY164" s="104"/>
      <c r="MLZ164" s="104"/>
      <c r="MMA164" s="104"/>
      <c r="MMB164" s="104"/>
      <c r="MMC164" s="104"/>
      <c r="MMD164" s="104"/>
      <c r="MME164" s="104"/>
      <c r="MMF164" s="104"/>
      <c r="MMG164" s="104"/>
      <c r="MMH164" s="104"/>
      <c r="MMI164" s="104"/>
      <c r="MMJ164" s="104"/>
      <c r="MMK164" s="104"/>
      <c r="MML164" s="104"/>
      <c r="MMM164" s="104"/>
      <c r="MMN164" s="104"/>
      <c r="MMO164" s="104"/>
      <c r="MMP164" s="104"/>
      <c r="MMQ164" s="104"/>
      <c r="MMR164" s="104"/>
      <c r="MMS164" s="104"/>
      <c r="MMT164" s="104"/>
      <c r="MMU164" s="104"/>
      <c r="MMV164" s="104"/>
      <c r="MMW164" s="104"/>
      <c r="MMX164" s="104"/>
      <c r="MMY164" s="104"/>
      <c r="MMZ164" s="104"/>
      <c r="MNA164" s="104"/>
      <c r="MNB164" s="104"/>
      <c r="MNC164" s="104"/>
      <c r="MND164" s="104"/>
      <c r="MNE164" s="104"/>
      <c r="MNF164" s="104"/>
      <c r="MNG164" s="104"/>
      <c r="MNH164" s="104"/>
      <c r="MNI164" s="104"/>
      <c r="MNJ164" s="104"/>
      <c r="MNK164" s="104"/>
      <c r="MNL164" s="104"/>
      <c r="MNM164" s="104"/>
      <c r="MNN164" s="104"/>
      <c r="MNO164" s="104"/>
      <c r="MNP164" s="104"/>
      <c r="MNQ164" s="104"/>
      <c r="MNR164" s="104"/>
      <c r="MNS164" s="104"/>
      <c r="MNT164" s="104"/>
      <c r="MNU164" s="104"/>
      <c r="MNV164" s="104"/>
      <c r="MNW164" s="104"/>
      <c r="MNX164" s="104"/>
      <c r="MNY164" s="104"/>
      <c r="MNZ164" s="104"/>
      <c r="MOA164" s="104"/>
      <c r="MOB164" s="104"/>
      <c r="MOC164" s="104"/>
      <c r="MOD164" s="104"/>
      <c r="MOE164" s="104"/>
      <c r="MOF164" s="104"/>
      <c r="MOG164" s="104"/>
      <c r="MOH164" s="104"/>
      <c r="MOI164" s="104"/>
      <c r="MOJ164" s="104"/>
      <c r="MOK164" s="104"/>
      <c r="MOL164" s="104"/>
      <c r="MOM164" s="104"/>
      <c r="MON164" s="104"/>
      <c r="MOO164" s="104"/>
      <c r="MOP164" s="104"/>
      <c r="MOQ164" s="104"/>
      <c r="MOR164" s="104"/>
      <c r="MOS164" s="104"/>
      <c r="MOT164" s="104"/>
      <c r="MOU164" s="104"/>
      <c r="MOV164" s="104"/>
      <c r="MOW164" s="104"/>
      <c r="MOX164" s="104"/>
      <c r="MOY164" s="104"/>
      <c r="MOZ164" s="104"/>
      <c r="MPA164" s="104"/>
      <c r="MPB164" s="104"/>
      <c r="MPC164" s="104"/>
      <c r="MPD164" s="104"/>
      <c r="MPE164" s="104"/>
      <c r="MPF164" s="104"/>
      <c r="MPG164" s="104"/>
      <c r="MPH164" s="104"/>
      <c r="MPI164" s="104"/>
      <c r="MPJ164" s="104"/>
      <c r="MPK164" s="104"/>
      <c r="MPL164" s="104"/>
      <c r="MPM164" s="104"/>
      <c r="MPN164" s="104"/>
      <c r="MPO164" s="104"/>
      <c r="MPP164" s="104"/>
      <c r="MPQ164" s="104"/>
      <c r="MPR164" s="104"/>
      <c r="MPS164" s="104"/>
      <c r="MPT164" s="104"/>
      <c r="MPU164" s="104"/>
      <c r="MPV164" s="104"/>
      <c r="MPW164" s="104"/>
      <c r="MPX164" s="104"/>
      <c r="MPY164" s="104"/>
      <c r="MPZ164" s="104"/>
      <c r="MQA164" s="104"/>
      <c r="MQB164" s="104"/>
      <c r="MQC164" s="104"/>
      <c r="MQD164" s="104"/>
      <c r="MQE164" s="104"/>
      <c r="MQF164" s="104"/>
      <c r="MQG164" s="104"/>
      <c r="MQH164" s="104"/>
      <c r="MQI164" s="104"/>
      <c r="MQJ164" s="104"/>
      <c r="MQK164" s="104"/>
      <c r="MQL164" s="104"/>
      <c r="MQM164" s="104"/>
      <c r="MQN164" s="104"/>
      <c r="MQO164" s="104"/>
      <c r="MQP164" s="104"/>
      <c r="MQQ164" s="104"/>
      <c r="MQR164" s="104"/>
      <c r="MQS164" s="104"/>
      <c r="MQT164" s="104"/>
      <c r="MQU164" s="104"/>
      <c r="MQV164" s="104"/>
      <c r="MQW164" s="104"/>
      <c r="MQX164" s="104"/>
      <c r="MQY164" s="104"/>
      <c r="MQZ164" s="104"/>
      <c r="MRA164" s="104"/>
      <c r="MRB164" s="104"/>
      <c r="MRC164" s="104"/>
      <c r="MRD164" s="104"/>
      <c r="MRE164" s="104"/>
      <c r="MRF164" s="104"/>
      <c r="MRG164" s="104"/>
      <c r="MRH164" s="104"/>
      <c r="MRI164" s="104"/>
      <c r="MRJ164" s="104"/>
      <c r="MRK164" s="104"/>
      <c r="MRL164" s="104"/>
      <c r="MRM164" s="104"/>
      <c r="MRN164" s="104"/>
      <c r="MRO164" s="104"/>
      <c r="MRP164" s="104"/>
      <c r="MRQ164" s="104"/>
      <c r="MRR164" s="104"/>
      <c r="MRS164" s="104"/>
      <c r="MRT164" s="104"/>
      <c r="MRU164" s="104"/>
      <c r="MRV164" s="104"/>
      <c r="MRW164" s="104"/>
      <c r="MRX164" s="104"/>
      <c r="MRY164" s="104"/>
      <c r="MRZ164" s="104"/>
      <c r="MSA164" s="104"/>
      <c r="MSB164" s="104"/>
      <c r="MSC164" s="104"/>
      <c r="MSD164" s="104"/>
      <c r="MSE164" s="104"/>
      <c r="MSF164" s="104"/>
      <c r="MSG164" s="104"/>
      <c r="MSH164" s="104"/>
      <c r="MSI164" s="104"/>
      <c r="MSJ164" s="104"/>
      <c r="MSK164" s="104"/>
      <c r="MSL164" s="104"/>
      <c r="MSM164" s="104"/>
      <c r="MSN164" s="104"/>
      <c r="MSO164" s="104"/>
      <c r="MSP164" s="104"/>
      <c r="MSQ164" s="104"/>
      <c r="MSR164" s="104"/>
      <c r="MSS164" s="104"/>
      <c r="MST164" s="104"/>
      <c r="MSU164" s="104"/>
      <c r="MSV164" s="104"/>
      <c r="MSW164" s="104"/>
      <c r="MSX164" s="104"/>
      <c r="MSY164" s="104"/>
      <c r="MSZ164" s="104"/>
      <c r="MTA164" s="104"/>
      <c r="MTB164" s="104"/>
      <c r="MTC164" s="104"/>
      <c r="MTD164" s="104"/>
      <c r="MTE164" s="104"/>
      <c r="MTF164" s="104"/>
      <c r="MTG164" s="104"/>
      <c r="MTH164" s="104"/>
      <c r="MTI164" s="104"/>
      <c r="MTJ164" s="104"/>
      <c r="MTK164" s="104"/>
      <c r="MTL164" s="104"/>
      <c r="MTM164" s="104"/>
      <c r="MTN164" s="104"/>
      <c r="MTO164" s="104"/>
      <c r="MTP164" s="104"/>
      <c r="MTQ164" s="104"/>
      <c r="MTR164" s="104"/>
      <c r="MTS164" s="104"/>
      <c r="MTT164" s="104"/>
      <c r="MTU164" s="104"/>
      <c r="MTV164" s="104"/>
      <c r="MTW164" s="104"/>
      <c r="MTX164" s="104"/>
      <c r="MTY164" s="104"/>
      <c r="MTZ164" s="104"/>
      <c r="MUA164" s="104"/>
      <c r="MUB164" s="104"/>
      <c r="MUC164" s="104"/>
      <c r="MUD164" s="104"/>
      <c r="MUE164" s="104"/>
      <c r="MUF164" s="104"/>
      <c r="MUG164" s="104"/>
      <c r="MUH164" s="104"/>
      <c r="MUI164" s="104"/>
      <c r="MUJ164" s="104"/>
      <c r="MUK164" s="104"/>
      <c r="MUL164" s="104"/>
      <c r="MUM164" s="104"/>
      <c r="MUN164" s="104"/>
      <c r="MUO164" s="104"/>
      <c r="MUP164" s="104"/>
      <c r="MUQ164" s="104"/>
      <c r="MUR164" s="104"/>
      <c r="MUS164" s="104"/>
      <c r="MUT164" s="104"/>
      <c r="MUU164" s="104"/>
      <c r="MUV164" s="104"/>
      <c r="MUW164" s="104"/>
      <c r="MUX164" s="104"/>
      <c r="MUY164" s="104"/>
      <c r="MUZ164" s="104"/>
      <c r="MVA164" s="104"/>
      <c r="MVB164" s="104"/>
      <c r="MVC164" s="104"/>
      <c r="MVD164" s="104"/>
      <c r="MVE164" s="104"/>
      <c r="MVF164" s="104"/>
      <c r="MVG164" s="104"/>
      <c r="MVH164" s="104"/>
      <c r="MVI164" s="104"/>
      <c r="MVJ164" s="104"/>
      <c r="MVK164" s="104"/>
      <c r="MVL164" s="104"/>
      <c r="MVM164" s="104"/>
      <c r="MVN164" s="104"/>
      <c r="MVO164" s="104"/>
      <c r="MVP164" s="104"/>
      <c r="MVQ164" s="104"/>
      <c r="MVR164" s="104"/>
      <c r="MVS164" s="104"/>
      <c r="MVT164" s="104"/>
      <c r="MVU164" s="104"/>
      <c r="MVV164" s="104"/>
      <c r="MVW164" s="104"/>
      <c r="MVX164" s="104"/>
      <c r="MVY164" s="104"/>
      <c r="MVZ164" s="104"/>
      <c r="MWA164" s="104"/>
      <c r="MWB164" s="104"/>
      <c r="MWC164" s="104"/>
      <c r="MWD164" s="104"/>
      <c r="MWE164" s="104"/>
      <c r="MWF164" s="104"/>
      <c r="MWG164" s="104"/>
      <c r="MWH164" s="104"/>
      <c r="MWI164" s="104"/>
      <c r="MWJ164" s="104"/>
      <c r="MWK164" s="104"/>
      <c r="MWL164" s="104"/>
      <c r="MWM164" s="104"/>
      <c r="MWN164" s="104"/>
      <c r="MWO164" s="104"/>
      <c r="MWP164" s="104"/>
      <c r="MWQ164" s="104"/>
      <c r="MWR164" s="104"/>
      <c r="MWS164" s="104"/>
      <c r="MWT164" s="104"/>
      <c r="MWU164" s="104"/>
      <c r="MWV164" s="104"/>
      <c r="MWW164" s="104"/>
      <c r="MWX164" s="104"/>
      <c r="MWY164" s="104"/>
      <c r="MWZ164" s="104"/>
      <c r="MXA164" s="104"/>
      <c r="MXB164" s="104"/>
      <c r="MXC164" s="104"/>
      <c r="MXD164" s="104"/>
      <c r="MXE164" s="104"/>
      <c r="MXF164" s="104"/>
      <c r="MXG164" s="104"/>
      <c r="MXH164" s="104"/>
      <c r="MXI164" s="104"/>
      <c r="MXJ164" s="104"/>
      <c r="MXK164" s="104"/>
      <c r="MXL164" s="104"/>
      <c r="MXM164" s="104"/>
      <c r="MXN164" s="104"/>
      <c r="MXO164" s="104"/>
      <c r="MXP164" s="104"/>
      <c r="MXQ164" s="104"/>
      <c r="MXR164" s="104"/>
      <c r="MXS164" s="104"/>
      <c r="MXT164" s="104"/>
      <c r="MXU164" s="104"/>
      <c r="MXV164" s="104"/>
      <c r="MXW164" s="104"/>
      <c r="MXX164" s="104"/>
      <c r="MXY164" s="104"/>
      <c r="MXZ164" s="104"/>
      <c r="MYA164" s="104"/>
      <c r="MYB164" s="104"/>
      <c r="MYC164" s="104"/>
      <c r="MYD164" s="104"/>
      <c r="MYE164" s="104"/>
      <c r="MYF164" s="104"/>
      <c r="MYG164" s="104"/>
      <c r="MYH164" s="104"/>
      <c r="MYI164" s="104"/>
      <c r="MYJ164" s="104"/>
      <c r="MYK164" s="104"/>
      <c r="MYL164" s="104"/>
      <c r="MYM164" s="104"/>
      <c r="MYN164" s="104"/>
      <c r="MYO164" s="104"/>
      <c r="MYP164" s="104"/>
      <c r="MYQ164" s="104"/>
      <c r="MYR164" s="104"/>
      <c r="MYS164" s="104"/>
      <c r="MYT164" s="104"/>
      <c r="MYU164" s="104"/>
      <c r="MYV164" s="104"/>
      <c r="MYW164" s="104"/>
      <c r="MYX164" s="104"/>
      <c r="MYY164" s="104"/>
      <c r="MYZ164" s="104"/>
      <c r="MZA164" s="104"/>
      <c r="MZB164" s="104"/>
      <c r="MZC164" s="104"/>
      <c r="MZD164" s="104"/>
      <c r="MZE164" s="104"/>
      <c r="MZF164" s="104"/>
      <c r="MZG164" s="104"/>
      <c r="MZH164" s="104"/>
      <c r="MZI164" s="104"/>
      <c r="MZJ164" s="104"/>
      <c r="MZK164" s="104"/>
      <c r="MZL164" s="104"/>
      <c r="MZM164" s="104"/>
      <c r="MZN164" s="104"/>
      <c r="MZO164" s="104"/>
      <c r="MZP164" s="104"/>
      <c r="MZQ164" s="104"/>
      <c r="MZR164" s="104"/>
      <c r="MZS164" s="104"/>
      <c r="MZT164" s="104"/>
      <c r="MZU164" s="104"/>
      <c r="MZV164" s="104"/>
      <c r="MZW164" s="104"/>
      <c r="MZX164" s="104"/>
      <c r="MZY164" s="104"/>
      <c r="MZZ164" s="104"/>
      <c r="NAA164" s="104"/>
      <c r="NAB164" s="104"/>
      <c r="NAC164" s="104"/>
      <c r="NAD164" s="104"/>
      <c r="NAE164" s="104"/>
      <c r="NAF164" s="104"/>
      <c r="NAG164" s="104"/>
      <c r="NAH164" s="104"/>
      <c r="NAI164" s="104"/>
      <c r="NAJ164" s="104"/>
      <c r="NAK164" s="104"/>
      <c r="NAL164" s="104"/>
      <c r="NAM164" s="104"/>
      <c r="NAN164" s="104"/>
      <c r="NAO164" s="104"/>
      <c r="NAP164" s="104"/>
      <c r="NAQ164" s="104"/>
      <c r="NAR164" s="104"/>
      <c r="NAS164" s="104"/>
      <c r="NAT164" s="104"/>
      <c r="NAU164" s="104"/>
      <c r="NAV164" s="104"/>
      <c r="NAW164" s="104"/>
      <c r="NAX164" s="104"/>
      <c r="NAY164" s="104"/>
      <c r="NAZ164" s="104"/>
      <c r="NBA164" s="104"/>
      <c r="NBB164" s="104"/>
      <c r="NBC164" s="104"/>
      <c r="NBD164" s="104"/>
      <c r="NBE164" s="104"/>
      <c r="NBF164" s="104"/>
      <c r="NBG164" s="104"/>
      <c r="NBH164" s="104"/>
      <c r="NBI164" s="104"/>
      <c r="NBJ164" s="104"/>
      <c r="NBK164" s="104"/>
      <c r="NBL164" s="104"/>
      <c r="NBM164" s="104"/>
      <c r="NBN164" s="104"/>
      <c r="NBO164" s="104"/>
      <c r="NBP164" s="104"/>
      <c r="NBQ164" s="104"/>
      <c r="NBR164" s="104"/>
      <c r="NBS164" s="104"/>
      <c r="NBT164" s="104"/>
      <c r="NBU164" s="104"/>
      <c r="NBV164" s="104"/>
      <c r="NBW164" s="104"/>
      <c r="NBX164" s="104"/>
      <c r="NBY164" s="104"/>
      <c r="NBZ164" s="104"/>
      <c r="NCA164" s="104"/>
      <c r="NCB164" s="104"/>
      <c r="NCC164" s="104"/>
      <c r="NCD164" s="104"/>
      <c r="NCE164" s="104"/>
      <c r="NCF164" s="104"/>
      <c r="NCG164" s="104"/>
      <c r="NCH164" s="104"/>
      <c r="NCI164" s="104"/>
      <c r="NCJ164" s="104"/>
      <c r="NCK164" s="104"/>
      <c r="NCL164" s="104"/>
      <c r="NCM164" s="104"/>
      <c r="NCN164" s="104"/>
      <c r="NCO164" s="104"/>
      <c r="NCP164" s="104"/>
      <c r="NCQ164" s="104"/>
      <c r="NCR164" s="104"/>
      <c r="NCS164" s="104"/>
      <c r="NCT164" s="104"/>
      <c r="NCU164" s="104"/>
      <c r="NCV164" s="104"/>
      <c r="NCW164" s="104"/>
      <c r="NCX164" s="104"/>
      <c r="NCY164" s="104"/>
      <c r="NCZ164" s="104"/>
      <c r="NDA164" s="104"/>
      <c r="NDB164" s="104"/>
      <c r="NDC164" s="104"/>
      <c r="NDD164" s="104"/>
      <c r="NDE164" s="104"/>
      <c r="NDF164" s="104"/>
      <c r="NDG164" s="104"/>
      <c r="NDH164" s="104"/>
      <c r="NDI164" s="104"/>
      <c r="NDJ164" s="104"/>
      <c r="NDK164" s="104"/>
      <c r="NDL164" s="104"/>
      <c r="NDM164" s="104"/>
      <c r="NDN164" s="104"/>
      <c r="NDO164" s="104"/>
      <c r="NDP164" s="104"/>
      <c r="NDQ164" s="104"/>
      <c r="NDR164" s="104"/>
      <c r="NDS164" s="104"/>
      <c r="NDT164" s="104"/>
      <c r="NDU164" s="104"/>
      <c r="NDV164" s="104"/>
      <c r="NDW164" s="104"/>
      <c r="NDX164" s="104"/>
      <c r="NDY164" s="104"/>
      <c r="NDZ164" s="104"/>
      <c r="NEA164" s="104"/>
      <c r="NEB164" s="104"/>
      <c r="NEC164" s="104"/>
      <c r="NED164" s="104"/>
      <c r="NEE164" s="104"/>
      <c r="NEF164" s="104"/>
      <c r="NEG164" s="104"/>
      <c r="NEH164" s="104"/>
      <c r="NEI164" s="104"/>
      <c r="NEJ164" s="104"/>
      <c r="NEK164" s="104"/>
      <c r="NEL164" s="104"/>
      <c r="NEM164" s="104"/>
      <c r="NEN164" s="104"/>
      <c r="NEO164" s="104"/>
      <c r="NEP164" s="104"/>
      <c r="NEQ164" s="104"/>
      <c r="NER164" s="104"/>
      <c r="NES164" s="104"/>
      <c r="NET164" s="104"/>
      <c r="NEU164" s="104"/>
      <c r="NEV164" s="104"/>
      <c r="NEW164" s="104"/>
      <c r="NEX164" s="104"/>
      <c r="NEY164" s="104"/>
      <c r="NEZ164" s="104"/>
      <c r="NFA164" s="104"/>
      <c r="NFB164" s="104"/>
      <c r="NFC164" s="104"/>
      <c r="NFD164" s="104"/>
      <c r="NFE164" s="104"/>
      <c r="NFF164" s="104"/>
      <c r="NFG164" s="104"/>
      <c r="NFH164" s="104"/>
      <c r="NFI164" s="104"/>
      <c r="NFJ164" s="104"/>
      <c r="NFK164" s="104"/>
      <c r="NFL164" s="104"/>
      <c r="NFM164" s="104"/>
      <c r="NFN164" s="104"/>
      <c r="NFO164" s="104"/>
      <c r="NFP164" s="104"/>
      <c r="NFQ164" s="104"/>
      <c r="NFR164" s="104"/>
      <c r="NFS164" s="104"/>
      <c r="NFT164" s="104"/>
      <c r="NFU164" s="104"/>
      <c r="NFV164" s="104"/>
      <c r="NFW164" s="104"/>
      <c r="NFX164" s="104"/>
      <c r="NFY164" s="104"/>
      <c r="NFZ164" s="104"/>
      <c r="NGA164" s="104"/>
      <c r="NGB164" s="104"/>
      <c r="NGC164" s="104"/>
      <c r="NGD164" s="104"/>
      <c r="NGE164" s="104"/>
      <c r="NGF164" s="104"/>
      <c r="NGG164" s="104"/>
      <c r="NGH164" s="104"/>
      <c r="NGI164" s="104"/>
      <c r="NGJ164" s="104"/>
      <c r="NGK164" s="104"/>
      <c r="NGL164" s="104"/>
      <c r="NGM164" s="104"/>
      <c r="NGN164" s="104"/>
      <c r="NGO164" s="104"/>
      <c r="NGP164" s="104"/>
      <c r="NGQ164" s="104"/>
      <c r="NGR164" s="104"/>
      <c r="NGS164" s="104"/>
      <c r="NGT164" s="104"/>
      <c r="NGU164" s="104"/>
      <c r="NGV164" s="104"/>
      <c r="NGW164" s="104"/>
      <c r="NGX164" s="104"/>
      <c r="NGY164" s="104"/>
      <c r="NGZ164" s="104"/>
      <c r="NHA164" s="104"/>
      <c r="NHB164" s="104"/>
      <c r="NHC164" s="104"/>
      <c r="NHD164" s="104"/>
      <c r="NHE164" s="104"/>
      <c r="NHF164" s="104"/>
      <c r="NHG164" s="104"/>
      <c r="NHH164" s="104"/>
      <c r="NHI164" s="104"/>
      <c r="NHJ164" s="104"/>
      <c r="NHK164" s="104"/>
      <c r="NHL164" s="104"/>
      <c r="NHM164" s="104"/>
      <c r="NHN164" s="104"/>
      <c r="NHO164" s="104"/>
      <c r="NHP164" s="104"/>
      <c r="NHQ164" s="104"/>
      <c r="NHR164" s="104"/>
      <c r="NHS164" s="104"/>
      <c r="NHT164" s="104"/>
      <c r="NHU164" s="104"/>
      <c r="NHV164" s="104"/>
      <c r="NHW164" s="104"/>
      <c r="NHX164" s="104"/>
      <c r="NHY164" s="104"/>
      <c r="NHZ164" s="104"/>
      <c r="NIA164" s="104"/>
      <c r="NIB164" s="104"/>
      <c r="NIC164" s="104"/>
      <c r="NID164" s="104"/>
      <c r="NIE164" s="104"/>
      <c r="NIF164" s="104"/>
      <c r="NIG164" s="104"/>
      <c r="NIH164" s="104"/>
      <c r="NII164" s="104"/>
      <c r="NIJ164" s="104"/>
      <c r="NIK164" s="104"/>
      <c r="NIL164" s="104"/>
      <c r="NIM164" s="104"/>
      <c r="NIN164" s="104"/>
      <c r="NIO164" s="104"/>
      <c r="NIP164" s="104"/>
      <c r="NIQ164" s="104"/>
      <c r="NIR164" s="104"/>
      <c r="NIS164" s="104"/>
      <c r="NIT164" s="104"/>
      <c r="NIU164" s="104"/>
      <c r="NIV164" s="104"/>
      <c r="NIW164" s="104"/>
      <c r="NIX164" s="104"/>
      <c r="NIY164" s="104"/>
      <c r="NIZ164" s="104"/>
      <c r="NJA164" s="104"/>
      <c r="NJB164" s="104"/>
      <c r="NJC164" s="104"/>
      <c r="NJD164" s="104"/>
      <c r="NJE164" s="104"/>
      <c r="NJF164" s="104"/>
      <c r="NJG164" s="104"/>
      <c r="NJH164" s="104"/>
      <c r="NJI164" s="104"/>
      <c r="NJJ164" s="104"/>
      <c r="NJK164" s="104"/>
      <c r="NJL164" s="104"/>
      <c r="NJM164" s="104"/>
      <c r="NJN164" s="104"/>
      <c r="NJO164" s="104"/>
      <c r="NJP164" s="104"/>
      <c r="NJQ164" s="104"/>
      <c r="NJR164" s="104"/>
      <c r="NJS164" s="104"/>
      <c r="NJT164" s="104"/>
      <c r="NJU164" s="104"/>
      <c r="NJV164" s="104"/>
      <c r="NJW164" s="104"/>
      <c r="NJX164" s="104"/>
      <c r="NJY164" s="104"/>
      <c r="NJZ164" s="104"/>
      <c r="NKA164" s="104"/>
      <c r="NKB164" s="104"/>
      <c r="NKC164" s="104"/>
      <c r="NKD164" s="104"/>
      <c r="NKE164" s="104"/>
      <c r="NKF164" s="104"/>
      <c r="NKG164" s="104"/>
      <c r="NKH164" s="104"/>
      <c r="NKI164" s="104"/>
      <c r="NKJ164" s="104"/>
      <c r="NKK164" s="104"/>
      <c r="NKL164" s="104"/>
      <c r="NKM164" s="104"/>
      <c r="NKN164" s="104"/>
      <c r="NKO164" s="104"/>
      <c r="NKP164" s="104"/>
      <c r="NKQ164" s="104"/>
      <c r="NKR164" s="104"/>
      <c r="NKS164" s="104"/>
      <c r="NKT164" s="104"/>
      <c r="NKU164" s="104"/>
      <c r="NKV164" s="104"/>
      <c r="NKW164" s="104"/>
      <c r="NKX164" s="104"/>
      <c r="NKY164" s="104"/>
      <c r="NKZ164" s="104"/>
      <c r="NLA164" s="104"/>
      <c r="NLB164" s="104"/>
      <c r="NLC164" s="104"/>
      <c r="NLD164" s="104"/>
      <c r="NLE164" s="104"/>
      <c r="NLF164" s="104"/>
      <c r="NLG164" s="104"/>
      <c r="NLH164" s="104"/>
      <c r="NLI164" s="104"/>
      <c r="NLJ164" s="104"/>
      <c r="NLK164" s="104"/>
      <c r="NLL164" s="104"/>
      <c r="NLM164" s="104"/>
      <c r="NLN164" s="104"/>
      <c r="NLO164" s="104"/>
      <c r="NLP164" s="104"/>
      <c r="NLQ164" s="104"/>
      <c r="NLR164" s="104"/>
      <c r="NLS164" s="104"/>
      <c r="NLT164" s="104"/>
      <c r="NLU164" s="104"/>
      <c r="NLV164" s="104"/>
      <c r="NLW164" s="104"/>
      <c r="NLX164" s="104"/>
      <c r="NLY164" s="104"/>
      <c r="NLZ164" s="104"/>
      <c r="NMA164" s="104"/>
      <c r="NMB164" s="104"/>
      <c r="NMC164" s="104"/>
      <c r="NMD164" s="104"/>
      <c r="NME164" s="104"/>
      <c r="NMF164" s="104"/>
      <c r="NMG164" s="104"/>
      <c r="NMH164" s="104"/>
      <c r="NMI164" s="104"/>
      <c r="NMJ164" s="104"/>
      <c r="NMK164" s="104"/>
      <c r="NML164" s="104"/>
      <c r="NMM164" s="104"/>
      <c r="NMN164" s="104"/>
      <c r="NMO164" s="104"/>
      <c r="NMP164" s="104"/>
      <c r="NMQ164" s="104"/>
      <c r="NMR164" s="104"/>
      <c r="NMS164" s="104"/>
      <c r="NMT164" s="104"/>
      <c r="NMU164" s="104"/>
      <c r="NMV164" s="104"/>
      <c r="NMW164" s="104"/>
      <c r="NMX164" s="104"/>
      <c r="NMY164" s="104"/>
      <c r="NMZ164" s="104"/>
      <c r="NNA164" s="104"/>
      <c r="NNB164" s="104"/>
      <c r="NNC164" s="104"/>
      <c r="NND164" s="104"/>
      <c r="NNE164" s="104"/>
      <c r="NNF164" s="104"/>
      <c r="NNG164" s="104"/>
      <c r="NNH164" s="104"/>
      <c r="NNI164" s="104"/>
      <c r="NNJ164" s="104"/>
      <c r="NNK164" s="104"/>
      <c r="NNL164" s="104"/>
      <c r="NNM164" s="104"/>
      <c r="NNN164" s="104"/>
      <c r="NNO164" s="104"/>
      <c r="NNP164" s="104"/>
      <c r="NNQ164" s="104"/>
      <c r="NNR164" s="104"/>
      <c r="NNS164" s="104"/>
      <c r="NNT164" s="104"/>
      <c r="NNU164" s="104"/>
      <c r="NNV164" s="104"/>
      <c r="NNW164" s="104"/>
      <c r="NNX164" s="104"/>
      <c r="NNY164" s="104"/>
      <c r="NNZ164" s="104"/>
      <c r="NOA164" s="104"/>
      <c r="NOB164" s="104"/>
      <c r="NOC164" s="104"/>
      <c r="NOD164" s="104"/>
      <c r="NOE164" s="104"/>
      <c r="NOF164" s="104"/>
      <c r="NOG164" s="104"/>
      <c r="NOH164" s="104"/>
      <c r="NOI164" s="104"/>
      <c r="NOJ164" s="104"/>
      <c r="NOK164" s="104"/>
      <c r="NOL164" s="104"/>
      <c r="NOM164" s="104"/>
      <c r="NON164" s="104"/>
      <c r="NOO164" s="104"/>
      <c r="NOP164" s="104"/>
      <c r="NOQ164" s="104"/>
      <c r="NOR164" s="104"/>
      <c r="NOS164" s="104"/>
      <c r="NOT164" s="104"/>
      <c r="NOU164" s="104"/>
      <c r="NOV164" s="104"/>
      <c r="NOW164" s="104"/>
      <c r="NOX164" s="104"/>
      <c r="NOY164" s="104"/>
      <c r="NOZ164" s="104"/>
      <c r="NPA164" s="104"/>
      <c r="NPB164" s="104"/>
      <c r="NPC164" s="104"/>
      <c r="NPD164" s="104"/>
      <c r="NPE164" s="104"/>
      <c r="NPF164" s="104"/>
      <c r="NPG164" s="104"/>
      <c r="NPH164" s="104"/>
      <c r="NPI164" s="104"/>
      <c r="NPJ164" s="104"/>
      <c r="NPK164" s="104"/>
      <c r="NPL164" s="104"/>
      <c r="NPM164" s="104"/>
      <c r="NPN164" s="104"/>
      <c r="NPO164" s="104"/>
      <c r="NPP164" s="104"/>
      <c r="NPQ164" s="104"/>
      <c r="NPR164" s="104"/>
      <c r="NPS164" s="104"/>
      <c r="NPT164" s="104"/>
      <c r="NPU164" s="104"/>
      <c r="NPV164" s="104"/>
      <c r="NPW164" s="104"/>
      <c r="NPX164" s="104"/>
      <c r="NPY164" s="104"/>
      <c r="NPZ164" s="104"/>
      <c r="NQA164" s="104"/>
      <c r="NQB164" s="104"/>
      <c r="NQC164" s="104"/>
      <c r="NQD164" s="104"/>
      <c r="NQE164" s="104"/>
      <c r="NQF164" s="104"/>
      <c r="NQG164" s="104"/>
      <c r="NQH164" s="104"/>
      <c r="NQI164" s="104"/>
      <c r="NQJ164" s="104"/>
      <c r="NQK164" s="104"/>
      <c r="NQL164" s="104"/>
      <c r="NQM164" s="104"/>
      <c r="NQN164" s="104"/>
      <c r="NQO164" s="104"/>
      <c r="NQP164" s="104"/>
      <c r="NQQ164" s="104"/>
      <c r="NQR164" s="104"/>
      <c r="NQS164" s="104"/>
      <c r="NQT164" s="104"/>
      <c r="NQU164" s="104"/>
      <c r="NQV164" s="104"/>
      <c r="NQW164" s="104"/>
      <c r="NQX164" s="104"/>
      <c r="NQY164" s="104"/>
      <c r="NQZ164" s="104"/>
      <c r="NRA164" s="104"/>
      <c r="NRB164" s="104"/>
      <c r="NRC164" s="104"/>
      <c r="NRD164" s="104"/>
      <c r="NRE164" s="104"/>
      <c r="NRF164" s="104"/>
      <c r="NRG164" s="104"/>
      <c r="NRH164" s="104"/>
      <c r="NRI164" s="104"/>
      <c r="NRJ164" s="104"/>
      <c r="NRK164" s="104"/>
      <c r="NRL164" s="104"/>
      <c r="NRM164" s="104"/>
      <c r="NRN164" s="104"/>
      <c r="NRO164" s="104"/>
      <c r="NRP164" s="104"/>
      <c r="NRQ164" s="104"/>
      <c r="NRR164" s="104"/>
      <c r="NRS164" s="104"/>
      <c r="NRT164" s="104"/>
      <c r="NRU164" s="104"/>
      <c r="NRV164" s="104"/>
      <c r="NRW164" s="104"/>
      <c r="NRX164" s="104"/>
      <c r="NRY164" s="104"/>
      <c r="NRZ164" s="104"/>
      <c r="NSA164" s="104"/>
      <c r="NSB164" s="104"/>
      <c r="NSC164" s="104"/>
      <c r="NSD164" s="104"/>
      <c r="NSE164" s="104"/>
      <c r="NSF164" s="104"/>
      <c r="NSG164" s="104"/>
      <c r="NSH164" s="104"/>
      <c r="NSI164" s="104"/>
      <c r="NSJ164" s="104"/>
      <c r="NSK164" s="104"/>
      <c r="NSL164" s="104"/>
      <c r="NSM164" s="104"/>
      <c r="NSN164" s="104"/>
      <c r="NSO164" s="104"/>
      <c r="NSP164" s="104"/>
      <c r="NSQ164" s="104"/>
      <c r="NSR164" s="104"/>
      <c r="NSS164" s="104"/>
      <c r="NST164" s="104"/>
      <c r="NSU164" s="104"/>
      <c r="NSV164" s="104"/>
      <c r="NSW164" s="104"/>
      <c r="NSX164" s="104"/>
      <c r="NSY164" s="104"/>
      <c r="NSZ164" s="104"/>
      <c r="NTA164" s="104"/>
      <c r="NTB164" s="104"/>
      <c r="NTC164" s="104"/>
      <c r="NTD164" s="104"/>
      <c r="NTE164" s="104"/>
      <c r="NTF164" s="104"/>
      <c r="NTG164" s="104"/>
      <c r="NTH164" s="104"/>
      <c r="NTI164" s="104"/>
      <c r="NTJ164" s="104"/>
      <c r="NTK164" s="104"/>
      <c r="NTL164" s="104"/>
      <c r="NTM164" s="104"/>
      <c r="NTN164" s="104"/>
      <c r="NTO164" s="104"/>
      <c r="NTP164" s="104"/>
      <c r="NTQ164" s="104"/>
      <c r="NTR164" s="104"/>
      <c r="NTS164" s="104"/>
      <c r="NTT164" s="104"/>
      <c r="NTU164" s="104"/>
      <c r="NTV164" s="104"/>
      <c r="NTW164" s="104"/>
      <c r="NTX164" s="104"/>
      <c r="NTY164" s="104"/>
      <c r="NTZ164" s="104"/>
      <c r="NUA164" s="104"/>
      <c r="NUB164" s="104"/>
      <c r="NUC164" s="104"/>
      <c r="NUD164" s="104"/>
      <c r="NUE164" s="104"/>
      <c r="NUF164" s="104"/>
      <c r="NUG164" s="104"/>
      <c r="NUH164" s="104"/>
      <c r="NUI164" s="104"/>
      <c r="NUJ164" s="104"/>
      <c r="NUK164" s="104"/>
      <c r="NUL164" s="104"/>
      <c r="NUM164" s="104"/>
      <c r="NUN164" s="104"/>
      <c r="NUO164" s="104"/>
      <c r="NUP164" s="104"/>
      <c r="NUQ164" s="104"/>
      <c r="NUR164" s="104"/>
      <c r="NUS164" s="104"/>
      <c r="NUT164" s="104"/>
      <c r="NUU164" s="104"/>
      <c r="NUV164" s="104"/>
      <c r="NUW164" s="104"/>
      <c r="NUX164" s="104"/>
      <c r="NUY164" s="104"/>
      <c r="NUZ164" s="104"/>
      <c r="NVA164" s="104"/>
      <c r="NVB164" s="104"/>
      <c r="NVC164" s="104"/>
      <c r="NVD164" s="104"/>
      <c r="NVE164" s="104"/>
      <c r="NVF164" s="104"/>
      <c r="NVG164" s="104"/>
      <c r="NVH164" s="104"/>
      <c r="NVI164" s="104"/>
      <c r="NVJ164" s="104"/>
      <c r="NVK164" s="104"/>
      <c r="NVL164" s="104"/>
      <c r="NVM164" s="104"/>
      <c r="NVN164" s="104"/>
      <c r="NVO164" s="104"/>
      <c r="NVP164" s="104"/>
      <c r="NVQ164" s="104"/>
      <c r="NVR164" s="104"/>
      <c r="NVS164" s="104"/>
      <c r="NVT164" s="104"/>
      <c r="NVU164" s="104"/>
      <c r="NVV164" s="104"/>
      <c r="NVW164" s="104"/>
      <c r="NVX164" s="104"/>
      <c r="NVY164" s="104"/>
      <c r="NVZ164" s="104"/>
      <c r="NWA164" s="104"/>
      <c r="NWB164" s="104"/>
      <c r="NWC164" s="104"/>
      <c r="NWD164" s="104"/>
      <c r="NWE164" s="104"/>
      <c r="NWF164" s="104"/>
      <c r="NWG164" s="104"/>
      <c r="NWH164" s="104"/>
      <c r="NWI164" s="104"/>
      <c r="NWJ164" s="104"/>
      <c r="NWK164" s="104"/>
      <c r="NWL164" s="104"/>
      <c r="NWM164" s="104"/>
      <c r="NWN164" s="104"/>
      <c r="NWO164" s="104"/>
      <c r="NWP164" s="104"/>
      <c r="NWQ164" s="104"/>
      <c r="NWR164" s="104"/>
      <c r="NWS164" s="104"/>
      <c r="NWT164" s="104"/>
      <c r="NWU164" s="104"/>
      <c r="NWV164" s="104"/>
      <c r="NWW164" s="104"/>
      <c r="NWX164" s="104"/>
      <c r="NWY164" s="104"/>
      <c r="NWZ164" s="104"/>
      <c r="NXA164" s="104"/>
      <c r="NXB164" s="104"/>
      <c r="NXC164" s="104"/>
      <c r="NXD164" s="104"/>
      <c r="NXE164" s="104"/>
      <c r="NXF164" s="104"/>
      <c r="NXG164" s="104"/>
      <c r="NXH164" s="104"/>
      <c r="NXI164" s="104"/>
      <c r="NXJ164" s="104"/>
      <c r="NXK164" s="104"/>
      <c r="NXL164" s="104"/>
      <c r="NXM164" s="104"/>
      <c r="NXN164" s="104"/>
      <c r="NXO164" s="104"/>
      <c r="NXP164" s="104"/>
      <c r="NXQ164" s="104"/>
      <c r="NXR164" s="104"/>
      <c r="NXS164" s="104"/>
      <c r="NXT164" s="104"/>
      <c r="NXU164" s="104"/>
      <c r="NXV164" s="104"/>
      <c r="NXW164" s="104"/>
      <c r="NXX164" s="104"/>
      <c r="NXY164" s="104"/>
      <c r="NXZ164" s="104"/>
      <c r="NYA164" s="104"/>
      <c r="NYB164" s="104"/>
      <c r="NYC164" s="104"/>
      <c r="NYD164" s="104"/>
      <c r="NYE164" s="104"/>
      <c r="NYF164" s="104"/>
      <c r="NYG164" s="104"/>
      <c r="NYH164" s="104"/>
      <c r="NYI164" s="104"/>
      <c r="NYJ164" s="104"/>
      <c r="NYK164" s="104"/>
      <c r="NYL164" s="104"/>
      <c r="NYM164" s="104"/>
      <c r="NYN164" s="104"/>
      <c r="NYO164" s="104"/>
      <c r="NYP164" s="104"/>
      <c r="NYQ164" s="104"/>
      <c r="NYR164" s="104"/>
      <c r="NYS164" s="104"/>
      <c r="NYT164" s="104"/>
      <c r="NYU164" s="104"/>
      <c r="NYV164" s="104"/>
      <c r="NYW164" s="104"/>
      <c r="NYX164" s="104"/>
      <c r="NYY164" s="104"/>
      <c r="NYZ164" s="104"/>
      <c r="NZA164" s="104"/>
      <c r="NZB164" s="104"/>
      <c r="NZC164" s="104"/>
      <c r="NZD164" s="104"/>
      <c r="NZE164" s="104"/>
      <c r="NZF164" s="104"/>
      <c r="NZG164" s="104"/>
      <c r="NZH164" s="104"/>
      <c r="NZI164" s="104"/>
      <c r="NZJ164" s="104"/>
      <c r="NZK164" s="104"/>
      <c r="NZL164" s="104"/>
      <c r="NZM164" s="104"/>
      <c r="NZN164" s="104"/>
      <c r="NZO164" s="104"/>
      <c r="NZP164" s="104"/>
      <c r="NZQ164" s="104"/>
      <c r="NZR164" s="104"/>
      <c r="NZS164" s="104"/>
      <c r="NZT164" s="104"/>
      <c r="NZU164" s="104"/>
      <c r="NZV164" s="104"/>
      <c r="NZW164" s="104"/>
      <c r="NZX164" s="104"/>
      <c r="NZY164" s="104"/>
      <c r="NZZ164" s="104"/>
      <c r="OAA164" s="104"/>
      <c r="OAB164" s="104"/>
      <c r="OAC164" s="104"/>
      <c r="OAD164" s="104"/>
      <c r="OAE164" s="104"/>
      <c r="OAF164" s="104"/>
      <c r="OAG164" s="104"/>
      <c r="OAH164" s="104"/>
      <c r="OAI164" s="104"/>
      <c r="OAJ164" s="104"/>
      <c r="OAK164" s="104"/>
      <c r="OAL164" s="104"/>
      <c r="OAM164" s="104"/>
      <c r="OAN164" s="104"/>
      <c r="OAO164" s="104"/>
      <c r="OAP164" s="104"/>
      <c r="OAQ164" s="104"/>
      <c r="OAR164" s="104"/>
      <c r="OAS164" s="104"/>
      <c r="OAT164" s="104"/>
      <c r="OAU164" s="104"/>
      <c r="OAV164" s="104"/>
      <c r="OAW164" s="104"/>
      <c r="OAX164" s="104"/>
      <c r="OAY164" s="104"/>
      <c r="OAZ164" s="104"/>
      <c r="OBA164" s="104"/>
      <c r="OBB164" s="104"/>
      <c r="OBC164" s="104"/>
      <c r="OBD164" s="104"/>
      <c r="OBE164" s="104"/>
      <c r="OBF164" s="104"/>
      <c r="OBG164" s="104"/>
      <c r="OBH164" s="104"/>
      <c r="OBI164" s="104"/>
      <c r="OBJ164" s="104"/>
      <c r="OBK164" s="104"/>
      <c r="OBL164" s="104"/>
      <c r="OBM164" s="104"/>
      <c r="OBN164" s="104"/>
      <c r="OBO164" s="104"/>
      <c r="OBP164" s="104"/>
      <c r="OBQ164" s="104"/>
      <c r="OBR164" s="104"/>
      <c r="OBS164" s="104"/>
      <c r="OBT164" s="104"/>
      <c r="OBU164" s="104"/>
      <c r="OBV164" s="104"/>
      <c r="OBW164" s="104"/>
      <c r="OBX164" s="104"/>
      <c r="OBY164" s="104"/>
      <c r="OBZ164" s="104"/>
      <c r="OCA164" s="104"/>
      <c r="OCB164" s="104"/>
      <c r="OCC164" s="104"/>
      <c r="OCD164" s="104"/>
      <c r="OCE164" s="104"/>
      <c r="OCF164" s="104"/>
      <c r="OCG164" s="104"/>
      <c r="OCH164" s="104"/>
      <c r="OCI164" s="104"/>
      <c r="OCJ164" s="104"/>
      <c r="OCK164" s="104"/>
      <c r="OCL164" s="104"/>
      <c r="OCM164" s="104"/>
      <c r="OCN164" s="104"/>
      <c r="OCO164" s="104"/>
      <c r="OCP164" s="104"/>
      <c r="OCQ164" s="104"/>
      <c r="OCR164" s="104"/>
      <c r="OCS164" s="104"/>
      <c r="OCT164" s="104"/>
      <c r="OCU164" s="104"/>
      <c r="OCV164" s="104"/>
      <c r="OCW164" s="104"/>
      <c r="OCX164" s="104"/>
      <c r="OCY164" s="104"/>
      <c r="OCZ164" s="104"/>
      <c r="ODA164" s="104"/>
      <c r="ODB164" s="104"/>
      <c r="ODC164" s="104"/>
      <c r="ODD164" s="104"/>
      <c r="ODE164" s="104"/>
      <c r="ODF164" s="104"/>
      <c r="ODG164" s="104"/>
      <c r="ODH164" s="104"/>
      <c r="ODI164" s="104"/>
      <c r="ODJ164" s="104"/>
      <c r="ODK164" s="104"/>
      <c r="ODL164" s="104"/>
      <c r="ODM164" s="104"/>
      <c r="ODN164" s="104"/>
      <c r="ODO164" s="104"/>
      <c r="ODP164" s="104"/>
      <c r="ODQ164" s="104"/>
      <c r="ODR164" s="104"/>
      <c r="ODS164" s="104"/>
      <c r="ODT164" s="104"/>
      <c r="ODU164" s="104"/>
      <c r="ODV164" s="104"/>
      <c r="ODW164" s="104"/>
      <c r="ODX164" s="104"/>
      <c r="ODY164" s="104"/>
      <c r="ODZ164" s="104"/>
      <c r="OEA164" s="104"/>
      <c r="OEB164" s="104"/>
      <c r="OEC164" s="104"/>
      <c r="OED164" s="104"/>
      <c r="OEE164" s="104"/>
      <c r="OEF164" s="104"/>
      <c r="OEG164" s="104"/>
      <c r="OEH164" s="104"/>
      <c r="OEI164" s="104"/>
      <c r="OEJ164" s="104"/>
      <c r="OEK164" s="104"/>
      <c r="OEL164" s="104"/>
      <c r="OEM164" s="104"/>
      <c r="OEN164" s="104"/>
      <c r="OEO164" s="104"/>
      <c r="OEP164" s="104"/>
      <c r="OEQ164" s="104"/>
      <c r="OER164" s="104"/>
      <c r="OES164" s="104"/>
      <c r="OET164" s="104"/>
      <c r="OEU164" s="104"/>
      <c r="OEV164" s="104"/>
      <c r="OEW164" s="104"/>
      <c r="OEX164" s="104"/>
      <c r="OEY164" s="104"/>
      <c r="OEZ164" s="104"/>
      <c r="OFA164" s="104"/>
      <c r="OFB164" s="104"/>
      <c r="OFC164" s="104"/>
      <c r="OFD164" s="104"/>
      <c r="OFE164" s="104"/>
      <c r="OFF164" s="104"/>
      <c r="OFG164" s="104"/>
      <c r="OFH164" s="104"/>
      <c r="OFI164" s="104"/>
      <c r="OFJ164" s="104"/>
      <c r="OFK164" s="104"/>
      <c r="OFL164" s="104"/>
      <c r="OFM164" s="104"/>
      <c r="OFN164" s="104"/>
      <c r="OFO164" s="104"/>
      <c r="OFP164" s="104"/>
      <c r="OFQ164" s="104"/>
      <c r="OFR164" s="104"/>
      <c r="OFS164" s="104"/>
      <c r="OFT164" s="104"/>
      <c r="OFU164" s="104"/>
      <c r="OFV164" s="104"/>
      <c r="OFW164" s="104"/>
      <c r="OFX164" s="104"/>
      <c r="OFY164" s="104"/>
      <c r="OFZ164" s="104"/>
      <c r="OGA164" s="104"/>
      <c r="OGB164" s="104"/>
      <c r="OGC164" s="104"/>
      <c r="OGD164" s="104"/>
      <c r="OGE164" s="104"/>
      <c r="OGF164" s="104"/>
      <c r="OGG164" s="104"/>
      <c r="OGH164" s="104"/>
      <c r="OGI164" s="104"/>
      <c r="OGJ164" s="104"/>
      <c r="OGK164" s="104"/>
      <c r="OGL164" s="104"/>
      <c r="OGM164" s="104"/>
      <c r="OGN164" s="104"/>
      <c r="OGO164" s="104"/>
      <c r="OGP164" s="104"/>
      <c r="OGQ164" s="104"/>
      <c r="OGR164" s="104"/>
      <c r="OGS164" s="104"/>
      <c r="OGT164" s="104"/>
      <c r="OGU164" s="104"/>
      <c r="OGV164" s="104"/>
      <c r="OGW164" s="104"/>
      <c r="OGX164" s="104"/>
      <c r="OGY164" s="104"/>
      <c r="OGZ164" s="104"/>
      <c r="OHA164" s="104"/>
      <c r="OHB164" s="104"/>
      <c r="OHC164" s="104"/>
      <c r="OHD164" s="104"/>
      <c r="OHE164" s="104"/>
      <c r="OHF164" s="104"/>
      <c r="OHG164" s="104"/>
      <c r="OHH164" s="104"/>
      <c r="OHI164" s="104"/>
      <c r="OHJ164" s="104"/>
      <c r="OHK164" s="104"/>
      <c r="OHL164" s="104"/>
      <c r="OHM164" s="104"/>
      <c r="OHN164" s="104"/>
      <c r="OHO164" s="104"/>
      <c r="OHP164" s="104"/>
      <c r="OHQ164" s="104"/>
      <c r="OHR164" s="104"/>
      <c r="OHS164" s="104"/>
      <c r="OHT164" s="104"/>
      <c r="OHU164" s="104"/>
      <c r="OHV164" s="104"/>
      <c r="OHW164" s="104"/>
      <c r="OHX164" s="104"/>
      <c r="OHY164" s="104"/>
      <c r="OHZ164" s="104"/>
      <c r="OIA164" s="104"/>
      <c r="OIB164" s="104"/>
      <c r="OIC164" s="104"/>
      <c r="OID164" s="104"/>
      <c r="OIE164" s="104"/>
      <c r="OIF164" s="104"/>
      <c r="OIG164" s="104"/>
      <c r="OIH164" s="104"/>
      <c r="OII164" s="104"/>
      <c r="OIJ164" s="104"/>
      <c r="OIK164" s="104"/>
      <c r="OIL164" s="104"/>
      <c r="OIM164" s="104"/>
      <c r="OIN164" s="104"/>
      <c r="OIO164" s="104"/>
      <c r="OIP164" s="104"/>
      <c r="OIQ164" s="104"/>
      <c r="OIR164" s="104"/>
      <c r="OIS164" s="104"/>
      <c r="OIT164" s="104"/>
      <c r="OIU164" s="104"/>
      <c r="OIV164" s="104"/>
      <c r="OIW164" s="104"/>
      <c r="OIX164" s="104"/>
      <c r="OIY164" s="104"/>
      <c r="OIZ164" s="104"/>
      <c r="OJA164" s="104"/>
      <c r="OJB164" s="104"/>
      <c r="OJC164" s="104"/>
      <c r="OJD164" s="104"/>
      <c r="OJE164" s="104"/>
      <c r="OJF164" s="104"/>
      <c r="OJG164" s="104"/>
      <c r="OJH164" s="104"/>
      <c r="OJI164" s="104"/>
      <c r="OJJ164" s="104"/>
      <c r="OJK164" s="104"/>
      <c r="OJL164" s="104"/>
      <c r="OJM164" s="104"/>
      <c r="OJN164" s="104"/>
      <c r="OJO164" s="104"/>
      <c r="OJP164" s="104"/>
      <c r="OJQ164" s="104"/>
      <c r="OJR164" s="104"/>
      <c r="OJS164" s="104"/>
      <c r="OJT164" s="104"/>
      <c r="OJU164" s="104"/>
      <c r="OJV164" s="104"/>
      <c r="OJW164" s="104"/>
      <c r="OJX164" s="104"/>
      <c r="OJY164" s="104"/>
      <c r="OJZ164" s="104"/>
      <c r="OKA164" s="104"/>
      <c r="OKB164" s="104"/>
      <c r="OKC164" s="104"/>
      <c r="OKD164" s="104"/>
      <c r="OKE164" s="104"/>
      <c r="OKF164" s="104"/>
      <c r="OKG164" s="104"/>
      <c r="OKH164" s="104"/>
      <c r="OKI164" s="104"/>
      <c r="OKJ164" s="104"/>
      <c r="OKK164" s="104"/>
      <c r="OKL164" s="104"/>
      <c r="OKM164" s="104"/>
      <c r="OKN164" s="104"/>
      <c r="OKO164" s="104"/>
      <c r="OKP164" s="104"/>
      <c r="OKQ164" s="104"/>
      <c r="OKR164" s="104"/>
      <c r="OKS164" s="104"/>
      <c r="OKT164" s="104"/>
      <c r="OKU164" s="104"/>
      <c r="OKV164" s="104"/>
      <c r="OKW164" s="104"/>
      <c r="OKX164" s="104"/>
      <c r="OKY164" s="104"/>
      <c r="OKZ164" s="104"/>
      <c r="OLA164" s="104"/>
      <c r="OLB164" s="104"/>
      <c r="OLC164" s="104"/>
      <c r="OLD164" s="104"/>
      <c r="OLE164" s="104"/>
      <c r="OLF164" s="104"/>
      <c r="OLG164" s="104"/>
      <c r="OLH164" s="104"/>
      <c r="OLI164" s="104"/>
      <c r="OLJ164" s="104"/>
      <c r="OLK164" s="104"/>
      <c r="OLL164" s="104"/>
      <c r="OLM164" s="104"/>
      <c r="OLN164" s="104"/>
      <c r="OLO164" s="104"/>
      <c r="OLP164" s="104"/>
      <c r="OLQ164" s="104"/>
      <c r="OLR164" s="104"/>
      <c r="OLS164" s="104"/>
      <c r="OLT164" s="104"/>
      <c r="OLU164" s="104"/>
      <c r="OLV164" s="104"/>
      <c r="OLW164" s="104"/>
      <c r="OLX164" s="104"/>
      <c r="OLY164" s="104"/>
      <c r="OLZ164" s="104"/>
      <c r="OMA164" s="104"/>
      <c r="OMB164" s="104"/>
      <c r="OMC164" s="104"/>
      <c r="OMD164" s="104"/>
      <c r="OME164" s="104"/>
      <c r="OMF164" s="104"/>
      <c r="OMG164" s="104"/>
      <c r="OMH164" s="104"/>
      <c r="OMI164" s="104"/>
      <c r="OMJ164" s="104"/>
      <c r="OMK164" s="104"/>
      <c r="OML164" s="104"/>
      <c r="OMM164" s="104"/>
      <c r="OMN164" s="104"/>
      <c r="OMO164" s="104"/>
      <c r="OMP164" s="104"/>
      <c r="OMQ164" s="104"/>
      <c r="OMR164" s="104"/>
      <c r="OMS164" s="104"/>
      <c r="OMT164" s="104"/>
      <c r="OMU164" s="104"/>
      <c r="OMV164" s="104"/>
      <c r="OMW164" s="104"/>
      <c r="OMX164" s="104"/>
      <c r="OMY164" s="104"/>
      <c r="OMZ164" s="104"/>
      <c r="ONA164" s="104"/>
      <c r="ONB164" s="104"/>
      <c r="ONC164" s="104"/>
      <c r="OND164" s="104"/>
      <c r="ONE164" s="104"/>
      <c r="ONF164" s="104"/>
      <c r="ONG164" s="104"/>
      <c r="ONH164" s="104"/>
      <c r="ONI164" s="104"/>
      <c r="ONJ164" s="104"/>
      <c r="ONK164" s="104"/>
      <c r="ONL164" s="104"/>
      <c r="ONM164" s="104"/>
      <c r="ONN164" s="104"/>
      <c r="ONO164" s="104"/>
      <c r="ONP164" s="104"/>
      <c r="ONQ164" s="104"/>
      <c r="ONR164" s="104"/>
      <c r="ONS164" s="104"/>
      <c r="ONT164" s="104"/>
      <c r="ONU164" s="104"/>
      <c r="ONV164" s="104"/>
      <c r="ONW164" s="104"/>
      <c r="ONX164" s="104"/>
      <c r="ONY164" s="104"/>
      <c r="ONZ164" s="104"/>
      <c r="OOA164" s="104"/>
      <c r="OOB164" s="104"/>
      <c r="OOC164" s="104"/>
      <c r="OOD164" s="104"/>
      <c r="OOE164" s="104"/>
      <c r="OOF164" s="104"/>
      <c r="OOG164" s="104"/>
      <c r="OOH164" s="104"/>
      <c r="OOI164" s="104"/>
      <c r="OOJ164" s="104"/>
      <c r="OOK164" s="104"/>
      <c r="OOL164" s="104"/>
      <c r="OOM164" s="104"/>
      <c r="OON164" s="104"/>
      <c r="OOO164" s="104"/>
      <c r="OOP164" s="104"/>
      <c r="OOQ164" s="104"/>
      <c r="OOR164" s="104"/>
      <c r="OOS164" s="104"/>
      <c r="OOT164" s="104"/>
      <c r="OOU164" s="104"/>
      <c r="OOV164" s="104"/>
      <c r="OOW164" s="104"/>
      <c r="OOX164" s="104"/>
      <c r="OOY164" s="104"/>
      <c r="OOZ164" s="104"/>
      <c r="OPA164" s="104"/>
      <c r="OPB164" s="104"/>
      <c r="OPC164" s="104"/>
      <c r="OPD164" s="104"/>
      <c r="OPE164" s="104"/>
      <c r="OPF164" s="104"/>
      <c r="OPG164" s="104"/>
      <c r="OPH164" s="104"/>
      <c r="OPI164" s="104"/>
      <c r="OPJ164" s="104"/>
      <c r="OPK164" s="104"/>
      <c r="OPL164" s="104"/>
      <c r="OPM164" s="104"/>
      <c r="OPN164" s="104"/>
      <c r="OPO164" s="104"/>
      <c r="OPP164" s="104"/>
      <c r="OPQ164" s="104"/>
      <c r="OPR164" s="104"/>
      <c r="OPS164" s="104"/>
      <c r="OPT164" s="104"/>
      <c r="OPU164" s="104"/>
      <c r="OPV164" s="104"/>
      <c r="OPW164" s="104"/>
      <c r="OPX164" s="104"/>
      <c r="OPY164" s="104"/>
      <c r="OPZ164" s="104"/>
      <c r="OQA164" s="104"/>
      <c r="OQB164" s="104"/>
      <c r="OQC164" s="104"/>
      <c r="OQD164" s="104"/>
      <c r="OQE164" s="104"/>
      <c r="OQF164" s="104"/>
      <c r="OQG164" s="104"/>
      <c r="OQH164" s="104"/>
      <c r="OQI164" s="104"/>
      <c r="OQJ164" s="104"/>
      <c r="OQK164" s="104"/>
      <c r="OQL164" s="104"/>
      <c r="OQM164" s="104"/>
      <c r="OQN164" s="104"/>
      <c r="OQO164" s="104"/>
      <c r="OQP164" s="104"/>
      <c r="OQQ164" s="104"/>
      <c r="OQR164" s="104"/>
      <c r="OQS164" s="104"/>
      <c r="OQT164" s="104"/>
      <c r="OQU164" s="104"/>
      <c r="OQV164" s="104"/>
      <c r="OQW164" s="104"/>
      <c r="OQX164" s="104"/>
      <c r="OQY164" s="104"/>
      <c r="OQZ164" s="104"/>
      <c r="ORA164" s="104"/>
      <c r="ORB164" s="104"/>
      <c r="ORC164" s="104"/>
      <c r="ORD164" s="104"/>
      <c r="ORE164" s="104"/>
      <c r="ORF164" s="104"/>
      <c r="ORG164" s="104"/>
      <c r="ORH164" s="104"/>
      <c r="ORI164" s="104"/>
      <c r="ORJ164" s="104"/>
      <c r="ORK164" s="104"/>
      <c r="ORL164" s="104"/>
      <c r="ORM164" s="104"/>
      <c r="ORN164" s="104"/>
      <c r="ORO164" s="104"/>
      <c r="ORP164" s="104"/>
      <c r="ORQ164" s="104"/>
      <c r="ORR164" s="104"/>
      <c r="ORS164" s="104"/>
      <c r="ORT164" s="104"/>
      <c r="ORU164" s="104"/>
      <c r="ORV164" s="104"/>
      <c r="ORW164" s="104"/>
      <c r="ORX164" s="104"/>
      <c r="ORY164" s="104"/>
      <c r="ORZ164" s="104"/>
      <c r="OSA164" s="104"/>
      <c r="OSB164" s="104"/>
      <c r="OSC164" s="104"/>
      <c r="OSD164" s="104"/>
      <c r="OSE164" s="104"/>
      <c r="OSF164" s="104"/>
      <c r="OSG164" s="104"/>
      <c r="OSH164" s="104"/>
      <c r="OSI164" s="104"/>
      <c r="OSJ164" s="104"/>
      <c r="OSK164" s="104"/>
      <c r="OSL164" s="104"/>
      <c r="OSM164" s="104"/>
      <c r="OSN164" s="104"/>
      <c r="OSO164" s="104"/>
      <c r="OSP164" s="104"/>
      <c r="OSQ164" s="104"/>
      <c r="OSR164" s="104"/>
      <c r="OSS164" s="104"/>
      <c r="OST164" s="104"/>
      <c r="OSU164" s="104"/>
      <c r="OSV164" s="104"/>
      <c r="OSW164" s="104"/>
      <c r="OSX164" s="104"/>
      <c r="OSY164" s="104"/>
      <c r="OSZ164" s="104"/>
      <c r="OTA164" s="104"/>
      <c r="OTB164" s="104"/>
      <c r="OTC164" s="104"/>
      <c r="OTD164" s="104"/>
      <c r="OTE164" s="104"/>
      <c r="OTF164" s="104"/>
      <c r="OTG164" s="104"/>
      <c r="OTH164" s="104"/>
      <c r="OTI164" s="104"/>
      <c r="OTJ164" s="104"/>
      <c r="OTK164" s="104"/>
      <c r="OTL164" s="104"/>
      <c r="OTM164" s="104"/>
      <c r="OTN164" s="104"/>
      <c r="OTO164" s="104"/>
      <c r="OTP164" s="104"/>
      <c r="OTQ164" s="104"/>
      <c r="OTR164" s="104"/>
      <c r="OTS164" s="104"/>
      <c r="OTT164" s="104"/>
      <c r="OTU164" s="104"/>
      <c r="OTV164" s="104"/>
      <c r="OTW164" s="104"/>
      <c r="OTX164" s="104"/>
      <c r="OTY164" s="104"/>
      <c r="OTZ164" s="104"/>
      <c r="OUA164" s="104"/>
      <c r="OUB164" s="104"/>
      <c r="OUC164" s="104"/>
      <c r="OUD164" s="104"/>
      <c r="OUE164" s="104"/>
      <c r="OUF164" s="104"/>
      <c r="OUG164" s="104"/>
      <c r="OUH164" s="104"/>
      <c r="OUI164" s="104"/>
      <c r="OUJ164" s="104"/>
      <c r="OUK164" s="104"/>
      <c r="OUL164" s="104"/>
      <c r="OUM164" s="104"/>
      <c r="OUN164" s="104"/>
      <c r="OUO164" s="104"/>
      <c r="OUP164" s="104"/>
      <c r="OUQ164" s="104"/>
      <c r="OUR164" s="104"/>
      <c r="OUS164" s="104"/>
      <c r="OUT164" s="104"/>
      <c r="OUU164" s="104"/>
      <c r="OUV164" s="104"/>
      <c r="OUW164" s="104"/>
      <c r="OUX164" s="104"/>
      <c r="OUY164" s="104"/>
      <c r="OUZ164" s="104"/>
      <c r="OVA164" s="104"/>
      <c r="OVB164" s="104"/>
      <c r="OVC164" s="104"/>
      <c r="OVD164" s="104"/>
      <c r="OVE164" s="104"/>
      <c r="OVF164" s="104"/>
      <c r="OVG164" s="104"/>
      <c r="OVH164" s="104"/>
      <c r="OVI164" s="104"/>
      <c r="OVJ164" s="104"/>
      <c r="OVK164" s="104"/>
      <c r="OVL164" s="104"/>
      <c r="OVM164" s="104"/>
      <c r="OVN164" s="104"/>
      <c r="OVO164" s="104"/>
      <c r="OVP164" s="104"/>
      <c r="OVQ164" s="104"/>
      <c r="OVR164" s="104"/>
      <c r="OVS164" s="104"/>
      <c r="OVT164" s="104"/>
      <c r="OVU164" s="104"/>
      <c r="OVV164" s="104"/>
      <c r="OVW164" s="104"/>
      <c r="OVX164" s="104"/>
      <c r="OVY164" s="104"/>
      <c r="OVZ164" s="104"/>
      <c r="OWA164" s="104"/>
      <c r="OWB164" s="104"/>
      <c r="OWC164" s="104"/>
      <c r="OWD164" s="104"/>
      <c r="OWE164" s="104"/>
      <c r="OWF164" s="104"/>
      <c r="OWG164" s="104"/>
      <c r="OWH164" s="104"/>
      <c r="OWI164" s="104"/>
      <c r="OWJ164" s="104"/>
      <c r="OWK164" s="104"/>
      <c r="OWL164" s="104"/>
      <c r="OWM164" s="104"/>
      <c r="OWN164" s="104"/>
      <c r="OWO164" s="104"/>
      <c r="OWP164" s="104"/>
      <c r="OWQ164" s="104"/>
      <c r="OWR164" s="104"/>
      <c r="OWS164" s="104"/>
      <c r="OWT164" s="104"/>
      <c r="OWU164" s="104"/>
      <c r="OWV164" s="104"/>
      <c r="OWW164" s="104"/>
      <c r="OWX164" s="104"/>
      <c r="OWY164" s="104"/>
      <c r="OWZ164" s="104"/>
      <c r="OXA164" s="104"/>
      <c r="OXB164" s="104"/>
      <c r="OXC164" s="104"/>
      <c r="OXD164" s="104"/>
      <c r="OXE164" s="104"/>
      <c r="OXF164" s="104"/>
      <c r="OXG164" s="104"/>
      <c r="OXH164" s="104"/>
      <c r="OXI164" s="104"/>
      <c r="OXJ164" s="104"/>
      <c r="OXK164" s="104"/>
      <c r="OXL164" s="104"/>
      <c r="OXM164" s="104"/>
      <c r="OXN164" s="104"/>
      <c r="OXO164" s="104"/>
      <c r="OXP164" s="104"/>
      <c r="OXQ164" s="104"/>
      <c r="OXR164" s="104"/>
      <c r="OXS164" s="104"/>
      <c r="OXT164" s="104"/>
      <c r="OXU164" s="104"/>
      <c r="OXV164" s="104"/>
      <c r="OXW164" s="104"/>
      <c r="OXX164" s="104"/>
      <c r="OXY164" s="104"/>
      <c r="OXZ164" s="104"/>
      <c r="OYA164" s="104"/>
      <c r="OYB164" s="104"/>
      <c r="OYC164" s="104"/>
      <c r="OYD164" s="104"/>
      <c r="OYE164" s="104"/>
      <c r="OYF164" s="104"/>
      <c r="OYG164" s="104"/>
      <c r="OYH164" s="104"/>
      <c r="OYI164" s="104"/>
      <c r="OYJ164" s="104"/>
      <c r="OYK164" s="104"/>
      <c r="OYL164" s="104"/>
      <c r="OYM164" s="104"/>
      <c r="OYN164" s="104"/>
      <c r="OYO164" s="104"/>
      <c r="OYP164" s="104"/>
      <c r="OYQ164" s="104"/>
      <c r="OYR164" s="104"/>
      <c r="OYS164" s="104"/>
      <c r="OYT164" s="104"/>
      <c r="OYU164" s="104"/>
      <c r="OYV164" s="104"/>
      <c r="OYW164" s="104"/>
      <c r="OYX164" s="104"/>
      <c r="OYY164" s="104"/>
      <c r="OYZ164" s="104"/>
      <c r="OZA164" s="104"/>
      <c r="OZB164" s="104"/>
      <c r="OZC164" s="104"/>
      <c r="OZD164" s="104"/>
      <c r="OZE164" s="104"/>
      <c r="OZF164" s="104"/>
      <c r="OZG164" s="104"/>
      <c r="OZH164" s="104"/>
      <c r="OZI164" s="104"/>
      <c r="OZJ164" s="104"/>
      <c r="OZK164" s="104"/>
      <c r="OZL164" s="104"/>
      <c r="OZM164" s="104"/>
      <c r="OZN164" s="104"/>
      <c r="OZO164" s="104"/>
      <c r="OZP164" s="104"/>
      <c r="OZQ164" s="104"/>
      <c r="OZR164" s="104"/>
      <c r="OZS164" s="104"/>
      <c r="OZT164" s="104"/>
      <c r="OZU164" s="104"/>
      <c r="OZV164" s="104"/>
      <c r="OZW164" s="104"/>
      <c r="OZX164" s="104"/>
      <c r="OZY164" s="104"/>
      <c r="OZZ164" s="104"/>
      <c r="PAA164" s="104"/>
      <c r="PAB164" s="104"/>
      <c r="PAC164" s="104"/>
      <c r="PAD164" s="104"/>
      <c r="PAE164" s="104"/>
      <c r="PAF164" s="104"/>
      <c r="PAG164" s="104"/>
      <c r="PAH164" s="104"/>
      <c r="PAI164" s="104"/>
      <c r="PAJ164" s="104"/>
      <c r="PAK164" s="104"/>
      <c r="PAL164" s="104"/>
      <c r="PAM164" s="104"/>
      <c r="PAN164" s="104"/>
      <c r="PAO164" s="104"/>
      <c r="PAP164" s="104"/>
      <c r="PAQ164" s="104"/>
      <c r="PAR164" s="104"/>
      <c r="PAS164" s="104"/>
      <c r="PAT164" s="104"/>
      <c r="PAU164" s="104"/>
      <c r="PAV164" s="104"/>
      <c r="PAW164" s="104"/>
      <c r="PAX164" s="104"/>
      <c r="PAY164" s="104"/>
      <c r="PAZ164" s="104"/>
      <c r="PBA164" s="104"/>
      <c r="PBB164" s="104"/>
      <c r="PBC164" s="104"/>
      <c r="PBD164" s="104"/>
      <c r="PBE164" s="104"/>
      <c r="PBF164" s="104"/>
      <c r="PBG164" s="104"/>
      <c r="PBH164" s="104"/>
      <c r="PBI164" s="104"/>
      <c r="PBJ164" s="104"/>
      <c r="PBK164" s="104"/>
      <c r="PBL164" s="104"/>
      <c r="PBM164" s="104"/>
      <c r="PBN164" s="104"/>
      <c r="PBO164" s="104"/>
      <c r="PBP164" s="104"/>
      <c r="PBQ164" s="104"/>
      <c r="PBR164" s="104"/>
      <c r="PBS164" s="104"/>
      <c r="PBT164" s="104"/>
      <c r="PBU164" s="104"/>
      <c r="PBV164" s="104"/>
      <c r="PBW164" s="104"/>
      <c r="PBX164" s="104"/>
      <c r="PBY164" s="104"/>
      <c r="PBZ164" s="104"/>
      <c r="PCA164" s="104"/>
      <c r="PCB164" s="104"/>
      <c r="PCC164" s="104"/>
      <c r="PCD164" s="104"/>
      <c r="PCE164" s="104"/>
      <c r="PCF164" s="104"/>
      <c r="PCG164" s="104"/>
      <c r="PCH164" s="104"/>
      <c r="PCI164" s="104"/>
      <c r="PCJ164" s="104"/>
      <c r="PCK164" s="104"/>
      <c r="PCL164" s="104"/>
      <c r="PCM164" s="104"/>
      <c r="PCN164" s="104"/>
      <c r="PCO164" s="104"/>
      <c r="PCP164" s="104"/>
      <c r="PCQ164" s="104"/>
      <c r="PCR164" s="104"/>
      <c r="PCS164" s="104"/>
      <c r="PCT164" s="104"/>
      <c r="PCU164" s="104"/>
      <c r="PCV164" s="104"/>
      <c r="PCW164" s="104"/>
      <c r="PCX164" s="104"/>
      <c r="PCY164" s="104"/>
      <c r="PCZ164" s="104"/>
      <c r="PDA164" s="104"/>
      <c r="PDB164" s="104"/>
      <c r="PDC164" s="104"/>
      <c r="PDD164" s="104"/>
      <c r="PDE164" s="104"/>
      <c r="PDF164" s="104"/>
      <c r="PDG164" s="104"/>
      <c r="PDH164" s="104"/>
      <c r="PDI164" s="104"/>
      <c r="PDJ164" s="104"/>
      <c r="PDK164" s="104"/>
      <c r="PDL164" s="104"/>
      <c r="PDM164" s="104"/>
      <c r="PDN164" s="104"/>
      <c r="PDO164" s="104"/>
      <c r="PDP164" s="104"/>
      <c r="PDQ164" s="104"/>
      <c r="PDR164" s="104"/>
      <c r="PDS164" s="104"/>
      <c r="PDT164" s="104"/>
      <c r="PDU164" s="104"/>
      <c r="PDV164" s="104"/>
      <c r="PDW164" s="104"/>
      <c r="PDX164" s="104"/>
      <c r="PDY164" s="104"/>
      <c r="PDZ164" s="104"/>
      <c r="PEA164" s="104"/>
      <c r="PEB164" s="104"/>
      <c r="PEC164" s="104"/>
      <c r="PED164" s="104"/>
      <c r="PEE164" s="104"/>
      <c r="PEF164" s="104"/>
      <c r="PEG164" s="104"/>
      <c r="PEH164" s="104"/>
      <c r="PEI164" s="104"/>
      <c r="PEJ164" s="104"/>
      <c r="PEK164" s="104"/>
      <c r="PEL164" s="104"/>
      <c r="PEM164" s="104"/>
      <c r="PEN164" s="104"/>
      <c r="PEO164" s="104"/>
      <c r="PEP164" s="104"/>
      <c r="PEQ164" s="104"/>
      <c r="PER164" s="104"/>
      <c r="PES164" s="104"/>
      <c r="PET164" s="104"/>
      <c r="PEU164" s="104"/>
      <c r="PEV164" s="104"/>
      <c r="PEW164" s="104"/>
      <c r="PEX164" s="104"/>
      <c r="PEY164" s="104"/>
      <c r="PEZ164" s="104"/>
      <c r="PFA164" s="104"/>
      <c r="PFB164" s="104"/>
      <c r="PFC164" s="104"/>
      <c r="PFD164" s="104"/>
      <c r="PFE164" s="104"/>
      <c r="PFF164" s="104"/>
      <c r="PFG164" s="104"/>
      <c r="PFH164" s="104"/>
      <c r="PFI164" s="104"/>
      <c r="PFJ164" s="104"/>
      <c r="PFK164" s="104"/>
      <c r="PFL164" s="104"/>
      <c r="PFM164" s="104"/>
      <c r="PFN164" s="104"/>
      <c r="PFO164" s="104"/>
      <c r="PFP164" s="104"/>
      <c r="PFQ164" s="104"/>
      <c r="PFR164" s="104"/>
      <c r="PFS164" s="104"/>
      <c r="PFT164" s="104"/>
      <c r="PFU164" s="104"/>
      <c r="PFV164" s="104"/>
      <c r="PFW164" s="104"/>
      <c r="PFX164" s="104"/>
      <c r="PFY164" s="104"/>
      <c r="PFZ164" s="104"/>
      <c r="PGA164" s="104"/>
      <c r="PGB164" s="104"/>
      <c r="PGC164" s="104"/>
      <c r="PGD164" s="104"/>
      <c r="PGE164" s="104"/>
      <c r="PGF164" s="104"/>
      <c r="PGG164" s="104"/>
      <c r="PGH164" s="104"/>
      <c r="PGI164" s="104"/>
      <c r="PGJ164" s="104"/>
      <c r="PGK164" s="104"/>
      <c r="PGL164" s="104"/>
      <c r="PGM164" s="104"/>
      <c r="PGN164" s="104"/>
      <c r="PGO164" s="104"/>
      <c r="PGP164" s="104"/>
      <c r="PGQ164" s="104"/>
      <c r="PGR164" s="104"/>
      <c r="PGS164" s="104"/>
      <c r="PGT164" s="104"/>
      <c r="PGU164" s="104"/>
      <c r="PGV164" s="104"/>
      <c r="PGW164" s="104"/>
      <c r="PGX164" s="104"/>
      <c r="PGY164" s="104"/>
      <c r="PGZ164" s="104"/>
      <c r="PHA164" s="104"/>
      <c r="PHB164" s="104"/>
      <c r="PHC164" s="104"/>
      <c r="PHD164" s="104"/>
      <c r="PHE164" s="104"/>
      <c r="PHF164" s="104"/>
      <c r="PHG164" s="104"/>
      <c r="PHH164" s="104"/>
      <c r="PHI164" s="104"/>
      <c r="PHJ164" s="104"/>
      <c r="PHK164" s="104"/>
      <c r="PHL164" s="104"/>
      <c r="PHM164" s="104"/>
      <c r="PHN164" s="104"/>
      <c r="PHO164" s="104"/>
      <c r="PHP164" s="104"/>
      <c r="PHQ164" s="104"/>
      <c r="PHR164" s="104"/>
      <c r="PHS164" s="104"/>
      <c r="PHT164" s="104"/>
      <c r="PHU164" s="104"/>
      <c r="PHV164" s="104"/>
      <c r="PHW164" s="104"/>
      <c r="PHX164" s="104"/>
      <c r="PHY164" s="104"/>
      <c r="PHZ164" s="104"/>
      <c r="PIA164" s="104"/>
      <c r="PIB164" s="104"/>
      <c r="PIC164" s="104"/>
      <c r="PID164" s="104"/>
      <c r="PIE164" s="104"/>
      <c r="PIF164" s="104"/>
      <c r="PIG164" s="104"/>
      <c r="PIH164" s="104"/>
      <c r="PII164" s="104"/>
      <c r="PIJ164" s="104"/>
      <c r="PIK164" s="104"/>
      <c r="PIL164" s="104"/>
      <c r="PIM164" s="104"/>
      <c r="PIN164" s="104"/>
      <c r="PIO164" s="104"/>
      <c r="PIP164" s="104"/>
      <c r="PIQ164" s="104"/>
      <c r="PIR164" s="104"/>
      <c r="PIS164" s="104"/>
      <c r="PIT164" s="104"/>
      <c r="PIU164" s="104"/>
      <c r="PIV164" s="104"/>
      <c r="PIW164" s="104"/>
      <c r="PIX164" s="104"/>
      <c r="PIY164" s="104"/>
      <c r="PIZ164" s="104"/>
      <c r="PJA164" s="104"/>
      <c r="PJB164" s="104"/>
      <c r="PJC164" s="104"/>
      <c r="PJD164" s="104"/>
      <c r="PJE164" s="104"/>
      <c r="PJF164" s="104"/>
      <c r="PJG164" s="104"/>
      <c r="PJH164" s="104"/>
      <c r="PJI164" s="104"/>
      <c r="PJJ164" s="104"/>
      <c r="PJK164" s="104"/>
      <c r="PJL164" s="104"/>
      <c r="PJM164" s="104"/>
      <c r="PJN164" s="104"/>
      <c r="PJO164" s="104"/>
      <c r="PJP164" s="104"/>
      <c r="PJQ164" s="104"/>
      <c r="PJR164" s="104"/>
      <c r="PJS164" s="104"/>
      <c r="PJT164" s="104"/>
      <c r="PJU164" s="104"/>
      <c r="PJV164" s="104"/>
      <c r="PJW164" s="104"/>
      <c r="PJX164" s="104"/>
      <c r="PJY164" s="104"/>
      <c r="PJZ164" s="104"/>
      <c r="PKA164" s="104"/>
      <c r="PKB164" s="104"/>
      <c r="PKC164" s="104"/>
      <c r="PKD164" s="104"/>
      <c r="PKE164" s="104"/>
      <c r="PKF164" s="104"/>
      <c r="PKG164" s="104"/>
      <c r="PKH164" s="104"/>
      <c r="PKI164" s="104"/>
      <c r="PKJ164" s="104"/>
      <c r="PKK164" s="104"/>
      <c r="PKL164" s="104"/>
      <c r="PKM164" s="104"/>
      <c r="PKN164" s="104"/>
      <c r="PKO164" s="104"/>
      <c r="PKP164" s="104"/>
      <c r="PKQ164" s="104"/>
      <c r="PKR164" s="104"/>
      <c r="PKS164" s="104"/>
      <c r="PKT164" s="104"/>
      <c r="PKU164" s="104"/>
      <c r="PKV164" s="104"/>
      <c r="PKW164" s="104"/>
      <c r="PKX164" s="104"/>
      <c r="PKY164" s="104"/>
      <c r="PKZ164" s="104"/>
      <c r="PLA164" s="104"/>
      <c r="PLB164" s="104"/>
      <c r="PLC164" s="104"/>
      <c r="PLD164" s="104"/>
      <c r="PLE164" s="104"/>
      <c r="PLF164" s="104"/>
      <c r="PLG164" s="104"/>
      <c r="PLH164" s="104"/>
      <c r="PLI164" s="104"/>
      <c r="PLJ164" s="104"/>
      <c r="PLK164" s="104"/>
      <c r="PLL164" s="104"/>
      <c r="PLM164" s="104"/>
      <c r="PLN164" s="104"/>
      <c r="PLO164" s="104"/>
      <c r="PLP164" s="104"/>
      <c r="PLQ164" s="104"/>
      <c r="PLR164" s="104"/>
      <c r="PLS164" s="104"/>
      <c r="PLT164" s="104"/>
      <c r="PLU164" s="104"/>
      <c r="PLV164" s="104"/>
      <c r="PLW164" s="104"/>
      <c r="PLX164" s="104"/>
      <c r="PLY164" s="104"/>
      <c r="PLZ164" s="104"/>
      <c r="PMA164" s="104"/>
      <c r="PMB164" s="104"/>
      <c r="PMC164" s="104"/>
      <c r="PMD164" s="104"/>
      <c r="PME164" s="104"/>
      <c r="PMF164" s="104"/>
      <c r="PMG164" s="104"/>
      <c r="PMH164" s="104"/>
      <c r="PMI164" s="104"/>
      <c r="PMJ164" s="104"/>
      <c r="PMK164" s="104"/>
      <c r="PML164" s="104"/>
      <c r="PMM164" s="104"/>
      <c r="PMN164" s="104"/>
      <c r="PMO164" s="104"/>
      <c r="PMP164" s="104"/>
      <c r="PMQ164" s="104"/>
      <c r="PMR164" s="104"/>
      <c r="PMS164" s="104"/>
      <c r="PMT164" s="104"/>
      <c r="PMU164" s="104"/>
      <c r="PMV164" s="104"/>
      <c r="PMW164" s="104"/>
      <c r="PMX164" s="104"/>
      <c r="PMY164" s="104"/>
      <c r="PMZ164" s="104"/>
      <c r="PNA164" s="104"/>
      <c r="PNB164" s="104"/>
      <c r="PNC164" s="104"/>
      <c r="PND164" s="104"/>
      <c r="PNE164" s="104"/>
      <c r="PNF164" s="104"/>
      <c r="PNG164" s="104"/>
      <c r="PNH164" s="104"/>
      <c r="PNI164" s="104"/>
      <c r="PNJ164" s="104"/>
      <c r="PNK164" s="104"/>
      <c r="PNL164" s="104"/>
      <c r="PNM164" s="104"/>
      <c r="PNN164" s="104"/>
      <c r="PNO164" s="104"/>
      <c r="PNP164" s="104"/>
      <c r="PNQ164" s="104"/>
      <c r="PNR164" s="104"/>
      <c r="PNS164" s="104"/>
      <c r="PNT164" s="104"/>
      <c r="PNU164" s="104"/>
      <c r="PNV164" s="104"/>
      <c r="PNW164" s="104"/>
      <c r="PNX164" s="104"/>
      <c r="PNY164" s="104"/>
      <c r="PNZ164" s="104"/>
      <c r="POA164" s="104"/>
      <c r="POB164" s="104"/>
      <c r="POC164" s="104"/>
      <c r="POD164" s="104"/>
      <c r="POE164" s="104"/>
      <c r="POF164" s="104"/>
      <c r="POG164" s="104"/>
      <c r="POH164" s="104"/>
      <c r="POI164" s="104"/>
      <c r="POJ164" s="104"/>
      <c r="POK164" s="104"/>
      <c r="POL164" s="104"/>
      <c r="POM164" s="104"/>
      <c r="PON164" s="104"/>
      <c r="POO164" s="104"/>
      <c r="POP164" s="104"/>
      <c r="POQ164" s="104"/>
      <c r="POR164" s="104"/>
      <c r="POS164" s="104"/>
      <c r="POT164" s="104"/>
      <c r="POU164" s="104"/>
      <c r="POV164" s="104"/>
      <c r="POW164" s="104"/>
      <c r="POX164" s="104"/>
      <c r="POY164" s="104"/>
      <c r="POZ164" s="104"/>
      <c r="PPA164" s="104"/>
      <c r="PPB164" s="104"/>
      <c r="PPC164" s="104"/>
      <c r="PPD164" s="104"/>
      <c r="PPE164" s="104"/>
      <c r="PPF164" s="104"/>
      <c r="PPG164" s="104"/>
      <c r="PPH164" s="104"/>
      <c r="PPI164" s="104"/>
      <c r="PPJ164" s="104"/>
      <c r="PPK164" s="104"/>
      <c r="PPL164" s="104"/>
      <c r="PPM164" s="104"/>
      <c r="PPN164" s="104"/>
      <c r="PPO164" s="104"/>
      <c r="PPP164" s="104"/>
      <c r="PPQ164" s="104"/>
      <c r="PPR164" s="104"/>
      <c r="PPS164" s="104"/>
      <c r="PPT164" s="104"/>
      <c r="PPU164" s="104"/>
      <c r="PPV164" s="104"/>
      <c r="PPW164" s="104"/>
      <c r="PPX164" s="104"/>
      <c r="PPY164" s="104"/>
      <c r="PPZ164" s="104"/>
      <c r="PQA164" s="104"/>
      <c r="PQB164" s="104"/>
      <c r="PQC164" s="104"/>
      <c r="PQD164" s="104"/>
      <c r="PQE164" s="104"/>
      <c r="PQF164" s="104"/>
      <c r="PQG164" s="104"/>
      <c r="PQH164" s="104"/>
      <c r="PQI164" s="104"/>
      <c r="PQJ164" s="104"/>
      <c r="PQK164" s="104"/>
      <c r="PQL164" s="104"/>
      <c r="PQM164" s="104"/>
      <c r="PQN164" s="104"/>
      <c r="PQO164" s="104"/>
      <c r="PQP164" s="104"/>
      <c r="PQQ164" s="104"/>
      <c r="PQR164" s="104"/>
      <c r="PQS164" s="104"/>
      <c r="PQT164" s="104"/>
      <c r="PQU164" s="104"/>
      <c r="PQV164" s="104"/>
      <c r="PQW164" s="104"/>
      <c r="PQX164" s="104"/>
      <c r="PQY164" s="104"/>
      <c r="PQZ164" s="104"/>
      <c r="PRA164" s="104"/>
      <c r="PRB164" s="104"/>
      <c r="PRC164" s="104"/>
      <c r="PRD164" s="104"/>
      <c r="PRE164" s="104"/>
      <c r="PRF164" s="104"/>
      <c r="PRG164" s="104"/>
      <c r="PRH164" s="104"/>
      <c r="PRI164" s="104"/>
      <c r="PRJ164" s="104"/>
      <c r="PRK164" s="104"/>
      <c r="PRL164" s="104"/>
      <c r="PRM164" s="104"/>
      <c r="PRN164" s="104"/>
      <c r="PRO164" s="104"/>
      <c r="PRP164" s="104"/>
      <c r="PRQ164" s="104"/>
      <c r="PRR164" s="104"/>
      <c r="PRS164" s="104"/>
      <c r="PRT164" s="104"/>
      <c r="PRU164" s="104"/>
      <c r="PRV164" s="104"/>
      <c r="PRW164" s="104"/>
      <c r="PRX164" s="104"/>
      <c r="PRY164" s="104"/>
      <c r="PRZ164" s="104"/>
      <c r="PSA164" s="104"/>
      <c r="PSB164" s="104"/>
      <c r="PSC164" s="104"/>
      <c r="PSD164" s="104"/>
      <c r="PSE164" s="104"/>
      <c r="PSF164" s="104"/>
      <c r="PSG164" s="104"/>
      <c r="PSH164" s="104"/>
      <c r="PSI164" s="104"/>
      <c r="PSJ164" s="104"/>
      <c r="PSK164" s="104"/>
      <c r="PSL164" s="104"/>
      <c r="PSM164" s="104"/>
      <c r="PSN164" s="104"/>
      <c r="PSO164" s="104"/>
      <c r="PSP164" s="104"/>
      <c r="PSQ164" s="104"/>
      <c r="PSR164" s="104"/>
      <c r="PSS164" s="104"/>
      <c r="PST164" s="104"/>
      <c r="PSU164" s="104"/>
      <c r="PSV164" s="104"/>
      <c r="PSW164" s="104"/>
      <c r="PSX164" s="104"/>
      <c r="PSY164" s="104"/>
      <c r="PSZ164" s="104"/>
      <c r="PTA164" s="104"/>
      <c r="PTB164" s="104"/>
      <c r="PTC164" s="104"/>
      <c r="PTD164" s="104"/>
      <c r="PTE164" s="104"/>
      <c r="PTF164" s="104"/>
      <c r="PTG164" s="104"/>
      <c r="PTH164" s="104"/>
      <c r="PTI164" s="104"/>
      <c r="PTJ164" s="104"/>
      <c r="PTK164" s="104"/>
      <c r="PTL164" s="104"/>
      <c r="PTM164" s="104"/>
      <c r="PTN164" s="104"/>
      <c r="PTO164" s="104"/>
      <c r="PTP164" s="104"/>
      <c r="PTQ164" s="104"/>
      <c r="PTR164" s="104"/>
      <c r="PTS164" s="104"/>
      <c r="PTT164" s="104"/>
      <c r="PTU164" s="104"/>
      <c r="PTV164" s="104"/>
      <c r="PTW164" s="104"/>
      <c r="PTX164" s="104"/>
      <c r="PTY164" s="104"/>
      <c r="PTZ164" s="104"/>
      <c r="PUA164" s="104"/>
      <c r="PUB164" s="104"/>
      <c r="PUC164" s="104"/>
      <c r="PUD164" s="104"/>
      <c r="PUE164" s="104"/>
      <c r="PUF164" s="104"/>
      <c r="PUG164" s="104"/>
      <c r="PUH164" s="104"/>
      <c r="PUI164" s="104"/>
      <c r="PUJ164" s="104"/>
      <c r="PUK164" s="104"/>
      <c r="PUL164" s="104"/>
      <c r="PUM164" s="104"/>
      <c r="PUN164" s="104"/>
      <c r="PUO164" s="104"/>
      <c r="PUP164" s="104"/>
      <c r="PUQ164" s="104"/>
      <c r="PUR164" s="104"/>
      <c r="PUS164" s="104"/>
      <c r="PUT164" s="104"/>
      <c r="PUU164" s="104"/>
      <c r="PUV164" s="104"/>
      <c r="PUW164" s="104"/>
      <c r="PUX164" s="104"/>
      <c r="PUY164" s="104"/>
      <c r="PUZ164" s="104"/>
      <c r="PVA164" s="104"/>
      <c r="PVB164" s="104"/>
      <c r="PVC164" s="104"/>
      <c r="PVD164" s="104"/>
      <c r="PVE164" s="104"/>
      <c r="PVF164" s="104"/>
      <c r="PVG164" s="104"/>
      <c r="PVH164" s="104"/>
      <c r="PVI164" s="104"/>
      <c r="PVJ164" s="104"/>
      <c r="PVK164" s="104"/>
      <c r="PVL164" s="104"/>
      <c r="PVM164" s="104"/>
      <c r="PVN164" s="104"/>
      <c r="PVO164" s="104"/>
      <c r="PVP164" s="104"/>
      <c r="PVQ164" s="104"/>
      <c r="PVR164" s="104"/>
      <c r="PVS164" s="104"/>
      <c r="PVT164" s="104"/>
      <c r="PVU164" s="104"/>
      <c r="PVV164" s="104"/>
      <c r="PVW164" s="104"/>
      <c r="PVX164" s="104"/>
      <c r="PVY164" s="104"/>
      <c r="PVZ164" s="104"/>
      <c r="PWA164" s="104"/>
      <c r="PWB164" s="104"/>
      <c r="PWC164" s="104"/>
      <c r="PWD164" s="104"/>
      <c r="PWE164" s="104"/>
      <c r="PWF164" s="104"/>
      <c r="PWG164" s="104"/>
      <c r="PWH164" s="104"/>
      <c r="PWI164" s="104"/>
      <c r="PWJ164" s="104"/>
      <c r="PWK164" s="104"/>
      <c r="PWL164" s="104"/>
      <c r="PWM164" s="104"/>
      <c r="PWN164" s="104"/>
      <c r="PWO164" s="104"/>
      <c r="PWP164" s="104"/>
      <c r="PWQ164" s="104"/>
      <c r="PWR164" s="104"/>
      <c r="PWS164" s="104"/>
      <c r="PWT164" s="104"/>
      <c r="PWU164" s="104"/>
      <c r="PWV164" s="104"/>
      <c r="PWW164" s="104"/>
      <c r="PWX164" s="104"/>
      <c r="PWY164" s="104"/>
      <c r="PWZ164" s="104"/>
      <c r="PXA164" s="104"/>
      <c r="PXB164" s="104"/>
      <c r="PXC164" s="104"/>
      <c r="PXD164" s="104"/>
      <c r="PXE164" s="104"/>
      <c r="PXF164" s="104"/>
      <c r="PXG164" s="104"/>
      <c r="PXH164" s="104"/>
      <c r="PXI164" s="104"/>
      <c r="PXJ164" s="104"/>
      <c r="PXK164" s="104"/>
      <c r="PXL164" s="104"/>
      <c r="PXM164" s="104"/>
      <c r="PXN164" s="104"/>
      <c r="PXO164" s="104"/>
      <c r="PXP164" s="104"/>
      <c r="PXQ164" s="104"/>
      <c r="PXR164" s="104"/>
      <c r="PXS164" s="104"/>
      <c r="PXT164" s="104"/>
      <c r="PXU164" s="104"/>
      <c r="PXV164" s="104"/>
      <c r="PXW164" s="104"/>
      <c r="PXX164" s="104"/>
      <c r="PXY164" s="104"/>
      <c r="PXZ164" s="104"/>
      <c r="PYA164" s="104"/>
      <c r="PYB164" s="104"/>
      <c r="PYC164" s="104"/>
      <c r="PYD164" s="104"/>
      <c r="PYE164" s="104"/>
      <c r="PYF164" s="104"/>
      <c r="PYG164" s="104"/>
      <c r="PYH164" s="104"/>
      <c r="PYI164" s="104"/>
      <c r="PYJ164" s="104"/>
      <c r="PYK164" s="104"/>
      <c r="PYL164" s="104"/>
      <c r="PYM164" s="104"/>
      <c r="PYN164" s="104"/>
      <c r="PYO164" s="104"/>
      <c r="PYP164" s="104"/>
      <c r="PYQ164" s="104"/>
      <c r="PYR164" s="104"/>
      <c r="PYS164" s="104"/>
      <c r="PYT164" s="104"/>
      <c r="PYU164" s="104"/>
      <c r="PYV164" s="104"/>
      <c r="PYW164" s="104"/>
      <c r="PYX164" s="104"/>
      <c r="PYY164" s="104"/>
      <c r="PYZ164" s="104"/>
      <c r="PZA164" s="104"/>
      <c r="PZB164" s="104"/>
      <c r="PZC164" s="104"/>
      <c r="PZD164" s="104"/>
      <c r="PZE164" s="104"/>
      <c r="PZF164" s="104"/>
      <c r="PZG164" s="104"/>
      <c r="PZH164" s="104"/>
      <c r="PZI164" s="104"/>
      <c r="PZJ164" s="104"/>
      <c r="PZK164" s="104"/>
      <c r="PZL164" s="104"/>
      <c r="PZM164" s="104"/>
      <c r="PZN164" s="104"/>
      <c r="PZO164" s="104"/>
      <c r="PZP164" s="104"/>
      <c r="PZQ164" s="104"/>
      <c r="PZR164" s="104"/>
      <c r="PZS164" s="104"/>
      <c r="PZT164" s="104"/>
      <c r="PZU164" s="104"/>
      <c r="PZV164" s="104"/>
      <c r="PZW164" s="104"/>
      <c r="PZX164" s="104"/>
      <c r="PZY164" s="104"/>
      <c r="PZZ164" s="104"/>
      <c r="QAA164" s="104"/>
      <c r="QAB164" s="104"/>
      <c r="QAC164" s="104"/>
      <c r="QAD164" s="104"/>
      <c r="QAE164" s="104"/>
      <c r="QAF164" s="104"/>
      <c r="QAG164" s="104"/>
      <c r="QAH164" s="104"/>
      <c r="QAI164" s="104"/>
      <c r="QAJ164" s="104"/>
      <c r="QAK164" s="104"/>
      <c r="QAL164" s="104"/>
      <c r="QAM164" s="104"/>
      <c r="QAN164" s="104"/>
      <c r="QAO164" s="104"/>
      <c r="QAP164" s="104"/>
      <c r="QAQ164" s="104"/>
      <c r="QAR164" s="104"/>
      <c r="QAS164" s="104"/>
      <c r="QAT164" s="104"/>
      <c r="QAU164" s="104"/>
      <c r="QAV164" s="104"/>
      <c r="QAW164" s="104"/>
      <c r="QAX164" s="104"/>
      <c r="QAY164" s="104"/>
      <c r="QAZ164" s="104"/>
      <c r="QBA164" s="104"/>
      <c r="QBB164" s="104"/>
      <c r="QBC164" s="104"/>
      <c r="QBD164" s="104"/>
      <c r="QBE164" s="104"/>
      <c r="QBF164" s="104"/>
      <c r="QBG164" s="104"/>
      <c r="QBH164" s="104"/>
      <c r="QBI164" s="104"/>
      <c r="QBJ164" s="104"/>
      <c r="QBK164" s="104"/>
      <c r="QBL164" s="104"/>
      <c r="QBM164" s="104"/>
      <c r="QBN164" s="104"/>
      <c r="QBO164" s="104"/>
      <c r="QBP164" s="104"/>
      <c r="QBQ164" s="104"/>
      <c r="QBR164" s="104"/>
      <c r="QBS164" s="104"/>
      <c r="QBT164" s="104"/>
      <c r="QBU164" s="104"/>
      <c r="QBV164" s="104"/>
      <c r="QBW164" s="104"/>
      <c r="QBX164" s="104"/>
      <c r="QBY164" s="104"/>
      <c r="QBZ164" s="104"/>
      <c r="QCA164" s="104"/>
      <c r="QCB164" s="104"/>
      <c r="QCC164" s="104"/>
      <c r="QCD164" s="104"/>
      <c r="QCE164" s="104"/>
      <c r="QCF164" s="104"/>
      <c r="QCG164" s="104"/>
      <c r="QCH164" s="104"/>
      <c r="QCI164" s="104"/>
      <c r="QCJ164" s="104"/>
      <c r="QCK164" s="104"/>
      <c r="QCL164" s="104"/>
      <c r="QCM164" s="104"/>
      <c r="QCN164" s="104"/>
      <c r="QCO164" s="104"/>
      <c r="QCP164" s="104"/>
      <c r="QCQ164" s="104"/>
      <c r="QCR164" s="104"/>
      <c r="QCS164" s="104"/>
      <c r="QCT164" s="104"/>
      <c r="QCU164" s="104"/>
      <c r="QCV164" s="104"/>
      <c r="QCW164" s="104"/>
      <c r="QCX164" s="104"/>
      <c r="QCY164" s="104"/>
      <c r="QCZ164" s="104"/>
      <c r="QDA164" s="104"/>
      <c r="QDB164" s="104"/>
      <c r="QDC164" s="104"/>
      <c r="QDD164" s="104"/>
      <c r="QDE164" s="104"/>
      <c r="QDF164" s="104"/>
      <c r="QDG164" s="104"/>
      <c r="QDH164" s="104"/>
      <c r="QDI164" s="104"/>
      <c r="QDJ164" s="104"/>
      <c r="QDK164" s="104"/>
      <c r="QDL164" s="104"/>
      <c r="QDM164" s="104"/>
      <c r="QDN164" s="104"/>
      <c r="QDO164" s="104"/>
      <c r="QDP164" s="104"/>
      <c r="QDQ164" s="104"/>
      <c r="QDR164" s="104"/>
      <c r="QDS164" s="104"/>
      <c r="QDT164" s="104"/>
      <c r="QDU164" s="104"/>
      <c r="QDV164" s="104"/>
      <c r="QDW164" s="104"/>
      <c r="QDX164" s="104"/>
      <c r="QDY164" s="104"/>
      <c r="QDZ164" s="104"/>
      <c r="QEA164" s="104"/>
      <c r="QEB164" s="104"/>
      <c r="QEC164" s="104"/>
      <c r="QED164" s="104"/>
      <c r="QEE164" s="104"/>
      <c r="QEF164" s="104"/>
      <c r="QEG164" s="104"/>
      <c r="QEH164" s="104"/>
      <c r="QEI164" s="104"/>
      <c r="QEJ164" s="104"/>
      <c r="QEK164" s="104"/>
      <c r="QEL164" s="104"/>
      <c r="QEM164" s="104"/>
      <c r="QEN164" s="104"/>
      <c r="QEO164" s="104"/>
      <c r="QEP164" s="104"/>
      <c r="QEQ164" s="104"/>
      <c r="QER164" s="104"/>
      <c r="QES164" s="104"/>
      <c r="QET164" s="104"/>
      <c r="QEU164" s="104"/>
      <c r="QEV164" s="104"/>
      <c r="QEW164" s="104"/>
      <c r="QEX164" s="104"/>
      <c r="QEY164" s="104"/>
      <c r="QEZ164" s="104"/>
      <c r="QFA164" s="104"/>
      <c r="QFB164" s="104"/>
      <c r="QFC164" s="104"/>
      <c r="QFD164" s="104"/>
      <c r="QFE164" s="104"/>
      <c r="QFF164" s="104"/>
      <c r="QFG164" s="104"/>
      <c r="QFH164" s="104"/>
      <c r="QFI164" s="104"/>
      <c r="QFJ164" s="104"/>
      <c r="QFK164" s="104"/>
      <c r="QFL164" s="104"/>
      <c r="QFM164" s="104"/>
      <c r="QFN164" s="104"/>
      <c r="QFO164" s="104"/>
      <c r="QFP164" s="104"/>
      <c r="QFQ164" s="104"/>
      <c r="QFR164" s="104"/>
      <c r="QFS164" s="104"/>
      <c r="QFT164" s="104"/>
      <c r="QFU164" s="104"/>
      <c r="QFV164" s="104"/>
      <c r="QFW164" s="104"/>
      <c r="QFX164" s="104"/>
      <c r="QFY164" s="104"/>
      <c r="QFZ164" s="104"/>
      <c r="QGA164" s="104"/>
      <c r="QGB164" s="104"/>
      <c r="QGC164" s="104"/>
      <c r="QGD164" s="104"/>
      <c r="QGE164" s="104"/>
      <c r="QGF164" s="104"/>
      <c r="QGG164" s="104"/>
      <c r="QGH164" s="104"/>
      <c r="QGI164" s="104"/>
      <c r="QGJ164" s="104"/>
      <c r="QGK164" s="104"/>
      <c r="QGL164" s="104"/>
      <c r="QGM164" s="104"/>
      <c r="QGN164" s="104"/>
      <c r="QGO164" s="104"/>
      <c r="QGP164" s="104"/>
      <c r="QGQ164" s="104"/>
      <c r="QGR164" s="104"/>
      <c r="QGS164" s="104"/>
      <c r="QGT164" s="104"/>
      <c r="QGU164" s="104"/>
      <c r="QGV164" s="104"/>
      <c r="QGW164" s="104"/>
      <c r="QGX164" s="104"/>
      <c r="QGY164" s="104"/>
      <c r="QGZ164" s="104"/>
      <c r="QHA164" s="104"/>
      <c r="QHB164" s="104"/>
      <c r="QHC164" s="104"/>
      <c r="QHD164" s="104"/>
      <c r="QHE164" s="104"/>
      <c r="QHF164" s="104"/>
      <c r="QHG164" s="104"/>
      <c r="QHH164" s="104"/>
      <c r="QHI164" s="104"/>
      <c r="QHJ164" s="104"/>
      <c r="QHK164" s="104"/>
      <c r="QHL164" s="104"/>
      <c r="QHM164" s="104"/>
      <c r="QHN164" s="104"/>
      <c r="QHO164" s="104"/>
      <c r="QHP164" s="104"/>
      <c r="QHQ164" s="104"/>
      <c r="QHR164" s="104"/>
      <c r="QHS164" s="104"/>
      <c r="QHT164" s="104"/>
      <c r="QHU164" s="104"/>
      <c r="QHV164" s="104"/>
      <c r="QHW164" s="104"/>
      <c r="QHX164" s="104"/>
      <c r="QHY164" s="104"/>
      <c r="QHZ164" s="104"/>
      <c r="QIA164" s="104"/>
      <c r="QIB164" s="104"/>
      <c r="QIC164" s="104"/>
      <c r="QID164" s="104"/>
      <c r="QIE164" s="104"/>
      <c r="QIF164" s="104"/>
      <c r="QIG164" s="104"/>
      <c r="QIH164" s="104"/>
      <c r="QII164" s="104"/>
      <c r="QIJ164" s="104"/>
      <c r="QIK164" s="104"/>
      <c r="QIL164" s="104"/>
      <c r="QIM164" s="104"/>
      <c r="QIN164" s="104"/>
      <c r="QIO164" s="104"/>
      <c r="QIP164" s="104"/>
      <c r="QIQ164" s="104"/>
      <c r="QIR164" s="104"/>
      <c r="QIS164" s="104"/>
      <c r="QIT164" s="104"/>
      <c r="QIU164" s="104"/>
      <c r="QIV164" s="104"/>
      <c r="QIW164" s="104"/>
      <c r="QIX164" s="104"/>
      <c r="QIY164" s="104"/>
      <c r="QIZ164" s="104"/>
      <c r="QJA164" s="104"/>
      <c r="QJB164" s="104"/>
      <c r="QJC164" s="104"/>
      <c r="QJD164" s="104"/>
      <c r="QJE164" s="104"/>
      <c r="QJF164" s="104"/>
      <c r="QJG164" s="104"/>
      <c r="QJH164" s="104"/>
      <c r="QJI164" s="104"/>
      <c r="QJJ164" s="104"/>
      <c r="QJK164" s="104"/>
      <c r="QJL164" s="104"/>
      <c r="QJM164" s="104"/>
      <c r="QJN164" s="104"/>
      <c r="QJO164" s="104"/>
      <c r="QJP164" s="104"/>
      <c r="QJQ164" s="104"/>
      <c r="QJR164" s="104"/>
      <c r="QJS164" s="104"/>
      <c r="QJT164" s="104"/>
      <c r="QJU164" s="104"/>
      <c r="QJV164" s="104"/>
      <c r="QJW164" s="104"/>
      <c r="QJX164" s="104"/>
      <c r="QJY164" s="104"/>
      <c r="QJZ164" s="104"/>
      <c r="QKA164" s="104"/>
      <c r="QKB164" s="104"/>
      <c r="QKC164" s="104"/>
      <c r="QKD164" s="104"/>
      <c r="QKE164" s="104"/>
      <c r="QKF164" s="104"/>
      <c r="QKG164" s="104"/>
      <c r="QKH164" s="104"/>
      <c r="QKI164" s="104"/>
      <c r="QKJ164" s="104"/>
      <c r="QKK164" s="104"/>
      <c r="QKL164" s="104"/>
      <c r="QKM164" s="104"/>
      <c r="QKN164" s="104"/>
      <c r="QKO164" s="104"/>
      <c r="QKP164" s="104"/>
      <c r="QKQ164" s="104"/>
      <c r="QKR164" s="104"/>
      <c r="QKS164" s="104"/>
      <c r="QKT164" s="104"/>
      <c r="QKU164" s="104"/>
      <c r="QKV164" s="104"/>
      <c r="QKW164" s="104"/>
      <c r="QKX164" s="104"/>
      <c r="QKY164" s="104"/>
      <c r="QKZ164" s="104"/>
      <c r="QLA164" s="104"/>
      <c r="QLB164" s="104"/>
      <c r="QLC164" s="104"/>
      <c r="QLD164" s="104"/>
      <c r="QLE164" s="104"/>
      <c r="QLF164" s="104"/>
      <c r="QLG164" s="104"/>
      <c r="QLH164" s="104"/>
      <c r="QLI164" s="104"/>
      <c r="QLJ164" s="104"/>
      <c r="QLK164" s="104"/>
      <c r="QLL164" s="104"/>
      <c r="QLM164" s="104"/>
      <c r="QLN164" s="104"/>
      <c r="QLO164" s="104"/>
      <c r="QLP164" s="104"/>
      <c r="QLQ164" s="104"/>
      <c r="QLR164" s="104"/>
      <c r="QLS164" s="104"/>
      <c r="QLT164" s="104"/>
      <c r="QLU164" s="104"/>
      <c r="QLV164" s="104"/>
      <c r="QLW164" s="104"/>
      <c r="QLX164" s="104"/>
      <c r="QLY164" s="104"/>
      <c r="QLZ164" s="104"/>
      <c r="QMA164" s="104"/>
      <c r="QMB164" s="104"/>
      <c r="QMC164" s="104"/>
      <c r="QMD164" s="104"/>
      <c r="QME164" s="104"/>
      <c r="QMF164" s="104"/>
      <c r="QMG164" s="104"/>
      <c r="QMH164" s="104"/>
      <c r="QMI164" s="104"/>
      <c r="QMJ164" s="104"/>
      <c r="QMK164" s="104"/>
      <c r="QML164" s="104"/>
      <c r="QMM164" s="104"/>
      <c r="QMN164" s="104"/>
      <c r="QMO164" s="104"/>
      <c r="QMP164" s="104"/>
      <c r="QMQ164" s="104"/>
      <c r="QMR164" s="104"/>
      <c r="QMS164" s="104"/>
      <c r="QMT164" s="104"/>
      <c r="QMU164" s="104"/>
      <c r="QMV164" s="104"/>
      <c r="QMW164" s="104"/>
      <c r="QMX164" s="104"/>
      <c r="QMY164" s="104"/>
      <c r="QMZ164" s="104"/>
      <c r="QNA164" s="104"/>
      <c r="QNB164" s="104"/>
      <c r="QNC164" s="104"/>
      <c r="QND164" s="104"/>
      <c r="QNE164" s="104"/>
      <c r="QNF164" s="104"/>
      <c r="QNG164" s="104"/>
      <c r="QNH164" s="104"/>
      <c r="QNI164" s="104"/>
      <c r="QNJ164" s="104"/>
      <c r="QNK164" s="104"/>
      <c r="QNL164" s="104"/>
      <c r="QNM164" s="104"/>
      <c r="QNN164" s="104"/>
      <c r="QNO164" s="104"/>
      <c r="QNP164" s="104"/>
      <c r="QNQ164" s="104"/>
      <c r="QNR164" s="104"/>
      <c r="QNS164" s="104"/>
      <c r="QNT164" s="104"/>
      <c r="QNU164" s="104"/>
      <c r="QNV164" s="104"/>
      <c r="QNW164" s="104"/>
      <c r="QNX164" s="104"/>
      <c r="QNY164" s="104"/>
      <c r="QNZ164" s="104"/>
      <c r="QOA164" s="104"/>
      <c r="QOB164" s="104"/>
      <c r="QOC164" s="104"/>
      <c r="QOD164" s="104"/>
      <c r="QOE164" s="104"/>
      <c r="QOF164" s="104"/>
      <c r="QOG164" s="104"/>
      <c r="QOH164" s="104"/>
      <c r="QOI164" s="104"/>
      <c r="QOJ164" s="104"/>
      <c r="QOK164" s="104"/>
      <c r="QOL164" s="104"/>
      <c r="QOM164" s="104"/>
      <c r="QON164" s="104"/>
      <c r="QOO164" s="104"/>
      <c r="QOP164" s="104"/>
      <c r="QOQ164" s="104"/>
      <c r="QOR164" s="104"/>
      <c r="QOS164" s="104"/>
      <c r="QOT164" s="104"/>
      <c r="QOU164" s="104"/>
      <c r="QOV164" s="104"/>
      <c r="QOW164" s="104"/>
      <c r="QOX164" s="104"/>
      <c r="QOY164" s="104"/>
      <c r="QOZ164" s="104"/>
      <c r="QPA164" s="104"/>
      <c r="QPB164" s="104"/>
      <c r="QPC164" s="104"/>
      <c r="QPD164" s="104"/>
      <c r="QPE164" s="104"/>
      <c r="QPF164" s="104"/>
      <c r="QPG164" s="104"/>
      <c r="QPH164" s="104"/>
      <c r="QPI164" s="104"/>
      <c r="QPJ164" s="104"/>
      <c r="QPK164" s="104"/>
      <c r="QPL164" s="104"/>
      <c r="QPM164" s="104"/>
      <c r="QPN164" s="104"/>
      <c r="QPO164" s="104"/>
      <c r="QPP164" s="104"/>
      <c r="QPQ164" s="104"/>
      <c r="QPR164" s="104"/>
      <c r="QPS164" s="104"/>
      <c r="QPT164" s="104"/>
      <c r="QPU164" s="104"/>
      <c r="QPV164" s="104"/>
      <c r="QPW164" s="104"/>
      <c r="QPX164" s="104"/>
      <c r="QPY164" s="104"/>
      <c r="QPZ164" s="104"/>
      <c r="QQA164" s="104"/>
      <c r="QQB164" s="104"/>
      <c r="QQC164" s="104"/>
      <c r="QQD164" s="104"/>
      <c r="QQE164" s="104"/>
      <c r="QQF164" s="104"/>
      <c r="QQG164" s="104"/>
      <c r="QQH164" s="104"/>
      <c r="QQI164" s="104"/>
      <c r="QQJ164" s="104"/>
      <c r="QQK164" s="104"/>
      <c r="QQL164" s="104"/>
      <c r="QQM164" s="104"/>
      <c r="QQN164" s="104"/>
      <c r="QQO164" s="104"/>
      <c r="QQP164" s="104"/>
      <c r="QQQ164" s="104"/>
      <c r="QQR164" s="104"/>
      <c r="QQS164" s="104"/>
      <c r="QQT164" s="104"/>
      <c r="QQU164" s="104"/>
      <c r="QQV164" s="104"/>
      <c r="QQW164" s="104"/>
      <c r="QQX164" s="104"/>
      <c r="QQY164" s="104"/>
      <c r="QQZ164" s="104"/>
      <c r="QRA164" s="104"/>
      <c r="QRB164" s="104"/>
      <c r="QRC164" s="104"/>
      <c r="QRD164" s="104"/>
      <c r="QRE164" s="104"/>
      <c r="QRF164" s="104"/>
      <c r="QRG164" s="104"/>
      <c r="QRH164" s="104"/>
      <c r="QRI164" s="104"/>
      <c r="QRJ164" s="104"/>
      <c r="QRK164" s="104"/>
      <c r="QRL164" s="104"/>
      <c r="QRM164" s="104"/>
      <c r="QRN164" s="104"/>
      <c r="QRO164" s="104"/>
      <c r="QRP164" s="104"/>
      <c r="QRQ164" s="104"/>
      <c r="QRR164" s="104"/>
      <c r="QRS164" s="104"/>
      <c r="QRT164" s="104"/>
      <c r="QRU164" s="104"/>
      <c r="QRV164" s="104"/>
      <c r="QRW164" s="104"/>
      <c r="QRX164" s="104"/>
      <c r="QRY164" s="104"/>
      <c r="QRZ164" s="104"/>
      <c r="QSA164" s="104"/>
      <c r="QSB164" s="104"/>
      <c r="QSC164" s="104"/>
      <c r="QSD164" s="104"/>
      <c r="QSE164" s="104"/>
      <c r="QSF164" s="104"/>
      <c r="QSG164" s="104"/>
      <c r="QSH164" s="104"/>
      <c r="QSI164" s="104"/>
      <c r="QSJ164" s="104"/>
      <c r="QSK164" s="104"/>
      <c r="QSL164" s="104"/>
      <c r="QSM164" s="104"/>
      <c r="QSN164" s="104"/>
      <c r="QSO164" s="104"/>
      <c r="QSP164" s="104"/>
      <c r="QSQ164" s="104"/>
      <c r="QSR164" s="104"/>
      <c r="QSS164" s="104"/>
      <c r="QST164" s="104"/>
      <c r="QSU164" s="104"/>
      <c r="QSV164" s="104"/>
      <c r="QSW164" s="104"/>
      <c r="QSX164" s="104"/>
      <c r="QSY164" s="104"/>
      <c r="QSZ164" s="104"/>
      <c r="QTA164" s="104"/>
      <c r="QTB164" s="104"/>
      <c r="QTC164" s="104"/>
      <c r="QTD164" s="104"/>
      <c r="QTE164" s="104"/>
      <c r="QTF164" s="104"/>
      <c r="QTG164" s="104"/>
      <c r="QTH164" s="104"/>
      <c r="QTI164" s="104"/>
      <c r="QTJ164" s="104"/>
      <c r="QTK164" s="104"/>
      <c r="QTL164" s="104"/>
      <c r="QTM164" s="104"/>
      <c r="QTN164" s="104"/>
      <c r="QTO164" s="104"/>
      <c r="QTP164" s="104"/>
      <c r="QTQ164" s="104"/>
      <c r="QTR164" s="104"/>
      <c r="QTS164" s="104"/>
      <c r="QTT164" s="104"/>
      <c r="QTU164" s="104"/>
      <c r="QTV164" s="104"/>
      <c r="QTW164" s="104"/>
      <c r="QTX164" s="104"/>
      <c r="QTY164" s="104"/>
      <c r="QTZ164" s="104"/>
      <c r="QUA164" s="104"/>
      <c r="QUB164" s="104"/>
      <c r="QUC164" s="104"/>
      <c r="QUD164" s="104"/>
      <c r="QUE164" s="104"/>
      <c r="QUF164" s="104"/>
      <c r="QUG164" s="104"/>
      <c r="QUH164" s="104"/>
      <c r="QUI164" s="104"/>
      <c r="QUJ164" s="104"/>
      <c r="QUK164" s="104"/>
      <c r="QUL164" s="104"/>
      <c r="QUM164" s="104"/>
      <c r="QUN164" s="104"/>
      <c r="QUO164" s="104"/>
      <c r="QUP164" s="104"/>
      <c r="QUQ164" s="104"/>
      <c r="QUR164" s="104"/>
      <c r="QUS164" s="104"/>
      <c r="QUT164" s="104"/>
      <c r="QUU164" s="104"/>
      <c r="QUV164" s="104"/>
      <c r="QUW164" s="104"/>
      <c r="QUX164" s="104"/>
      <c r="QUY164" s="104"/>
      <c r="QUZ164" s="104"/>
      <c r="QVA164" s="104"/>
      <c r="QVB164" s="104"/>
      <c r="QVC164" s="104"/>
      <c r="QVD164" s="104"/>
      <c r="QVE164" s="104"/>
      <c r="QVF164" s="104"/>
      <c r="QVG164" s="104"/>
      <c r="QVH164" s="104"/>
      <c r="QVI164" s="104"/>
      <c r="QVJ164" s="104"/>
      <c r="QVK164" s="104"/>
      <c r="QVL164" s="104"/>
      <c r="QVM164" s="104"/>
      <c r="QVN164" s="104"/>
      <c r="QVO164" s="104"/>
      <c r="QVP164" s="104"/>
      <c r="QVQ164" s="104"/>
      <c r="QVR164" s="104"/>
      <c r="QVS164" s="104"/>
      <c r="QVT164" s="104"/>
      <c r="QVU164" s="104"/>
      <c r="QVV164" s="104"/>
      <c r="QVW164" s="104"/>
      <c r="QVX164" s="104"/>
      <c r="QVY164" s="104"/>
      <c r="QVZ164" s="104"/>
      <c r="QWA164" s="104"/>
      <c r="QWB164" s="104"/>
      <c r="QWC164" s="104"/>
      <c r="QWD164" s="104"/>
      <c r="QWE164" s="104"/>
      <c r="QWF164" s="104"/>
      <c r="QWG164" s="104"/>
      <c r="QWH164" s="104"/>
      <c r="QWI164" s="104"/>
      <c r="QWJ164" s="104"/>
      <c r="QWK164" s="104"/>
      <c r="QWL164" s="104"/>
      <c r="QWM164" s="104"/>
      <c r="QWN164" s="104"/>
      <c r="QWO164" s="104"/>
      <c r="QWP164" s="104"/>
      <c r="QWQ164" s="104"/>
      <c r="QWR164" s="104"/>
      <c r="QWS164" s="104"/>
      <c r="QWT164" s="104"/>
      <c r="QWU164" s="104"/>
      <c r="QWV164" s="104"/>
      <c r="QWW164" s="104"/>
      <c r="QWX164" s="104"/>
      <c r="QWY164" s="104"/>
      <c r="QWZ164" s="104"/>
      <c r="QXA164" s="104"/>
      <c r="QXB164" s="104"/>
      <c r="QXC164" s="104"/>
      <c r="QXD164" s="104"/>
      <c r="QXE164" s="104"/>
      <c r="QXF164" s="104"/>
      <c r="QXG164" s="104"/>
      <c r="QXH164" s="104"/>
      <c r="QXI164" s="104"/>
      <c r="QXJ164" s="104"/>
      <c r="QXK164" s="104"/>
      <c r="QXL164" s="104"/>
      <c r="QXM164" s="104"/>
      <c r="QXN164" s="104"/>
      <c r="QXO164" s="104"/>
      <c r="QXP164" s="104"/>
      <c r="QXQ164" s="104"/>
      <c r="QXR164" s="104"/>
      <c r="QXS164" s="104"/>
      <c r="QXT164" s="104"/>
      <c r="QXU164" s="104"/>
      <c r="QXV164" s="104"/>
      <c r="QXW164" s="104"/>
      <c r="QXX164" s="104"/>
      <c r="QXY164" s="104"/>
      <c r="QXZ164" s="104"/>
      <c r="QYA164" s="104"/>
      <c r="QYB164" s="104"/>
      <c r="QYC164" s="104"/>
      <c r="QYD164" s="104"/>
      <c r="QYE164" s="104"/>
      <c r="QYF164" s="104"/>
      <c r="QYG164" s="104"/>
      <c r="QYH164" s="104"/>
      <c r="QYI164" s="104"/>
      <c r="QYJ164" s="104"/>
      <c r="QYK164" s="104"/>
      <c r="QYL164" s="104"/>
      <c r="QYM164" s="104"/>
      <c r="QYN164" s="104"/>
      <c r="QYO164" s="104"/>
      <c r="QYP164" s="104"/>
      <c r="QYQ164" s="104"/>
      <c r="QYR164" s="104"/>
      <c r="QYS164" s="104"/>
      <c r="QYT164" s="104"/>
      <c r="QYU164" s="104"/>
      <c r="QYV164" s="104"/>
      <c r="QYW164" s="104"/>
      <c r="QYX164" s="104"/>
      <c r="QYY164" s="104"/>
      <c r="QYZ164" s="104"/>
      <c r="QZA164" s="104"/>
      <c r="QZB164" s="104"/>
      <c r="QZC164" s="104"/>
      <c r="QZD164" s="104"/>
      <c r="QZE164" s="104"/>
      <c r="QZF164" s="104"/>
      <c r="QZG164" s="104"/>
      <c r="QZH164" s="104"/>
      <c r="QZI164" s="104"/>
      <c r="QZJ164" s="104"/>
      <c r="QZK164" s="104"/>
      <c r="QZL164" s="104"/>
      <c r="QZM164" s="104"/>
      <c r="QZN164" s="104"/>
      <c r="QZO164" s="104"/>
      <c r="QZP164" s="104"/>
      <c r="QZQ164" s="104"/>
      <c r="QZR164" s="104"/>
      <c r="QZS164" s="104"/>
      <c r="QZT164" s="104"/>
      <c r="QZU164" s="104"/>
      <c r="QZV164" s="104"/>
      <c r="QZW164" s="104"/>
      <c r="QZX164" s="104"/>
      <c r="QZY164" s="104"/>
      <c r="QZZ164" s="104"/>
      <c r="RAA164" s="104"/>
      <c r="RAB164" s="104"/>
      <c r="RAC164" s="104"/>
      <c r="RAD164" s="104"/>
      <c r="RAE164" s="104"/>
      <c r="RAF164" s="104"/>
      <c r="RAG164" s="104"/>
      <c r="RAH164" s="104"/>
      <c r="RAI164" s="104"/>
      <c r="RAJ164" s="104"/>
      <c r="RAK164" s="104"/>
      <c r="RAL164" s="104"/>
      <c r="RAM164" s="104"/>
      <c r="RAN164" s="104"/>
      <c r="RAO164" s="104"/>
      <c r="RAP164" s="104"/>
      <c r="RAQ164" s="104"/>
      <c r="RAR164" s="104"/>
      <c r="RAS164" s="104"/>
      <c r="RAT164" s="104"/>
      <c r="RAU164" s="104"/>
      <c r="RAV164" s="104"/>
      <c r="RAW164" s="104"/>
      <c r="RAX164" s="104"/>
      <c r="RAY164" s="104"/>
      <c r="RAZ164" s="104"/>
      <c r="RBA164" s="104"/>
      <c r="RBB164" s="104"/>
      <c r="RBC164" s="104"/>
      <c r="RBD164" s="104"/>
      <c r="RBE164" s="104"/>
      <c r="RBF164" s="104"/>
      <c r="RBG164" s="104"/>
      <c r="RBH164" s="104"/>
      <c r="RBI164" s="104"/>
      <c r="RBJ164" s="104"/>
      <c r="RBK164" s="104"/>
      <c r="RBL164" s="104"/>
      <c r="RBM164" s="104"/>
      <c r="RBN164" s="104"/>
      <c r="RBO164" s="104"/>
      <c r="RBP164" s="104"/>
      <c r="RBQ164" s="104"/>
      <c r="RBR164" s="104"/>
      <c r="RBS164" s="104"/>
      <c r="RBT164" s="104"/>
      <c r="RBU164" s="104"/>
      <c r="RBV164" s="104"/>
      <c r="RBW164" s="104"/>
      <c r="RBX164" s="104"/>
      <c r="RBY164" s="104"/>
      <c r="RBZ164" s="104"/>
      <c r="RCA164" s="104"/>
      <c r="RCB164" s="104"/>
      <c r="RCC164" s="104"/>
      <c r="RCD164" s="104"/>
      <c r="RCE164" s="104"/>
      <c r="RCF164" s="104"/>
      <c r="RCG164" s="104"/>
      <c r="RCH164" s="104"/>
      <c r="RCI164" s="104"/>
      <c r="RCJ164" s="104"/>
      <c r="RCK164" s="104"/>
      <c r="RCL164" s="104"/>
      <c r="RCM164" s="104"/>
      <c r="RCN164" s="104"/>
      <c r="RCO164" s="104"/>
      <c r="RCP164" s="104"/>
      <c r="RCQ164" s="104"/>
      <c r="RCR164" s="104"/>
      <c r="RCS164" s="104"/>
      <c r="RCT164" s="104"/>
      <c r="RCU164" s="104"/>
      <c r="RCV164" s="104"/>
      <c r="RCW164" s="104"/>
      <c r="RCX164" s="104"/>
      <c r="RCY164" s="104"/>
      <c r="RCZ164" s="104"/>
      <c r="RDA164" s="104"/>
      <c r="RDB164" s="104"/>
      <c r="RDC164" s="104"/>
      <c r="RDD164" s="104"/>
      <c r="RDE164" s="104"/>
      <c r="RDF164" s="104"/>
      <c r="RDG164" s="104"/>
      <c r="RDH164" s="104"/>
      <c r="RDI164" s="104"/>
      <c r="RDJ164" s="104"/>
      <c r="RDK164" s="104"/>
      <c r="RDL164" s="104"/>
      <c r="RDM164" s="104"/>
      <c r="RDN164" s="104"/>
      <c r="RDO164" s="104"/>
      <c r="RDP164" s="104"/>
      <c r="RDQ164" s="104"/>
      <c r="RDR164" s="104"/>
      <c r="RDS164" s="104"/>
      <c r="RDT164" s="104"/>
      <c r="RDU164" s="104"/>
      <c r="RDV164" s="104"/>
      <c r="RDW164" s="104"/>
      <c r="RDX164" s="104"/>
      <c r="RDY164" s="104"/>
      <c r="RDZ164" s="104"/>
      <c r="REA164" s="104"/>
      <c r="REB164" s="104"/>
      <c r="REC164" s="104"/>
      <c r="RED164" s="104"/>
      <c r="REE164" s="104"/>
      <c r="REF164" s="104"/>
      <c r="REG164" s="104"/>
      <c r="REH164" s="104"/>
      <c r="REI164" s="104"/>
      <c r="REJ164" s="104"/>
      <c r="REK164" s="104"/>
      <c r="REL164" s="104"/>
      <c r="REM164" s="104"/>
      <c r="REN164" s="104"/>
      <c r="REO164" s="104"/>
      <c r="REP164" s="104"/>
      <c r="REQ164" s="104"/>
      <c r="RER164" s="104"/>
      <c r="RES164" s="104"/>
      <c r="RET164" s="104"/>
      <c r="REU164" s="104"/>
      <c r="REV164" s="104"/>
      <c r="REW164" s="104"/>
      <c r="REX164" s="104"/>
      <c r="REY164" s="104"/>
      <c r="REZ164" s="104"/>
      <c r="RFA164" s="104"/>
      <c r="RFB164" s="104"/>
      <c r="RFC164" s="104"/>
      <c r="RFD164" s="104"/>
      <c r="RFE164" s="104"/>
      <c r="RFF164" s="104"/>
      <c r="RFG164" s="104"/>
      <c r="RFH164" s="104"/>
      <c r="RFI164" s="104"/>
      <c r="RFJ164" s="104"/>
      <c r="RFK164" s="104"/>
      <c r="RFL164" s="104"/>
      <c r="RFM164" s="104"/>
      <c r="RFN164" s="104"/>
      <c r="RFO164" s="104"/>
      <c r="RFP164" s="104"/>
      <c r="RFQ164" s="104"/>
      <c r="RFR164" s="104"/>
      <c r="RFS164" s="104"/>
      <c r="RFT164" s="104"/>
      <c r="RFU164" s="104"/>
      <c r="RFV164" s="104"/>
      <c r="RFW164" s="104"/>
      <c r="RFX164" s="104"/>
      <c r="RFY164" s="104"/>
      <c r="RFZ164" s="104"/>
      <c r="RGA164" s="104"/>
      <c r="RGB164" s="104"/>
      <c r="RGC164" s="104"/>
      <c r="RGD164" s="104"/>
      <c r="RGE164" s="104"/>
      <c r="RGF164" s="104"/>
      <c r="RGG164" s="104"/>
      <c r="RGH164" s="104"/>
      <c r="RGI164" s="104"/>
      <c r="RGJ164" s="104"/>
      <c r="RGK164" s="104"/>
      <c r="RGL164" s="104"/>
      <c r="RGM164" s="104"/>
      <c r="RGN164" s="104"/>
      <c r="RGO164" s="104"/>
      <c r="RGP164" s="104"/>
      <c r="RGQ164" s="104"/>
      <c r="RGR164" s="104"/>
      <c r="RGS164" s="104"/>
      <c r="RGT164" s="104"/>
      <c r="RGU164" s="104"/>
      <c r="RGV164" s="104"/>
      <c r="RGW164" s="104"/>
      <c r="RGX164" s="104"/>
      <c r="RGY164" s="104"/>
      <c r="RGZ164" s="104"/>
      <c r="RHA164" s="104"/>
      <c r="RHB164" s="104"/>
      <c r="RHC164" s="104"/>
      <c r="RHD164" s="104"/>
      <c r="RHE164" s="104"/>
      <c r="RHF164" s="104"/>
      <c r="RHG164" s="104"/>
      <c r="RHH164" s="104"/>
      <c r="RHI164" s="104"/>
      <c r="RHJ164" s="104"/>
      <c r="RHK164" s="104"/>
      <c r="RHL164" s="104"/>
      <c r="RHM164" s="104"/>
      <c r="RHN164" s="104"/>
      <c r="RHO164" s="104"/>
      <c r="RHP164" s="104"/>
      <c r="RHQ164" s="104"/>
      <c r="RHR164" s="104"/>
      <c r="RHS164" s="104"/>
      <c r="RHT164" s="104"/>
      <c r="RHU164" s="104"/>
      <c r="RHV164" s="104"/>
      <c r="RHW164" s="104"/>
      <c r="RHX164" s="104"/>
      <c r="RHY164" s="104"/>
      <c r="RHZ164" s="104"/>
      <c r="RIA164" s="104"/>
      <c r="RIB164" s="104"/>
      <c r="RIC164" s="104"/>
      <c r="RID164" s="104"/>
      <c r="RIE164" s="104"/>
      <c r="RIF164" s="104"/>
      <c r="RIG164" s="104"/>
      <c r="RIH164" s="104"/>
      <c r="RII164" s="104"/>
      <c r="RIJ164" s="104"/>
      <c r="RIK164" s="104"/>
      <c r="RIL164" s="104"/>
      <c r="RIM164" s="104"/>
      <c r="RIN164" s="104"/>
      <c r="RIO164" s="104"/>
      <c r="RIP164" s="104"/>
      <c r="RIQ164" s="104"/>
      <c r="RIR164" s="104"/>
      <c r="RIS164" s="104"/>
      <c r="RIT164" s="104"/>
      <c r="RIU164" s="104"/>
      <c r="RIV164" s="104"/>
      <c r="RIW164" s="104"/>
      <c r="RIX164" s="104"/>
      <c r="RIY164" s="104"/>
      <c r="RIZ164" s="104"/>
      <c r="RJA164" s="104"/>
      <c r="RJB164" s="104"/>
      <c r="RJC164" s="104"/>
      <c r="RJD164" s="104"/>
      <c r="RJE164" s="104"/>
      <c r="RJF164" s="104"/>
      <c r="RJG164" s="104"/>
      <c r="RJH164" s="104"/>
      <c r="RJI164" s="104"/>
      <c r="RJJ164" s="104"/>
      <c r="RJK164" s="104"/>
      <c r="RJL164" s="104"/>
      <c r="RJM164" s="104"/>
      <c r="RJN164" s="104"/>
      <c r="RJO164" s="104"/>
      <c r="RJP164" s="104"/>
      <c r="RJQ164" s="104"/>
      <c r="RJR164" s="104"/>
      <c r="RJS164" s="104"/>
      <c r="RJT164" s="104"/>
      <c r="RJU164" s="104"/>
      <c r="RJV164" s="104"/>
      <c r="RJW164" s="104"/>
      <c r="RJX164" s="104"/>
      <c r="RJY164" s="104"/>
      <c r="RJZ164" s="104"/>
      <c r="RKA164" s="104"/>
      <c r="RKB164" s="104"/>
      <c r="RKC164" s="104"/>
      <c r="RKD164" s="104"/>
      <c r="RKE164" s="104"/>
      <c r="RKF164" s="104"/>
      <c r="RKG164" s="104"/>
      <c r="RKH164" s="104"/>
      <c r="RKI164" s="104"/>
      <c r="RKJ164" s="104"/>
      <c r="RKK164" s="104"/>
      <c r="RKL164" s="104"/>
      <c r="RKM164" s="104"/>
      <c r="RKN164" s="104"/>
      <c r="RKO164" s="104"/>
      <c r="RKP164" s="104"/>
      <c r="RKQ164" s="104"/>
      <c r="RKR164" s="104"/>
      <c r="RKS164" s="104"/>
      <c r="RKT164" s="104"/>
      <c r="RKU164" s="104"/>
      <c r="RKV164" s="104"/>
      <c r="RKW164" s="104"/>
      <c r="RKX164" s="104"/>
      <c r="RKY164" s="104"/>
      <c r="RKZ164" s="104"/>
      <c r="RLA164" s="104"/>
      <c r="RLB164" s="104"/>
      <c r="RLC164" s="104"/>
      <c r="RLD164" s="104"/>
      <c r="RLE164" s="104"/>
      <c r="RLF164" s="104"/>
      <c r="RLG164" s="104"/>
      <c r="RLH164" s="104"/>
      <c r="RLI164" s="104"/>
      <c r="RLJ164" s="104"/>
      <c r="RLK164" s="104"/>
      <c r="RLL164" s="104"/>
      <c r="RLM164" s="104"/>
      <c r="RLN164" s="104"/>
      <c r="RLO164" s="104"/>
      <c r="RLP164" s="104"/>
      <c r="RLQ164" s="104"/>
      <c r="RLR164" s="104"/>
      <c r="RLS164" s="104"/>
      <c r="RLT164" s="104"/>
      <c r="RLU164" s="104"/>
      <c r="RLV164" s="104"/>
      <c r="RLW164" s="104"/>
      <c r="RLX164" s="104"/>
      <c r="RLY164" s="104"/>
      <c r="RLZ164" s="104"/>
      <c r="RMA164" s="104"/>
      <c r="RMB164" s="104"/>
      <c r="RMC164" s="104"/>
      <c r="RMD164" s="104"/>
      <c r="RME164" s="104"/>
      <c r="RMF164" s="104"/>
      <c r="RMG164" s="104"/>
      <c r="RMH164" s="104"/>
      <c r="RMI164" s="104"/>
      <c r="RMJ164" s="104"/>
      <c r="RMK164" s="104"/>
      <c r="RML164" s="104"/>
      <c r="RMM164" s="104"/>
      <c r="RMN164" s="104"/>
      <c r="RMO164" s="104"/>
      <c r="RMP164" s="104"/>
      <c r="RMQ164" s="104"/>
      <c r="RMR164" s="104"/>
      <c r="RMS164" s="104"/>
      <c r="RMT164" s="104"/>
      <c r="RMU164" s="104"/>
      <c r="RMV164" s="104"/>
      <c r="RMW164" s="104"/>
      <c r="RMX164" s="104"/>
      <c r="RMY164" s="104"/>
      <c r="RMZ164" s="104"/>
      <c r="RNA164" s="104"/>
      <c r="RNB164" s="104"/>
      <c r="RNC164" s="104"/>
      <c r="RND164" s="104"/>
      <c r="RNE164" s="104"/>
      <c r="RNF164" s="104"/>
      <c r="RNG164" s="104"/>
      <c r="RNH164" s="104"/>
      <c r="RNI164" s="104"/>
      <c r="RNJ164" s="104"/>
      <c r="RNK164" s="104"/>
      <c r="RNL164" s="104"/>
      <c r="RNM164" s="104"/>
      <c r="RNN164" s="104"/>
      <c r="RNO164" s="104"/>
      <c r="RNP164" s="104"/>
      <c r="RNQ164" s="104"/>
      <c r="RNR164" s="104"/>
      <c r="RNS164" s="104"/>
      <c r="RNT164" s="104"/>
      <c r="RNU164" s="104"/>
      <c r="RNV164" s="104"/>
      <c r="RNW164" s="104"/>
      <c r="RNX164" s="104"/>
      <c r="RNY164" s="104"/>
      <c r="RNZ164" s="104"/>
      <c r="ROA164" s="104"/>
      <c r="ROB164" s="104"/>
      <c r="ROC164" s="104"/>
      <c r="ROD164" s="104"/>
      <c r="ROE164" s="104"/>
      <c r="ROF164" s="104"/>
      <c r="ROG164" s="104"/>
      <c r="ROH164" s="104"/>
      <c r="ROI164" s="104"/>
      <c r="ROJ164" s="104"/>
      <c r="ROK164" s="104"/>
      <c r="ROL164" s="104"/>
      <c r="ROM164" s="104"/>
      <c r="RON164" s="104"/>
      <c r="ROO164" s="104"/>
      <c r="ROP164" s="104"/>
      <c r="ROQ164" s="104"/>
      <c r="ROR164" s="104"/>
      <c r="ROS164" s="104"/>
      <c r="ROT164" s="104"/>
      <c r="ROU164" s="104"/>
      <c r="ROV164" s="104"/>
      <c r="ROW164" s="104"/>
      <c r="ROX164" s="104"/>
      <c r="ROY164" s="104"/>
      <c r="ROZ164" s="104"/>
      <c r="RPA164" s="104"/>
      <c r="RPB164" s="104"/>
      <c r="RPC164" s="104"/>
      <c r="RPD164" s="104"/>
      <c r="RPE164" s="104"/>
      <c r="RPF164" s="104"/>
      <c r="RPG164" s="104"/>
      <c r="RPH164" s="104"/>
      <c r="RPI164" s="104"/>
      <c r="RPJ164" s="104"/>
      <c r="RPK164" s="104"/>
      <c r="RPL164" s="104"/>
      <c r="RPM164" s="104"/>
      <c r="RPN164" s="104"/>
      <c r="RPO164" s="104"/>
      <c r="RPP164" s="104"/>
      <c r="RPQ164" s="104"/>
      <c r="RPR164" s="104"/>
      <c r="RPS164" s="104"/>
      <c r="RPT164" s="104"/>
      <c r="RPU164" s="104"/>
      <c r="RPV164" s="104"/>
      <c r="RPW164" s="104"/>
      <c r="RPX164" s="104"/>
      <c r="RPY164" s="104"/>
      <c r="RPZ164" s="104"/>
      <c r="RQA164" s="104"/>
      <c r="RQB164" s="104"/>
      <c r="RQC164" s="104"/>
      <c r="RQD164" s="104"/>
      <c r="RQE164" s="104"/>
      <c r="RQF164" s="104"/>
      <c r="RQG164" s="104"/>
      <c r="RQH164" s="104"/>
      <c r="RQI164" s="104"/>
      <c r="RQJ164" s="104"/>
      <c r="RQK164" s="104"/>
      <c r="RQL164" s="104"/>
      <c r="RQM164" s="104"/>
      <c r="RQN164" s="104"/>
      <c r="RQO164" s="104"/>
      <c r="RQP164" s="104"/>
      <c r="RQQ164" s="104"/>
      <c r="RQR164" s="104"/>
      <c r="RQS164" s="104"/>
      <c r="RQT164" s="104"/>
      <c r="RQU164" s="104"/>
      <c r="RQV164" s="104"/>
      <c r="RQW164" s="104"/>
      <c r="RQX164" s="104"/>
      <c r="RQY164" s="104"/>
      <c r="RQZ164" s="104"/>
      <c r="RRA164" s="104"/>
      <c r="RRB164" s="104"/>
      <c r="RRC164" s="104"/>
      <c r="RRD164" s="104"/>
      <c r="RRE164" s="104"/>
      <c r="RRF164" s="104"/>
      <c r="RRG164" s="104"/>
      <c r="RRH164" s="104"/>
      <c r="RRI164" s="104"/>
      <c r="RRJ164" s="104"/>
      <c r="RRK164" s="104"/>
      <c r="RRL164" s="104"/>
      <c r="RRM164" s="104"/>
      <c r="RRN164" s="104"/>
      <c r="RRO164" s="104"/>
      <c r="RRP164" s="104"/>
      <c r="RRQ164" s="104"/>
      <c r="RRR164" s="104"/>
      <c r="RRS164" s="104"/>
      <c r="RRT164" s="104"/>
      <c r="RRU164" s="104"/>
      <c r="RRV164" s="104"/>
      <c r="RRW164" s="104"/>
      <c r="RRX164" s="104"/>
      <c r="RRY164" s="104"/>
      <c r="RRZ164" s="104"/>
      <c r="RSA164" s="104"/>
      <c r="RSB164" s="104"/>
      <c r="RSC164" s="104"/>
      <c r="RSD164" s="104"/>
      <c r="RSE164" s="104"/>
      <c r="RSF164" s="104"/>
      <c r="RSG164" s="104"/>
      <c r="RSH164" s="104"/>
      <c r="RSI164" s="104"/>
      <c r="RSJ164" s="104"/>
      <c r="RSK164" s="104"/>
      <c r="RSL164" s="104"/>
      <c r="RSM164" s="104"/>
      <c r="RSN164" s="104"/>
      <c r="RSO164" s="104"/>
      <c r="RSP164" s="104"/>
      <c r="RSQ164" s="104"/>
      <c r="RSR164" s="104"/>
      <c r="RSS164" s="104"/>
      <c r="RST164" s="104"/>
      <c r="RSU164" s="104"/>
      <c r="RSV164" s="104"/>
      <c r="RSW164" s="104"/>
      <c r="RSX164" s="104"/>
      <c r="RSY164" s="104"/>
      <c r="RSZ164" s="104"/>
      <c r="RTA164" s="104"/>
      <c r="RTB164" s="104"/>
      <c r="RTC164" s="104"/>
      <c r="RTD164" s="104"/>
      <c r="RTE164" s="104"/>
      <c r="RTF164" s="104"/>
      <c r="RTG164" s="104"/>
      <c r="RTH164" s="104"/>
      <c r="RTI164" s="104"/>
      <c r="RTJ164" s="104"/>
      <c r="RTK164" s="104"/>
      <c r="RTL164" s="104"/>
      <c r="RTM164" s="104"/>
      <c r="RTN164" s="104"/>
      <c r="RTO164" s="104"/>
      <c r="RTP164" s="104"/>
      <c r="RTQ164" s="104"/>
      <c r="RTR164" s="104"/>
      <c r="RTS164" s="104"/>
      <c r="RTT164" s="104"/>
      <c r="RTU164" s="104"/>
      <c r="RTV164" s="104"/>
      <c r="RTW164" s="104"/>
      <c r="RTX164" s="104"/>
      <c r="RTY164" s="104"/>
      <c r="RTZ164" s="104"/>
      <c r="RUA164" s="104"/>
      <c r="RUB164" s="104"/>
      <c r="RUC164" s="104"/>
      <c r="RUD164" s="104"/>
      <c r="RUE164" s="104"/>
      <c r="RUF164" s="104"/>
      <c r="RUG164" s="104"/>
      <c r="RUH164" s="104"/>
      <c r="RUI164" s="104"/>
      <c r="RUJ164" s="104"/>
      <c r="RUK164" s="104"/>
      <c r="RUL164" s="104"/>
      <c r="RUM164" s="104"/>
      <c r="RUN164" s="104"/>
      <c r="RUO164" s="104"/>
      <c r="RUP164" s="104"/>
      <c r="RUQ164" s="104"/>
      <c r="RUR164" s="104"/>
      <c r="RUS164" s="104"/>
      <c r="RUT164" s="104"/>
      <c r="RUU164" s="104"/>
      <c r="RUV164" s="104"/>
      <c r="RUW164" s="104"/>
      <c r="RUX164" s="104"/>
      <c r="RUY164" s="104"/>
      <c r="RUZ164" s="104"/>
      <c r="RVA164" s="104"/>
      <c r="RVB164" s="104"/>
      <c r="RVC164" s="104"/>
      <c r="RVD164" s="104"/>
      <c r="RVE164" s="104"/>
      <c r="RVF164" s="104"/>
      <c r="RVG164" s="104"/>
      <c r="RVH164" s="104"/>
      <c r="RVI164" s="104"/>
      <c r="RVJ164" s="104"/>
      <c r="RVK164" s="104"/>
      <c r="RVL164" s="104"/>
      <c r="RVM164" s="104"/>
      <c r="RVN164" s="104"/>
      <c r="RVO164" s="104"/>
      <c r="RVP164" s="104"/>
      <c r="RVQ164" s="104"/>
      <c r="RVR164" s="104"/>
      <c r="RVS164" s="104"/>
      <c r="RVT164" s="104"/>
      <c r="RVU164" s="104"/>
      <c r="RVV164" s="104"/>
      <c r="RVW164" s="104"/>
      <c r="RVX164" s="104"/>
      <c r="RVY164" s="104"/>
      <c r="RVZ164" s="104"/>
      <c r="RWA164" s="104"/>
      <c r="RWB164" s="104"/>
      <c r="RWC164" s="104"/>
      <c r="RWD164" s="104"/>
      <c r="RWE164" s="104"/>
      <c r="RWF164" s="104"/>
      <c r="RWG164" s="104"/>
      <c r="RWH164" s="104"/>
      <c r="RWI164" s="104"/>
      <c r="RWJ164" s="104"/>
      <c r="RWK164" s="104"/>
      <c r="RWL164" s="104"/>
      <c r="RWM164" s="104"/>
      <c r="RWN164" s="104"/>
      <c r="RWO164" s="104"/>
      <c r="RWP164" s="104"/>
      <c r="RWQ164" s="104"/>
      <c r="RWR164" s="104"/>
      <c r="RWS164" s="104"/>
      <c r="RWT164" s="104"/>
      <c r="RWU164" s="104"/>
      <c r="RWV164" s="104"/>
      <c r="RWW164" s="104"/>
      <c r="RWX164" s="104"/>
      <c r="RWY164" s="104"/>
      <c r="RWZ164" s="104"/>
      <c r="RXA164" s="104"/>
      <c r="RXB164" s="104"/>
      <c r="RXC164" s="104"/>
      <c r="RXD164" s="104"/>
      <c r="RXE164" s="104"/>
      <c r="RXF164" s="104"/>
      <c r="RXG164" s="104"/>
      <c r="RXH164" s="104"/>
      <c r="RXI164" s="104"/>
      <c r="RXJ164" s="104"/>
      <c r="RXK164" s="104"/>
      <c r="RXL164" s="104"/>
      <c r="RXM164" s="104"/>
      <c r="RXN164" s="104"/>
      <c r="RXO164" s="104"/>
      <c r="RXP164" s="104"/>
      <c r="RXQ164" s="104"/>
      <c r="RXR164" s="104"/>
      <c r="RXS164" s="104"/>
      <c r="RXT164" s="104"/>
      <c r="RXU164" s="104"/>
      <c r="RXV164" s="104"/>
      <c r="RXW164" s="104"/>
      <c r="RXX164" s="104"/>
      <c r="RXY164" s="104"/>
      <c r="RXZ164" s="104"/>
      <c r="RYA164" s="104"/>
      <c r="RYB164" s="104"/>
      <c r="RYC164" s="104"/>
      <c r="RYD164" s="104"/>
      <c r="RYE164" s="104"/>
      <c r="RYF164" s="104"/>
      <c r="RYG164" s="104"/>
      <c r="RYH164" s="104"/>
      <c r="RYI164" s="104"/>
      <c r="RYJ164" s="104"/>
      <c r="RYK164" s="104"/>
      <c r="RYL164" s="104"/>
      <c r="RYM164" s="104"/>
      <c r="RYN164" s="104"/>
      <c r="RYO164" s="104"/>
      <c r="RYP164" s="104"/>
      <c r="RYQ164" s="104"/>
      <c r="RYR164" s="104"/>
      <c r="RYS164" s="104"/>
      <c r="RYT164" s="104"/>
      <c r="RYU164" s="104"/>
      <c r="RYV164" s="104"/>
      <c r="RYW164" s="104"/>
      <c r="RYX164" s="104"/>
      <c r="RYY164" s="104"/>
      <c r="RYZ164" s="104"/>
      <c r="RZA164" s="104"/>
      <c r="RZB164" s="104"/>
      <c r="RZC164" s="104"/>
      <c r="RZD164" s="104"/>
      <c r="RZE164" s="104"/>
      <c r="RZF164" s="104"/>
      <c r="RZG164" s="104"/>
      <c r="RZH164" s="104"/>
      <c r="RZI164" s="104"/>
      <c r="RZJ164" s="104"/>
      <c r="RZK164" s="104"/>
      <c r="RZL164" s="104"/>
      <c r="RZM164" s="104"/>
      <c r="RZN164" s="104"/>
      <c r="RZO164" s="104"/>
      <c r="RZP164" s="104"/>
      <c r="RZQ164" s="104"/>
      <c r="RZR164" s="104"/>
      <c r="RZS164" s="104"/>
      <c r="RZT164" s="104"/>
      <c r="RZU164" s="104"/>
      <c r="RZV164" s="104"/>
      <c r="RZW164" s="104"/>
      <c r="RZX164" s="104"/>
      <c r="RZY164" s="104"/>
      <c r="RZZ164" s="104"/>
      <c r="SAA164" s="104"/>
      <c r="SAB164" s="104"/>
      <c r="SAC164" s="104"/>
      <c r="SAD164" s="104"/>
      <c r="SAE164" s="104"/>
      <c r="SAF164" s="104"/>
      <c r="SAG164" s="104"/>
      <c r="SAH164" s="104"/>
      <c r="SAI164" s="104"/>
      <c r="SAJ164" s="104"/>
      <c r="SAK164" s="104"/>
      <c r="SAL164" s="104"/>
      <c r="SAM164" s="104"/>
      <c r="SAN164" s="104"/>
      <c r="SAO164" s="104"/>
      <c r="SAP164" s="104"/>
      <c r="SAQ164" s="104"/>
      <c r="SAR164" s="104"/>
      <c r="SAS164" s="104"/>
      <c r="SAT164" s="104"/>
      <c r="SAU164" s="104"/>
      <c r="SAV164" s="104"/>
      <c r="SAW164" s="104"/>
      <c r="SAX164" s="104"/>
      <c r="SAY164" s="104"/>
      <c r="SAZ164" s="104"/>
      <c r="SBA164" s="104"/>
      <c r="SBB164" s="104"/>
      <c r="SBC164" s="104"/>
      <c r="SBD164" s="104"/>
      <c r="SBE164" s="104"/>
      <c r="SBF164" s="104"/>
      <c r="SBG164" s="104"/>
      <c r="SBH164" s="104"/>
      <c r="SBI164" s="104"/>
      <c r="SBJ164" s="104"/>
      <c r="SBK164" s="104"/>
      <c r="SBL164" s="104"/>
      <c r="SBM164" s="104"/>
      <c r="SBN164" s="104"/>
      <c r="SBO164" s="104"/>
      <c r="SBP164" s="104"/>
      <c r="SBQ164" s="104"/>
      <c r="SBR164" s="104"/>
      <c r="SBS164" s="104"/>
      <c r="SBT164" s="104"/>
      <c r="SBU164" s="104"/>
      <c r="SBV164" s="104"/>
      <c r="SBW164" s="104"/>
      <c r="SBX164" s="104"/>
      <c r="SBY164" s="104"/>
      <c r="SBZ164" s="104"/>
      <c r="SCA164" s="104"/>
      <c r="SCB164" s="104"/>
      <c r="SCC164" s="104"/>
      <c r="SCD164" s="104"/>
      <c r="SCE164" s="104"/>
      <c r="SCF164" s="104"/>
      <c r="SCG164" s="104"/>
      <c r="SCH164" s="104"/>
      <c r="SCI164" s="104"/>
      <c r="SCJ164" s="104"/>
      <c r="SCK164" s="104"/>
      <c r="SCL164" s="104"/>
      <c r="SCM164" s="104"/>
      <c r="SCN164" s="104"/>
      <c r="SCO164" s="104"/>
      <c r="SCP164" s="104"/>
      <c r="SCQ164" s="104"/>
      <c r="SCR164" s="104"/>
      <c r="SCS164" s="104"/>
      <c r="SCT164" s="104"/>
      <c r="SCU164" s="104"/>
      <c r="SCV164" s="104"/>
      <c r="SCW164" s="104"/>
      <c r="SCX164" s="104"/>
      <c r="SCY164" s="104"/>
      <c r="SCZ164" s="104"/>
      <c r="SDA164" s="104"/>
      <c r="SDB164" s="104"/>
      <c r="SDC164" s="104"/>
      <c r="SDD164" s="104"/>
      <c r="SDE164" s="104"/>
      <c r="SDF164" s="104"/>
      <c r="SDG164" s="104"/>
      <c r="SDH164" s="104"/>
      <c r="SDI164" s="104"/>
      <c r="SDJ164" s="104"/>
      <c r="SDK164" s="104"/>
      <c r="SDL164" s="104"/>
      <c r="SDM164" s="104"/>
      <c r="SDN164" s="104"/>
      <c r="SDO164" s="104"/>
      <c r="SDP164" s="104"/>
      <c r="SDQ164" s="104"/>
      <c r="SDR164" s="104"/>
      <c r="SDS164" s="104"/>
      <c r="SDT164" s="104"/>
      <c r="SDU164" s="104"/>
      <c r="SDV164" s="104"/>
      <c r="SDW164" s="104"/>
      <c r="SDX164" s="104"/>
      <c r="SDY164" s="104"/>
      <c r="SDZ164" s="104"/>
      <c r="SEA164" s="104"/>
      <c r="SEB164" s="104"/>
      <c r="SEC164" s="104"/>
      <c r="SED164" s="104"/>
      <c r="SEE164" s="104"/>
      <c r="SEF164" s="104"/>
      <c r="SEG164" s="104"/>
      <c r="SEH164" s="104"/>
      <c r="SEI164" s="104"/>
      <c r="SEJ164" s="104"/>
      <c r="SEK164" s="104"/>
      <c r="SEL164" s="104"/>
      <c r="SEM164" s="104"/>
      <c r="SEN164" s="104"/>
      <c r="SEO164" s="104"/>
      <c r="SEP164" s="104"/>
      <c r="SEQ164" s="104"/>
      <c r="SER164" s="104"/>
      <c r="SES164" s="104"/>
      <c r="SET164" s="104"/>
      <c r="SEU164" s="104"/>
      <c r="SEV164" s="104"/>
      <c r="SEW164" s="104"/>
      <c r="SEX164" s="104"/>
      <c r="SEY164" s="104"/>
      <c r="SEZ164" s="104"/>
      <c r="SFA164" s="104"/>
      <c r="SFB164" s="104"/>
      <c r="SFC164" s="104"/>
      <c r="SFD164" s="104"/>
      <c r="SFE164" s="104"/>
      <c r="SFF164" s="104"/>
      <c r="SFG164" s="104"/>
      <c r="SFH164" s="104"/>
      <c r="SFI164" s="104"/>
      <c r="SFJ164" s="104"/>
      <c r="SFK164" s="104"/>
      <c r="SFL164" s="104"/>
      <c r="SFM164" s="104"/>
      <c r="SFN164" s="104"/>
      <c r="SFO164" s="104"/>
      <c r="SFP164" s="104"/>
      <c r="SFQ164" s="104"/>
      <c r="SFR164" s="104"/>
      <c r="SFS164" s="104"/>
      <c r="SFT164" s="104"/>
      <c r="SFU164" s="104"/>
      <c r="SFV164" s="104"/>
      <c r="SFW164" s="104"/>
      <c r="SFX164" s="104"/>
      <c r="SFY164" s="104"/>
      <c r="SFZ164" s="104"/>
      <c r="SGA164" s="104"/>
      <c r="SGB164" s="104"/>
      <c r="SGC164" s="104"/>
      <c r="SGD164" s="104"/>
      <c r="SGE164" s="104"/>
      <c r="SGF164" s="104"/>
      <c r="SGG164" s="104"/>
      <c r="SGH164" s="104"/>
      <c r="SGI164" s="104"/>
      <c r="SGJ164" s="104"/>
      <c r="SGK164" s="104"/>
      <c r="SGL164" s="104"/>
      <c r="SGM164" s="104"/>
      <c r="SGN164" s="104"/>
      <c r="SGO164" s="104"/>
      <c r="SGP164" s="104"/>
      <c r="SGQ164" s="104"/>
      <c r="SGR164" s="104"/>
      <c r="SGS164" s="104"/>
      <c r="SGT164" s="104"/>
      <c r="SGU164" s="104"/>
      <c r="SGV164" s="104"/>
      <c r="SGW164" s="104"/>
      <c r="SGX164" s="104"/>
      <c r="SGY164" s="104"/>
      <c r="SGZ164" s="104"/>
      <c r="SHA164" s="104"/>
      <c r="SHB164" s="104"/>
      <c r="SHC164" s="104"/>
      <c r="SHD164" s="104"/>
      <c r="SHE164" s="104"/>
      <c r="SHF164" s="104"/>
      <c r="SHG164" s="104"/>
      <c r="SHH164" s="104"/>
      <c r="SHI164" s="104"/>
      <c r="SHJ164" s="104"/>
      <c r="SHK164" s="104"/>
      <c r="SHL164" s="104"/>
      <c r="SHM164" s="104"/>
      <c r="SHN164" s="104"/>
      <c r="SHO164" s="104"/>
      <c r="SHP164" s="104"/>
      <c r="SHQ164" s="104"/>
      <c r="SHR164" s="104"/>
      <c r="SHS164" s="104"/>
      <c r="SHT164" s="104"/>
      <c r="SHU164" s="104"/>
      <c r="SHV164" s="104"/>
      <c r="SHW164" s="104"/>
      <c r="SHX164" s="104"/>
      <c r="SHY164" s="104"/>
      <c r="SHZ164" s="104"/>
      <c r="SIA164" s="104"/>
      <c r="SIB164" s="104"/>
      <c r="SIC164" s="104"/>
      <c r="SID164" s="104"/>
      <c r="SIE164" s="104"/>
      <c r="SIF164" s="104"/>
      <c r="SIG164" s="104"/>
      <c r="SIH164" s="104"/>
      <c r="SII164" s="104"/>
      <c r="SIJ164" s="104"/>
      <c r="SIK164" s="104"/>
      <c r="SIL164" s="104"/>
      <c r="SIM164" s="104"/>
      <c r="SIN164" s="104"/>
      <c r="SIO164" s="104"/>
      <c r="SIP164" s="104"/>
      <c r="SIQ164" s="104"/>
      <c r="SIR164" s="104"/>
      <c r="SIS164" s="104"/>
      <c r="SIT164" s="104"/>
      <c r="SIU164" s="104"/>
      <c r="SIV164" s="104"/>
      <c r="SIW164" s="104"/>
      <c r="SIX164" s="104"/>
      <c r="SIY164" s="104"/>
      <c r="SIZ164" s="104"/>
      <c r="SJA164" s="104"/>
      <c r="SJB164" s="104"/>
      <c r="SJC164" s="104"/>
      <c r="SJD164" s="104"/>
      <c r="SJE164" s="104"/>
      <c r="SJF164" s="104"/>
      <c r="SJG164" s="104"/>
      <c r="SJH164" s="104"/>
      <c r="SJI164" s="104"/>
      <c r="SJJ164" s="104"/>
      <c r="SJK164" s="104"/>
      <c r="SJL164" s="104"/>
      <c r="SJM164" s="104"/>
      <c r="SJN164" s="104"/>
      <c r="SJO164" s="104"/>
      <c r="SJP164" s="104"/>
      <c r="SJQ164" s="104"/>
      <c r="SJR164" s="104"/>
      <c r="SJS164" s="104"/>
      <c r="SJT164" s="104"/>
      <c r="SJU164" s="104"/>
      <c r="SJV164" s="104"/>
      <c r="SJW164" s="104"/>
      <c r="SJX164" s="104"/>
      <c r="SJY164" s="104"/>
      <c r="SJZ164" s="104"/>
      <c r="SKA164" s="104"/>
      <c r="SKB164" s="104"/>
      <c r="SKC164" s="104"/>
      <c r="SKD164" s="104"/>
      <c r="SKE164" s="104"/>
      <c r="SKF164" s="104"/>
      <c r="SKG164" s="104"/>
      <c r="SKH164" s="104"/>
      <c r="SKI164" s="104"/>
      <c r="SKJ164" s="104"/>
      <c r="SKK164" s="104"/>
      <c r="SKL164" s="104"/>
      <c r="SKM164" s="104"/>
      <c r="SKN164" s="104"/>
      <c r="SKO164" s="104"/>
      <c r="SKP164" s="104"/>
      <c r="SKQ164" s="104"/>
      <c r="SKR164" s="104"/>
      <c r="SKS164" s="104"/>
      <c r="SKT164" s="104"/>
      <c r="SKU164" s="104"/>
      <c r="SKV164" s="104"/>
      <c r="SKW164" s="104"/>
      <c r="SKX164" s="104"/>
      <c r="SKY164" s="104"/>
      <c r="SKZ164" s="104"/>
      <c r="SLA164" s="104"/>
      <c r="SLB164" s="104"/>
      <c r="SLC164" s="104"/>
      <c r="SLD164" s="104"/>
      <c r="SLE164" s="104"/>
      <c r="SLF164" s="104"/>
      <c r="SLG164" s="104"/>
      <c r="SLH164" s="104"/>
      <c r="SLI164" s="104"/>
      <c r="SLJ164" s="104"/>
      <c r="SLK164" s="104"/>
      <c r="SLL164" s="104"/>
      <c r="SLM164" s="104"/>
      <c r="SLN164" s="104"/>
      <c r="SLO164" s="104"/>
      <c r="SLP164" s="104"/>
      <c r="SLQ164" s="104"/>
      <c r="SLR164" s="104"/>
      <c r="SLS164" s="104"/>
      <c r="SLT164" s="104"/>
      <c r="SLU164" s="104"/>
      <c r="SLV164" s="104"/>
      <c r="SLW164" s="104"/>
      <c r="SLX164" s="104"/>
      <c r="SLY164" s="104"/>
      <c r="SLZ164" s="104"/>
      <c r="SMA164" s="104"/>
      <c r="SMB164" s="104"/>
      <c r="SMC164" s="104"/>
      <c r="SMD164" s="104"/>
      <c r="SME164" s="104"/>
      <c r="SMF164" s="104"/>
      <c r="SMG164" s="104"/>
      <c r="SMH164" s="104"/>
      <c r="SMI164" s="104"/>
      <c r="SMJ164" s="104"/>
      <c r="SMK164" s="104"/>
      <c r="SML164" s="104"/>
      <c r="SMM164" s="104"/>
      <c r="SMN164" s="104"/>
      <c r="SMO164" s="104"/>
      <c r="SMP164" s="104"/>
      <c r="SMQ164" s="104"/>
      <c r="SMR164" s="104"/>
      <c r="SMS164" s="104"/>
      <c r="SMT164" s="104"/>
      <c r="SMU164" s="104"/>
      <c r="SMV164" s="104"/>
      <c r="SMW164" s="104"/>
      <c r="SMX164" s="104"/>
      <c r="SMY164" s="104"/>
      <c r="SMZ164" s="104"/>
      <c r="SNA164" s="104"/>
      <c r="SNB164" s="104"/>
      <c r="SNC164" s="104"/>
      <c r="SND164" s="104"/>
      <c r="SNE164" s="104"/>
      <c r="SNF164" s="104"/>
      <c r="SNG164" s="104"/>
      <c r="SNH164" s="104"/>
      <c r="SNI164" s="104"/>
      <c r="SNJ164" s="104"/>
      <c r="SNK164" s="104"/>
      <c r="SNL164" s="104"/>
      <c r="SNM164" s="104"/>
      <c r="SNN164" s="104"/>
      <c r="SNO164" s="104"/>
      <c r="SNP164" s="104"/>
      <c r="SNQ164" s="104"/>
      <c r="SNR164" s="104"/>
      <c r="SNS164" s="104"/>
      <c r="SNT164" s="104"/>
      <c r="SNU164" s="104"/>
      <c r="SNV164" s="104"/>
      <c r="SNW164" s="104"/>
      <c r="SNX164" s="104"/>
      <c r="SNY164" s="104"/>
      <c r="SNZ164" s="104"/>
      <c r="SOA164" s="104"/>
      <c r="SOB164" s="104"/>
      <c r="SOC164" s="104"/>
      <c r="SOD164" s="104"/>
      <c r="SOE164" s="104"/>
      <c r="SOF164" s="104"/>
      <c r="SOG164" s="104"/>
      <c r="SOH164" s="104"/>
      <c r="SOI164" s="104"/>
      <c r="SOJ164" s="104"/>
      <c r="SOK164" s="104"/>
      <c r="SOL164" s="104"/>
      <c r="SOM164" s="104"/>
      <c r="SON164" s="104"/>
      <c r="SOO164" s="104"/>
      <c r="SOP164" s="104"/>
      <c r="SOQ164" s="104"/>
      <c r="SOR164" s="104"/>
      <c r="SOS164" s="104"/>
      <c r="SOT164" s="104"/>
      <c r="SOU164" s="104"/>
      <c r="SOV164" s="104"/>
      <c r="SOW164" s="104"/>
      <c r="SOX164" s="104"/>
      <c r="SOY164" s="104"/>
      <c r="SOZ164" s="104"/>
      <c r="SPA164" s="104"/>
      <c r="SPB164" s="104"/>
      <c r="SPC164" s="104"/>
      <c r="SPD164" s="104"/>
      <c r="SPE164" s="104"/>
      <c r="SPF164" s="104"/>
      <c r="SPG164" s="104"/>
      <c r="SPH164" s="104"/>
      <c r="SPI164" s="104"/>
      <c r="SPJ164" s="104"/>
      <c r="SPK164" s="104"/>
      <c r="SPL164" s="104"/>
      <c r="SPM164" s="104"/>
      <c r="SPN164" s="104"/>
      <c r="SPO164" s="104"/>
      <c r="SPP164" s="104"/>
      <c r="SPQ164" s="104"/>
      <c r="SPR164" s="104"/>
      <c r="SPS164" s="104"/>
      <c r="SPT164" s="104"/>
      <c r="SPU164" s="104"/>
      <c r="SPV164" s="104"/>
      <c r="SPW164" s="104"/>
      <c r="SPX164" s="104"/>
      <c r="SPY164" s="104"/>
      <c r="SPZ164" s="104"/>
      <c r="SQA164" s="104"/>
      <c r="SQB164" s="104"/>
      <c r="SQC164" s="104"/>
      <c r="SQD164" s="104"/>
      <c r="SQE164" s="104"/>
      <c r="SQF164" s="104"/>
      <c r="SQG164" s="104"/>
      <c r="SQH164" s="104"/>
      <c r="SQI164" s="104"/>
      <c r="SQJ164" s="104"/>
      <c r="SQK164" s="104"/>
      <c r="SQL164" s="104"/>
      <c r="SQM164" s="104"/>
      <c r="SQN164" s="104"/>
      <c r="SQO164" s="104"/>
      <c r="SQP164" s="104"/>
      <c r="SQQ164" s="104"/>
      <c r="SQR164" s="104"/>
      <c r="SQS164" s="104"/>
      <c r="SQT164" s="104"/>
      <c r="SQU164" s="104"/>
      <c r="SQV164" s="104"/>
      <c r="SQW164" s="104"/>
      <c r="SQX164" s="104"/>
      <c r="SQY164" s="104"/>
      <c r="SQZ164" s="104"/>
      <c r="SRA164" s="104"/>
      <c r="SRB164" s="104"/>
      <c r="SRC164" s="104"/>
      <c r="SRD164" s="104"/>
      <c r="SRE164" s="104"/>
      <c r="SRF164" s="104"/>
      <c r="SRG164" s="104"/>
      <c r="SRH164" s="104"/>
      <c r="SRI164" s="104"/>
      <c r="SRJ164" s="104"/>
      <c r="SRK164" s="104"/>
      <c r="SRL164" s="104"/>
      <c r="SRM164" s="104"/>
      <c r="SRN164" s="104"/>
      <c r="SRO164" s="104"/>
      <c r="SRP164" s="104"/>
      <c r="SRQ164" s="104"/>
      <c r="SRR164" s="104"/>
      <c r="SRS164" s="104"/>
      <c r="SRT164" s="104"/>
      <c r="SRU164" s="104"/>
      <c r="SRV164" s="104"/>
      <c r="SRW164" s="104"/>
      <c r="SRX164" s="104"/>
      <c r="SRY164" s="104"/>
      <c r="SRZ164" s="104"/>
      <c r="SSA164" s="104"/>
      <c r="SSB164" s="104"/>
      <c r="SSC164" s="104"/>
      <c r="SSD164" s="104"/>
      <c r="SSE164" s="104"/>
      <c r="SSF164" s="104"/>
      <c r="SSG164" s="104"/>
      <c r="SSH164" s="104"/>
      <c r="SSI164" s="104"/>
      <c r="SSJ164" s="104"/>
      <c r="SSK164" s="104"/>
      <c r="SSL164" s="104"/>
      <c r="SSM164" s="104"/>
      <c r="SSN164" s="104"/>
      <c r="SSO164" s="104"/>
      <c r="SSP164" s="104"/>
      <c r="SSQ164" s="104"/>
      <c r="SSR164" s="104"/>
      <c r="SSS164" s="104"/>
      <c r="SST164" s="104"/>
      <c r="SSU164" s="104"/>
      <c r="SSV164" s="104"/>
      <c r="SSW164" s="104"/>
      <c r="SSX164" s="104"/>
      <c r="SSY164" s="104"/>
      <c r="SSZ164" s="104"/>
      <c r="STA164" s="104"/>
      <c r="STB164" s="104"/>
      <c r="STC164" s="104"/>
      <c r="STD164" s="104"/>
      <c r="STE164" s="104"/>
      <c r="STF164" s="104"/>
      <c r="STG164" s="104"/>
      <c r="STH164" s="104"/>
      <c r="STI164" s="104"/>
      <c r="STJ164" s="104"/>
      <c r="STK164" s="104"/>
      <c r="STL164" s="104"/>
      <c r="STM164" s="104"/>
      <c r="STN164" s="104"/>
      <c r="STO164" s="104"/>
      <c r="STP164" s="104"/>
      <c r="STQ164" s="104"/>
      <c r="STR164" s="104"/>
      <c r="STS164" s="104"/>
      <c r="STT164" s="104"/>
      <c r="STU164" s="104"/>
      <c r="STV164" s="104"/>
      <c r="STW164" s="104"/>
      <c r="STX164" s="104"/>
      <c r="STY164" s="104"/>
      <c r="STZ164" s="104"/>
      <c r="SUA164" s="104"/>
      <c r="SUB164" s="104"/>
      <c r="SUC164" s="104"/>
      <c r="SUD164" s="104"/>
      <c r="SUE164" s="104"/>
      <c r="SUF164" s="104"/>
      <c r="SUG164" s="104"/>
      <c r="SUH164" s="104"/>
      <c r="SUI164" s="104"/>
      <c r="SUJ164" s="104"/>
      <c r="SUK164" s="104"/>
      <c r="SUL164" s="104"/>
      <c r="SUM164" s="104"/>
      <c r="SUN164" s="104"/>
      <c r="SUO164" s="104"/>
      <c r="SUP164" s="104"/>
      <c r="SUQ164" s="104"/>
      <c r="SUR164" s="104"/>
      <c r="SUS164" s="104"/>
      <c r="SUT164" s="104"/>
      <c r="SUU164" s="104"/>
      <c r="SUV164" s="104"/>
      <c r="SUW164" s="104"/>
      <c r="SUX164" s="104"/>
      <c r="SUY164" s="104"/>
      <c r="SUZ164" s="104"/>
      <c r="SVA164" s="104"/>
      <c r="SVB164" s="104"/>
      <c r="SVC164" s="104"/>
      <c r="SVD164" s="104"/>
      <c r="SVE164" s="104"/>
      <c r="SVF164" s="104"/>
      <c r="SVG164" s="104"/>
      <c r="SVH164" s="104"/>
      <c r="SVI164" s="104"/>
      <c r="SVJ164" s="104"/>
      <c r="SVK164" s="104"/>
      <c r="SVL164" s="104"/>
      <c r="SVM164" s="104"/>
      <c r="SVN164" s="104"/>
      <c r="SVO164" s="104"/>
      <c r="SVP164" s="104"/>
      <c r="SVQ164" s="104"/>
      <c r="SVR164" s="104"/>
      <c r="SVS164" s="104"/>
      <c r="SVT164" s="104"/>
      <c r="SVU164" s="104"/>
      <c r="SVV164" s="104"/>
      <c r="SVW164" s="104"/>
      <c r="SVX164" s="104"/>
      <c r="SVY164" s="104"/>
      <c r="SVZ164" s="104"/>
      <c r="SWA164" s="104"/>
      <c r="SWB164" s="104"/>
      <c r="SWC164" s="104"/>
      <c r="SWD164" s="104"/>
      <c r="SWE164" s="104"/>
      <c r="SWF164" s="104"/>
      <c r="SWG164" s="104"/>
      <c r="SWH164" s="104"/>
      <c r="SWI164" s="104"/>
      <c r="SWJ164" s="104"/>
      <c r="SWK164" s="104"/>
      <c r="SWL164" s="104"/>
      <c r="SWM164" s="104"/>
      <c r="SWN164" s="104"/>
      <c r="SWO164" s="104"/>
      <c r="SWP164" s="104"/>
      <c r="SWQ164" s="104"/>
      <c r="SWR164" s="104"/>
      <c r="SWS164" s="104"/>
      <c r="SWT164" s="104"/>
      <c r="SWU164" s="104"/>
      <c r="SWV164" s="104"/>
      <c r="SWW164" s="104"/>
      <c r="SWX164" s="104"/>
      <c r="SWY164" s="104"/>
      <c r="SWZ164" s="104"/>
      <c r="SXA164" s="104"/>
      <c r="SXB164" s="104"/>
      <c r="SXC164" s="104"/>
      <c r="SXD164" s="104"/>
      <c r="SXE164" s="104"/>
      <c r="SXF164" s="104"/>
      <c r="SXG164" s="104"/>
      <c r="SXH164" s="104"/>
      <c r="SXI164" s="104"/>
      <c r="SXJ164" s="104"/>
      <c r="SXK164" s="104"/>
      <c r="SXL164" s="104"/>
      <c r="SXM164" s="104"/>
      <c r="SXN164" s="104"/>
      <c r="SXO164" s="104"/>
      <c r="SXP164" s="104"/>
      <c r="SXQ164" s="104"/>
      <c r="SXR164" s="104"/>
      <c r="SXS164" s="104"/>
      <c r="SXT164" s="104"/>
      <c r="SXU164" s="104"/>
      <c r="SXV164" s="104"/>
      <c r="SXW164" s="104"/>
      <c r="SXX164" s="104"/>
      <c r="SXY164" s="104"/>
      <c r="SXZ164" s="104"/>
      <c r="SYA164" s="104"/>
      <c r="SYB164" s="104"/>
      <c r="SYC164" s="104"/>
      <c r="SYD164" s="104"/>
      <c r="SYE164" s="104"/>
      <c r="SYF164" s="104"/>
      <c r="SYG164" s="104"/>
      <c r="SYH164" s="104"/>
      <c r="SYI164" s="104"/>
      <c r="SYJ164" s="104"/>
      <c r="SYK164" s="104"/>
      <c r="SYL164" s="104"/>
      <c r="SYM164" s="104"/>
      <c r="SYN164" s="104"/>
      <c r="SYO164" s="104"/>
      <c r="SYP164" s="104"/>
      <c r="SYQ164" s="104"/>
      <c r="SYR164" s="104"/>
      <c r="SYS164" s="104"/>
      <c r="SYT164" s="104"/>
      <c r="SYU164" s="104"/>
      <c r="SYV164" s="104"/>
      <c r="SYW164" s="104"/>
      <c r="SYX164" s="104"/>
      <c r="SYY164" s="104"/>
      <c r="SYZ164" s="104"/>
      <c r="SZA164" s="104"/>
      <c r="SZB164" s="104"/>
      <c r="SZC164" s="104"/>
      <c r="SZD164" s="104"/>
      <c r="SZE164" s="104"/>
      <c r="SZF164" s="104"/>
      <c r="SZG164" s="104"/>
      <c r="SZH164" s="104"/>
      <c r="SZI164" s="104"/>
      <c r="SZJ164" s="104"/>
      <c r="SZK164" s="104"/>
      <c r="SZL164" s="104"/>
      <c r="SZM164" s="104"/>
      <c r="SZN164" s="104"/>
      <c r="SZO164" s="104"/>
      <c r="SZP164" s="104"/>
      <c r="SZQ164" s="104"/>
      <c r="SZR164" s="104"/>
      <c r="SZS164" s="104"/>
      <c r="SZT164" s="104"/>
      <c r="SZU164" s="104"/>
      <c r="SZV164" s="104"/>
      <c r="SZW164" s="104"/>
      <c r="SZX164" s="104"/>
      <c r="SZY164" s="104"/>
      <c r="SZZ164" s="104"/>
      <c r="TAA164" s="104"/>
      <c r="TAB164" s="104"/>
      <c r="TAC164" s="104"/>
      <c r="TAD164" s="104"/>
      <c r="TAE164" s="104"/>
      <c r="TAF164" s="104"/>
      <c r="TAG164" s="104"/>
      <c r="TAH164" s="104"/>
      <c r="TAI164" s="104"/>
      <c r="TAJ164" s="104"/>
      <c r="TAK164" s="104"/>
      <c r="TAL164" s="104"/>
      <c r="TAM164" s="104"/>
      <c r="TAN164" s="104"/>
      <c r="TAO164" s="104"/>
      <c r="TAP164" s="104"/>
      <c r="TAQ164" s="104"/>
      <c r="TAR164" s="104"/>
      <c r="TAS164" s="104"/>
      <c r="TAT164" s="104"/>
      <c r="TAU164" s="104"/>
      <c r="TAV164" s="104"/>
      <c r="TAW164" s="104"/>
      <c r="TAX164" s="104"/>
      <c r="TAY164" s="104"/>
      <c r="TAZ164" s="104"/>
      <c r="TBA164" s="104"/>
      <c r="TBB164" s="104"/>
      <c r="TBC164" s="104"/>
      <c r="TBD164" s="104"/>
      <c r="TBE164" s="104"/>
      <c r="TBF164" s="104"/>
      <c r="TBG164" s="104"/>
      <c r="TBH164" s="104"/>
      <c r="TBI164" s="104"/>
      <c r="TBJ164" s="104"/>
      <c r="TBK164" s="104"/>
      <c r="TBL164" s="104"/>
      <c r="TBM164" s="104"/>
      <c r="TBN164" s="104"/>
      <c r="TBO164" s="104"/>
      <c r="TBP164" s="104"/>
      <c r="TBQ164" s="104"/>
      <c r="TBR164" s="104"/>
      <c r="TBS164" s="104"/>
      <c r="TBT164" s="104"/>
      <c r="TBU164" s="104"/>
      <c r="TBV164" s="104"/>
      <c r="TBW164" s="104"/>
      <c r="TBX164" s="104"/>
      <c r="TBY164" s="104"/>
      <c r="TBZ164" s="104"/>
      <c r="TCA164" s="104"/>
      <c r="TCB164" s="104"/>
      <c r="TCC164" s="104"/>
      <c r="TCD164" s="104"/>
      <c r="TCE164" s="104"/>
      <c r="TCF164" s="104"/>
      <c r="TCG164" s="104"/>
      <c r="TCH164" s="104"/>
      <c r="TCI164" s="104"/>
      <c r="TCJ164" s="104"/>
      <c r="TCK164" s="104"/>
      <c r="TCL164" s="104"/>
      <c r="TCM164" s="104"/>
      <c r="TCN164" s="104"/>
      <c r="TCO164" s="104"/>
      <c r="TCP164" s="104"/>
      <c r="TCQ164" s="104"/>
      <c r="TCR164" s="104"/>
      <c r="TCS164" s="104"/>
      <c r="TCT164" s="104"/>
      <c r="TCU164" s="104"/>
      <c r="TCV164" s="104"/>
      <c r="TCW164" s="104"/>
      <c r="TCX164" s="104"/>
      <c r="TCY164" s="104"/>
      <c r="TCZ164" s="104"/>
      <c r="TDA164" s="104"/>
      <c r="TDB164" s="104"/>
      <c r="TDC164" s="104"/>
      <c r="TDD164" s="104"/>
      <c r="TDE164" s="104"/>
      <c r="TDF164" s="104"/>
      <c r="TDG164" s="104"/>
      <c r="TDH164" s="104"/>
      <c r="TDI164" s="104"/>
      <c r="TDJ164" s="104"/>
      <c r="TDK164" s="104"/>
      <c r="TDL164" s="104"/>
      <c r="TDM164" s="104"/>
      <c r="TDN164" s="104"/>
      <c r="TDO164" s="104"/>
      <c r="TDP164" s="104"/>
      <c r="TDQ164" s="104"/>
      <c r="TDR164" s="104"/>
      <c r="TDS164" s="104"/>
      <c r="TDT164" s="104"/>
      <c r="TDU164" s="104"/>
      <c r="TDV164" s="104"/>
      <c r="TDW164" s="104"/>
      <c r="TDX164" s="104"/>
      <c r="TDY164" s="104"/>
      <c r="TDZ164" s="104"/>
      <c r="TEA164" s="104"/>
      <c r="TEB164" s="104"/>
      <c r="TEC164" s="104"/>
      <c r="TED164" s="104"/>
      <c r="TEE164" s="104"/>
      <c r="TEF164" s="104"/>
      <c r="TEG164" s="104"/>
      <c r="TEH164" s="104"/>
      <c r="TEI164" s="104"/>
      <c r="TEJ164" s="104"/>
      <c r="TEK164" s="104"/>
      <c r="TEL164" s="104"/>
      <c r="TEM164" s="104"/>
      <c r="TEN164" s="104"/>
      <c r="TEO164" s="104"/>
      <c r="TEP164" s="104"/>
      <c r="TEQ164" s="104"/>
      <c r="TER164" s="104"/>
      <c r="TES164" s="104"/>
      <c r="TET164" s="104"/>
      <c r="TEU164" s="104"/>
      <c r="TEV164" s="104"/>
      <c r="TEW164" s="104"/>
      <c r="TEX164" s="104"/>
      <c r="TEY164" s="104"/>
      <c r="TEZ164" s="104"/>
      <c r="TFA164" s="104"/>
      <c r="TFB164" s="104"/>
      <c r="TFC164" s="104"/>
      <c r="TFD164" s="104"/>
      <c r="TFE164" s="104"/>
      <c r="TFF164" s="104"/>
      <c r="TFG164" s="104"/>
      <c r="TFH164" s="104"/>
      <c r="TFI164" s="104"/>
      <c r="TFJ164" s="104"/>
      <c r="TFK164" s="104"/>
      <c r="TFL164" s="104"/>
      <c r="TFM164" s="104"/>
      <c r="TFN164" s="104"/>
      <c r="TFO164" s="104"/>
      <c r="TFP164" s="104"/>
      <c r="TFQ164" s="104"/>
      <c r="TFR164" s="104"/>
      <c r="TFS164" s="104"/>
      <c r="TFT164" s="104"/>
      <c r="TFU164" s="104"/>
      <c r="TFV164" s="104"/>
      <c r="TFW164" s="104"/>
      <c r="TFX164" s="104"/>
      <c r="TFY164" s="104"/>
      <c r="TFZ164" s="104"/>
      <c r="TGA164" s="104"/>
      <c r="TGB164" s="104"/>
      <c r="TGC164" s="104"/>
      <c r="TGD164" s="104"/>
      <c r="TGE164" s="104"/>
      <c r="TGF164" s="104"/>
      <c r="TGG164" s="104"/>
      <c r="TGH164" s="104"/>
      <c r="TGI164" s="104"/>
      <c r="TGJ164" s="104"/>
      <c r="TGK164" s="104"/>
      <c r="TGL164" s="104"/>
      <c r="TGM164" s="104"/>
      <c r="TGN164" s="104"/>
      <c r="TGO164" s="104"/>
      <c r="TGP164" s="104"/>
      <c r="TGQ164" s="104"/>
      <c r="TGR164" s="104"/>
      <c r="TGS164" s="104"/>
      <c r="TGT164" s="104"/>
      <c r="TGU164" s="104"/>
      <c r="TGV164" s="104"/>
      <c r="TGW164" s="104"/>
      <c r="TGX164" s="104"/>
      <c r="TGY164" s="104"/>
      <c r="TGZ164" s="104"/>
      <c r="THA164" s="104"/>
      <c r="THB164" s="104"/>
      <c r="THC164" s="104"/>
      <c r="THD164" s="104"/>
      <c r="THE164" s="104"/>
      <c r="THF164" s="104"/>
      <c r="THG164" s="104"/>
      <c r="THH164" s="104"/>
      <c r="THI164" s="104"/>
      <c r="THJ164" s="104"/>
      <c r="THK164" s="104"/>
      <c r="THL164" s="104"/>
      <c r="THM164" s="104"/>
      <c r="THN164" s="104"/>
      <c r="THO164" s="104"/>
      <c r="THP164" s="104"/>
      <c r="THQ164" s="104"/>
      <c r="THR164" s="104"/>
      <c r="THS164" s="104"/>
      <c r="THT164" s="104"/>
      <c r="THU164" s="104"/>
      <c r="THV164" s="104"/>
      <c r="THW164" s="104"/>
      <c r="THX164" s="104"/>
      <c r="THY164" s="104"/>
      <c r="THZ164" s="104"/>
      <c r="TIA164" s="104"/>
      <c r="TIB164" s="104"/>
      <c r="TIC164" s="104"/>
      <c r="TID164" s="104"/>
      <c r="TIE164" s="104"/>
      <c r="TIF164" s="104"/>
      <c r="TIG164" s="104"/>
      <c r="TIH164" s="104"/>
      <c r="TII164" s="104"/>
      <c r="TIJ164" s="104"/>
      <c r="TIK164" s="104"/>
      <c r="TIL164" s="104"/>
      <c r="TIM164" s="104"/>
      <c r="TIN164" s="104"/>
      <c r="TIO164" s="104"/>
      <c r="TIP164" s="104"/>
      <c r="TIQ164" s="104"/>
      <c r="TIR164" s="104"/>
      <c r="TIS164" s="104"/>
      <c r="TIT164" s="104"/>
      <c r="TIU164" s="104"/>
      <c r="TIV164" s="104"/>
      <c r="TIW164" s="104"/>
      <c r="TIX164" s="104"/>
      <c r="TIY164" s="104"/>
      <c r="TIZ164" s="104"/>
      <c r="TJA164" s="104"/>
      <c r="TJB164" s="104"/>
      <c r="TJC164" s="104"/>
      <c r="TJD164" s="104"/>
      <c r="TJE164" s="104"/>
      <c r="TJF164" s="104"/>
      <c r="TJG164" s="104"/>
      <c r="TJH164" s="104"/>
      <c r="TJI164" s="104"/>
      <c r="TJJ164" s="104"/>
      <c r="TJK164" s="104"/>
      <c r="TJL164" s="104"/>
      <c r="TJM164" s="104"/>
      <c r="TJN164" s="104"/>
      <c r="TJO164" s="104"/>
      <c r="TJP164" s="104"/>
      <c r="TJQ164" s="104"/>
      <c r="TJR164" s="104"/>
      <c r="TJS164" s="104"/>
      <c r="TJT164" s="104"/>
      <c r="TJU164" s="104"/>
      <c r="TJV164" s="104"/>
      <c r="TJW164" s="104"/>
      <c r="TJX164" s="104"/>
      <c r="TJY164" s="104"/>
      <c r="TJZ164" s="104"/>
      <c r="TKA164" s="104"/>
      <c r="TKB164" s="104"/>
      <c r="TKC164" s="104"/>
      <c r="TKD164" s="104"/>
      <c r="TKE164" s="104"/>
      <c r="TKF164" s="104"/>
      <c r="TKG164" s="104"/>
      <c r="TKH164" s="104"/>
      <c r="TKI164" s="104"/>
      <c r="TKJ164" s="104"/>
      <c r="TKK164" s="104"/>
      <c r="TKL164" s="104"/>
      <c r="TKM164" s="104"/>
      <c r="TKN164" s="104"/>
      <c r="TKO164" s="104"/>
      <c r="TKP164" s="104"/>
      <c r="TKQ164" s="104"/>
      <c r="TKR164" s="104"/>
      <c r="TKS164" s="104"/>
      <c r="TKT164" s="104"/>
      <c r="TKU164" s="104"/>
      <c r="TKV164" s="104"/>
      <c r="TKW164" s="104"/>
      <c r="TKX164" s="104"/>
      <c r="TKY164" s="104"/>
      <c r="TKZ164" s="104"/>
      <c r="TLA164" s="104"/>
      <c r="TLB164" s="104"/>
      <c r="TLC164" s="104"/>
      <c r="TLD164" s="104"/>
      <c r="TLE164" s="104"/>
      <c r="TLF164" s="104"/>
      <c r="TLG164" s="104"/>
      <c r="TLH164" s="104"/>
      <c r="TLI164" s="104"/>
      <c r="TLJ164" s="104"/>
      <c r="TLK164" s="104"/>
      <c r="TLL164" s="104"/>
      <c r="TLM164" s="104"/>
      <c r="TLN164" s="104"/>
      <c r="TLO164" s="104"/>
      <c r="TLP164" s="104"/>
      <c r="TLQ164" s="104"/>
      <c r="TLR164" s="104"/>
      <c r="TLS164" s="104"/>
      <c r="TLT164" s="104"/>
      <c r="TLU164" s="104"/>
      <c r="TLV164" s="104"/>
      <c r="TLW164" s="104"/>
      <c r="TLX164" s="104"/>
      <c r="TLY164" s="104"/>
      <c r="TLZ164" s="104"/>
      <c r="TMA164" s="104"/>
      <c r="TMB164" s="104"/>
      <c r="TMC164" s="104"/>
      <c r="TMD164" s="104"/>
      <c r="TME164" s="104"/>
      <c r="TMF164" s="104"/>
      <c r="TMG164" s="104"/>
      <c r="TMH164" s="104"/>
      <c r="TMI164" s="104"/>
      <c r="TMJ164" s="104"/>
      <c r="TMK164" s="104"/>
      <c r="TML164" s="104"/>
      <c r="TMM164" s="104"/>
      <c r="TMN164" s="104"/>
      <c r="TMO164" s="104"/>
      <c r="TMP164" s="104"/>
      <c r="TMQ164" s="104"/>
      <c r="TMR164" s="104"/>
      <c r="TMS164" s="104"/>
      <c r="TMT164" s="104"/>
      <c r="TMU164" s="104"/>
      <c r="TMV164" s="104"/>
      <c r="TMW164" s="104"/>
      <c r="TMX164" s="104"/>
      <c r="TMY164" s="104"/>
      <c r="TMZ164" s="104"/>
      <c r="TNA164" s="104"/>
      <c r="TNB164" s="104"/>
      <c r="TNC164" s="104"/>
      <c r="TND164" s="104"/>
      <c r="TNE164" s="104"/>
      <c r="TNF164" s="104"/>
      <c r="TNG164" s="104"/>
      <c r="TNH164" s="104"/>
      <c r="TNI164" s="104"/>
      <c r="TNJ164" s="104"/>
      <c r="TNK164" s="104"/>
      <c r="TNL164" s="104"/>
      <c r="TNM164" s="104"/>
      <c r="TNN164" s="104"/>
      <c r="TNO164" s="104"/>
      <c r="TNP164" s="104"/>
      <c r="TNQ164" s="104"/>
      <c r="TNR164" s="104"/>
      <c r="TNS164" s="104"/>
      <c r="TNT164" s="104"/>
      <c r="TNU164" s="104"/>
      <c r="TNV164" s="104"/>
      <c r="TNW164" s="104"/>
      <c r="TNX164" s="104"/>
      <c r="TNY164" s="104"/>
      <c r="TNZ164" s="104"/>
      <c r="TOA164" s="104"/>
      <c r="TOB164" s="104"/>
      <c r="TOC164" s="104"/>
      <c r="TOD164" s="104"/>
      <c r="TOE164" s="104"/>
      <c r="TOF164" s="104"/>
      <c r="TOG164" s="104"/>
      <c r="TOH164" s="104"/>
      <c r="TOI164" s="104"/>
      <c r="TOJ164" s="104"/>
      <c r="TOK164" s="104"/>
      <c r="TOL164" s="104"/>
      <c r="TOM164" s="104"/>
      <c r="TON164" s="104"/>
      <c r="TOO164" s="104"/>
      <c r="TOP164" s="104"/>
      <c r="TOQ164" s="104"/>
      <c r="TOR164" s="104"/>
      <c r="TOS164" s="104"/>
      <c r="TOT164" s="104"/>
      <c r="TOU164" s="104"/>
      <c r="TOV164" s="104"/>
      <c r="TOW164" s="104"/>
      <c r="TOX164" s="104"/>
      <c r="TOY164" s="104"/>
      <c r="TOZ164" s="104"/>
      <c r="TPA164" s="104"/>
      <c r="TPB164" s="104"/>
      <c r="TPC164" s="104"/>
      <c r="TPD164" s="104"/>
      <c r="TPE164" s="104"/>
      <c r="TPF164" s="104"/>
      <c r="TPG164" s="104"/>
      <c r="TPH164" s="104"/>
      <c r="TPI164" s="104"/>
      <c r="TPJ164" s="104"/>
      <c r="TPK164" s="104"/>
      <c r="TPL164" s="104"/>
      <c r="TPM164" s="104"/>
      <c r="TPN164" s="104"/>
      <c r="TPO164" s="104"/>
      <c r="TPP164" s="104"/>
      <c r="TPQ164" s="104"/>
      <c r="TPR164" s="104"/>
      <c r="TPS164" s="104"/>
      <c r="TPT164" s="104"/>
      <c r="TPU164" s="104"/>
      <c r="TPV164" s="104"/>
      <c r="TPW164" s="104"/>
      <c r="TPX164" s="104"/>
      <c r="TPY164" s="104"/>
      <c r="TPZ164" s="104"/>
      <c r="TQA164" s="104"/>
      <c r="TQB164" s="104"/>
      <c r="TQC164" s="104"/>
      <c r="TQD164" s="104"/>
      <c r="TQE164" s="104"/>
      <c r="TQF164" s="104"/>
      <c r="TQG164" s="104"/>
      <c r="TQH164" s="104"/>
      <c r="TQI164" s="104"/>
      <c r="TQJ164" s="104"/>
      <c r="TQK164" s="104"/>
      <c r="TQL164" s="104"/>
      <c r="TQM164" s="104"/>
      <c r="TQN164" s="104"/>
      <c r="TQO164" s="104"/>
      <c r="TQP164" s="104"/>
      <c r="TQQ164" s="104"/>
      <c r="TQR164" s="104"/>
      <c r="TQS164" s="104"/>
      <c r="TQT164" s="104"/>
      <c r="TQU164" s="104"/>
      <c r="TQV164" s="104"/>
      <c r="TQW164" s="104"/>
      <c r="TQX164" s="104"/>
      <c r="TQY164" s="104"/>
      <c r="TQZ164" s="104"/>
      <c r="TRA164" s="104"/>
      <c r="TRB164" s="104"/>
      <c r="TRC164" s="104"/>
      <c r="TRD164" s="104"/>
      <c r="TRE164" s="104"/>
      <c r="TRF164" s="104"/>
      <c r="TRG164" s="104"/>
      <c r="TRH164" s="104"/>
      <c r="TRI164" s="104"/>
      <c r="TRJ164" s="104"/>
      <c r="TRK164" s="104"/>
      <c r="TRL164" s="104"/>
      <c r="TRM164" s="104"/>
      <c r="TRN164" s="104"/>
      <c r="TRO164" s="104"/>
      <c r="TRP164" s="104"/>
      <c r="TRQ164" s="104"/>
      <c r="TRR164" s="104"/>
      <c r="TRS164" s="104"/>
      <c r="TRT164" s="104"/>
      <c r="TRU164" s="104"/>
      <c r="TRV164" s="104"/>
      <c r="TRW164" s="104"/>
      <c r="TRX164" s="104"/>
      <c r="TRY164" s="104"/>
      <c r="TRZ164" s="104"/>
      <c r="TSA164" s="104"/>
      <c r="TSB164" s="104"/>
      <c r="TSC164" s="104"/>
      <c r="TSD164" s="104"/>
      <c r="TSE164" s="104"/>
      <c r="TSF164" s="104"/>
      <c r="TSG164" s="104"/>
      <c r="TSH164" s="104"/>
      <c r="TSI164" s="104"/>
      <c r="TSJ164" s="104"/>
      <c r="TSK164" s="104"/>
      <c r="TSL164" s="104"/>
      <c r="TSM164" s="104"/>
      <c r="TSN164" s="104"/>
      <c r="TSO164" s="104"/>
      <c r="TSP164" s="104"/>
      <c r="TSQ164" s="104"/>
      <c r="TSR164" s="104"/>
      <c r="TSS164" s="104"/>
      <c r="TST164" s="104"/>
      <c r="TSU164" s="104"/>
      <c r="TSV164" s="104"/>
      <c r="TSW164" s="104"/>
      <c r="TSX164" s="104"/>
      <c r="TSY164" s="104"/>
      <c r="TSZ164" s="104"/>
      <c r="TTA164" s="104"/>
      <c r="TTB164" s="104"/>
      <c r="TTC164" s="104"/>
      <c r="TTD164" s="104"/>
      <c r="TTE164" s="104"/>
      <c r="TTF164" s="104"/>
      <c r="TTG164" s="104"/>
      <c r="TTH164" s="104"/>
      <c r="TTI164" s="104"/>
      <c r="TTJ164" s="104"/>
      <c r="TTK164" s="104"/>
      <c r="TTL164" s="104"/>
      <c r="TTM164" s="104"/>
      <c r="TTN164" s="104"/>
      <c r="TTO164" s="104"/>
      <c r="TTP164" s="104"/>
      <c r="TTQ164" s="104"/>
      <c r="TTR164" s="104"/>
      <c r="TTS164" s="104"/>
      <c r="TTT164" s="104"/>
      <c r="TTU164" s="104"/>
      <c r="TTV164" s="104"/>
      <c r="TTW164" s="104"/>
      <c r="TTX164" s="104"/>
      <c r="TTY164" s="104"/>
      <c r="TTZ164" s="104"/>
      <c r="TUA164" s="104"/>
      <c r="TUB164" s="104"/>
      <c r="TUC164" s="104"/>
      <c r="TUD164" s="104"/>
      <c r="TUE164" s="104"/>
      <c r="TUF164" s="104"/>
      <c r="TUG164" s="104"/>
      <c r="TUH164" s="104"/>
      <c r="TUI164" s="104"/>
      <c r="TUJ164" s="104"/>
      <c r="TUK164" s="104"/>
      <c r="TUL164" s="104"/>
      <c r="TUM164" s="104"/>
      <c r="TUN164" s="104"/>
      <c r="TUO164" s="104"/>
      <c r="TUP164" s="104"/>
      <c r="TUQ164" s="104"/>
      <c r="TUR164" s="104"/>
      <c r="TUS164" s="104"/>
      <c r="TUT164" s="104"/>
      <c r="TUU164" s="104"/>
      <c r="TUV164" s="104"/>
      <c r="TUW164" s="104"/>
      <c r="TUX164" s="104"/>
      <c r="TUY164" s="104"/>
      <c r="TUZ164" s="104"/>
      <c r="TVA164" s="104"/>
      <c r="TVB164" s="104"/>
      <c r="TVC164" s="104"/>
      <c r="TVD164" s="104"/>
      <c r="TVE164" s="104"/>
      <c r="TVF164" s="104"/>
      <c r="TVG164" s="104"/>
      <c r="TVH164" s="104"/>
      <c r="TVI164" s="104"/>
      <c r="TVJ164" s="104"/>
      <c r="TVK164" s="104"/>
      <c r="TVL164" s="104"/>
      <c r="TVM164" s="104"/>
      <c r="TVN164" s="104"/>
      <c r="TVO164" s="104"/>
      <c r="TVP164" s="104"/>
      <c r="TVQ164" s="104"/>
      <c r="TVR164" s="104"/>
      <c r="TVS164" s="104"/>
      <c r="TVT164" s="104"/>
      <c r="TVU164" s="104"/>
      <c r="TVV164" s="104"/>
      <c r="TVW164" s="104"/>
      <c r="TVX164" s="104"/>
      <c r="TVY164" s="104"/>
      <c r="TVZ164" s="104"/>
      <c r="TWA164" s="104"/>
      <c r="TWB164" s="104"/>
      <c r="TWC164" s="104"/>
      <c r="TWD164" s="104"/>
      <c r="TWE164" s="104"/>
      <c r="TWF164" s="104"/>
      <c r="TWG164" s="104"/>
      <c r="TWH164" s="104"/>
      <c r="TWI164" s="104"/>
      <c r="TWJ164" s="104"/>
      <c r="TWK164" s="104"/>
      <c r="TWL164" s="104"/>
      <c r="TWM164" s="104"/>
      <c r="TWN164" s="104"/>
      <c r="TWO164" s="104"/>
      <c r="TWP164" s="104"/>
      <c r="TWQ164" s="104"/>
      <c r="TWR164" s="104"/>
      <c r="TWS164" s="104"/>
      <c r="TWT164" s="104"/>
      <c r="TWU164" s="104"/>
      <c r="TWV164" s="104"/>
      <c r="TWW164" s="104"/>
      <c r="TWX164" s="104"/>
      <c r="TWY164" s="104"/>
      <c r="TWZ164" s="104"/>
      <c r="TXA164" s="104"/>
      <c r="TXB164" s="104"/>
      <c r="TXC164" s="104"/>
      <c r="TXD164" s="104"/>
      <c r="TXE164" s="104"/>
      <c r="TXF164" s="104"/>
      <c r="TXG164" s="104"/>
      <c r="TXH164" s="104"/>
      <c r="TXI164" s="104"/>
      <c r="TXJ164" s="104"/>
      <c r="TXK164" s="104"/>
      <c r="TXL164" s="104"/>
      <c r="TXM164" s="104"/>
      <c r="TXN164" s="104"/>
      <c r="TXO164" s="104"/>
      <c r="TXP164" s="104"/>
      <c r="TXQ164" s="104"/>
      <c r="TXR164" s="104"/>
      <c r="TXS164" s="104"/>
      <c r="TXT164" s="104"/>
      <c r="TXU164" s="104"/>
      <c r="TXV164" s="104"/>
      <c r="TXW164" s="104"/>
      <c r="TXX164" s="104"/>
      <c r="TXY164" s="104"/>
      <c r="TXZ164" s="104"/>
      <c r="TYA164" s="104"/>
      <c r="TYB164" s="104"/>
      <c r="TYC164" s="104"/>
      <c r="TYD164" s="104"/>
      <c r="TYE164" s="104"/>
      <c r="TYF164" s="104"/>
      <c r="TYG164" s="104"/>
      <c r="TYH164" s="104"/>
      <c r="TYI164" s="104"/>
      <c r="TYJ164" s="104"/>
      <c r="TYK164" s="104"/>
      <c r="TYL164" s="104"/>
      <c r="TYM164" s="104"/>
      <c r="TYN164" s="104"/>
      <c r="TYO164" s="104"/>
      <c r="TYP164" s="104"/>
      <c r="TYQ164" s="104"/>
      <c r="TYR164" s="104"/>
      <c r="TYS164" s="104"/>
      <c r="TYT164" s="104"/>
      <c r="TYU164" s="104"/>
      <c r="TYV164" s="104"/>
      <c r="TYW164" s="104"/>
      <c r="TYX164" s="104"/>
      <c r="TYY164" s="104"/>
      <c r="TYZ164" s="104"/>
      <c r="TZA164" s="104"/>
      <c r="TZB164" s="104"/>
      <c r="TZC164" s="104"/>
      <c r="TZD164" s="104"/>
      <c r="TZE164" s="104"/>
      <c r="TZF164" s="104"/>
      <c r="TZG164" s="104"/>
      <c r="TZH164" s="104"/>
      <c r="TZI164" s="104"/>
      <c r="TZJ164" s="104"/>
      <c r="TZK164" s="104"/>
      <c r="TZL164" s="104"/>
      <c r="TZM164" s="104"/>
      <c r="TZN164" s="104"/>
      <c r="TZO164" s="104"/>
      <c r="TZP164" s="104"/>
      <c r="TZQ164" s="104"/>
      <c r="TZR164" s="104"/>
      <c r="TZS164" s="104"/>
      <c r="TZT164" s="104"/>
      <c r="TZU164" s="104"/>
      <c r="TZV164" s="104"/>
      <c r="TZW164" s="104"/>
      <c r="TZX164" s="104"/>
      <c r="TZY164" s="104"/>
      <c r="TZZ164" s="104"/>
      <c r="UAA164" s="104"/>
      <c r="UAB164" s="104"/>
      <c r="UAC164" s="104"/>
      <c r="UAD164" s="104"/>
      <c r="UAE164" s="104"/>
      <c r="UAF164" s="104"/>
      <c r="UAG164" s="104"/>
      <c r="UAH164" s="104"/>
      <c r="UAI164" s="104"/>
      <c r="UAJ164" s="104"/>
      <c r="UAK164" s="104"/>
      <c r="UAL164" s="104"/>
      <c r="UAM164" s="104"/>
      <c r="UAN164" s="104"/>
      <c r="UAO164" s="104"/>
      <c r="UAP164" s="104"/>
      <c r="UAQ164" s="104"/>
      <c r="UAR164" s="104"/>
      <c r="UAS164" s="104"/>
      <c r="UAT164" s="104"/>
      <c r="UAU164" s="104"/>
      <c r="UAV164" s="104"/>
      <c r="UAW164" s="104"/>
      <c r="UAX164" s="104"/>
      <c r="UAY164" s="104"/>
      <c r="UAZ164" s="104"/>
      <c r="UBA164" s="104"/>
      <c r="UBB164" s="104"/>
      <c r="UBC164" s="104"/>
      <c r="UBD164" s="104"/>
      <c r="UBE164" s="104"/>
      <c r="UBF164" s="104"/>
      <c r="UBG164" s="104"/>
      <c r="UBH164" s="104"/>
      <c r="UBI164" s="104"/>
      <c r="UBJ164" s="104"/>
      <c r="UBK164" s="104"/>
      <c r="UBL164" s="104"/>
      <c r="UBM164" s="104"/>
      <c r="UBN164" s="104"/>
      <c r="UBO164" s="104"/>
      <c r="UBP164" s="104"/>
      <c r="UBQ164" s="104"/>
      <c r="UBR164" s="104"/>
      <c r="UBS164" s="104"/>
      <c r="UBT164" s="104"/>
      <c r="UBU164" s="104"/>
      <c r="UBV164" s="104"/>
      <c r="UBW164" s="104"/>
      <c r="UBX164" s="104"/>
      <c r="UBY164" s="104"/>
      <c r="UBZ164" s="104"/>
      <c r="UCA164" s="104"/>
      <c r="UCB164" s="104"/>
      <c r="UCC164" s="104"/>
      <c r="UCD164" s="104"/>
      <c r="UCE164" s="104"/>
      <c r="UCF164" s="104"/>
      <c r="UCG164" s="104"/>
      <c r="UCH164" s="104"/>
      <c r="UCI164" s="104"/>
      <c r="UCJ164" s="104"/>
      <c r="UCK164" s="104"/>
      <c r="UCL164" s="104"/>
      <c r="UCM164" s="104"/>
      <c r="UCN164" s="104"/>
      <c r="UCO164" s="104"/>
      <c r="UCP164" s="104"/>
      <c r="UCQ164" s="104"/>
      <c r="UCR164" s="104"/>
      <c r="UCS164" s="104"/>
      <c r="UCT164" s="104"/>
      <c r="UCU164" s="104"/>
      <c r="UCV164" s="104"/>
      <c r="UCW164" s="104"/>
      <c r="UCX164" s="104"/>
      <c r="UCY164" s="104"/>
      <c r="UCZ164" s="104"/>
      <c r="UDA164" s="104"/>
      <c r="UDB164" s="104"/>
      <c r="UDC164" s="104"/>
      <c r="UDD164" s="104"/>
      <c r="UDE164" s="104"/>
      <c r="UDF164" s="104"/>
      <c r="UDG164" s="104"/>
      <c r="UDH164" s="104"/>
      <c r="UDI164" s="104"/>
      <c r="UDJ164" s="104"/>
      <c r="UDK164" s="104"/>
      <c r="UDL164" s="104"/>
      <c r="UDM164" s="104"/>
      <c r="UDN164" s="104"/>
      <c r="UDO164" s="104"/>
      <c r="UDP164" s="104"/>
      <c r="UDQ164" s="104"/>
      <c r="UDR164" s="104"/>
      <c r="UDS164" s="104"/>
      <c r="UDT164" s="104"/>
      <c r="UDU164" s="104"/>
      <c r="UDV164" s="104"/>
      <c r="UDW164" s="104"/>
      <c r="UDX164" s="104"/>
      <c r="UDY164" s="104"/>
      <c r="UDZ164" s="104"/>
      <c r="UEA164" s="104"/>
      <c r="UEB164" s="104"/>
      <c r="UEC164" s="104"/>
      <c r="UED164" s="104"/>
      <c r="UEE164" s="104"/>
      <c r="UEF164" s="104"/>
      <c r="UEG164" s="104"/>
      <c r="UEH164" s="104"/>
      <c r="UEI164" s="104"/>
      <c r="UEJ164" s="104"/>
      <c r="UEK164" s="104"/>
      <c r="UEL164" s="104"/>
      <c r="UEM164" s="104"/>
      <c r="UEN164" s="104"/>
      <c r="UEO164" s="104"/>
      <c r="UEP164" s="104"/>
      <c r="UEQ164" s="104"/>
      <c r="UER164" s="104"/>
      <c r="UES164" s="104"/>
      <c r="UET164" s="104"/>
      <c r="UEU164" s="104"/>
      <c r="UEV164" s="104"/>
      <c r="UEW164" s="104"/>
      <c r="UEX164" s="104"/>
      <c r="UEY164" s="104"/>
      <c r="UEZ164" s="104"/>
      <c r="UFA164" s="104"/>
      <c r="UFB164" s="104"/>
      <c r="UFC164" s="104"/>
      <c r="UFD164" s="104"/>
      <c r="UFE164" s="104"/>
      <c r="UFF164" s="104"/>
      <c r="UFG164" s="104"/>
      <c r="UFH164" s="104"/>
      <c r="UFI164" s="104"/>
      <c r="UFJ164" s="104"/>
      <c r="UFK164" s="104"/>
      <c r="UFL164" s="104"/>
      <c r="UFM164" s="104"/>
      <c r="UFN164" s="104"/>
      <c r="UFO164" s="104"/>
      <c r="UFP164" s="104"/>
      <c r="UFQ164" s="104"/>
      <c r="UFR164" s="104"/>
      <c r="UFS164" s="104"/>
      <c r="UFT164" s="104"/>
      <c r="UFU164" s="104"/>
      <c r="UFV164" s="104"/>
      <c r="UFW164" s="104"/>
      <c r="UFX164" s="104"/>
      <c r="UFY164" s="104"/>
      <c r="UFZ164" s="104"/>
      <c r="UGA164" s="104"/>
      <c r="UGB164" s="104"/>
      <c r="UGC164" s="104"/>
      <c r="UGD164" s="104"/>
      <c r="UGE164" s="104"/>
      <c r="UGF164" s="104"/>
      <c r="UGG164" s="104"/>
      <c r="UGH164" s="104"/>
      <c r="UGI164" s="104"/>
      <c r="UGJ164" s="104"/>
      <c r="UGK164" s="104"/>
      <c r="UGL164" s="104"/>
      <c r="UGM164" s="104"/>
      <c r="UGN164" s="104"/>
      <c r="UGO164" s="104"/>
      <c r="UGP164" s="104"/>
      <c r="UGQ164" s="104"/>
      <c r="UGR164" s="104"/>
      <c r="UGS164" s="104"/>
      <c r="UGT164" s="104"/>
      <c r="UGU164" s="104"/>
      <c r="UGV164" s="104"/>
      <c r="UGW164" s="104"/>
      <c r="UGX164" s="104"/>
      <c r="UGY164" s="104"/>
      <c r="UGZ164" s="104"/>
      <c r="UHA164" s="104"/>
      <c r="UHB164" s="104"/>
      <c r="UHC164" s="104"/>
      <c r="UHD164" s="104"/>
      <c r="UHE164" s="104"/>
      <c r="UHF164" s="104"/>
      <c r="UHG164" s="104"/>
      <c r="UHH164" s="104"/>
      <c r="UHI164" s="104"/>
      <c r="UHJ164" s="104"/>
      <c r="UHK164" s="104"/>
      <c r="UHL164" s="104"/>
      <c r="UHM164" s="104"/>
      <c r="UHN164" s="104"/>
      <c r="UHO164" s="104"/>
      <c r="UHP164" s="104"/>
      <c r="UHQ164" s="104"/>
      <c r="UHR164" s="104"/>
      <c r="UHS164" s="104"/>
      <c r="UHT164" s="104"/>
      <c r="UHU164" s="104"/>
      <c r="UHV164" s="104"/>
      <c r="UHW164" s="104"/>
      <c r="UHX164" s="104"/>
      <c r="UHY164" s="104"/>
      <c r="UHZ164" s="104"/>
      <c r="UIA164" s="104"/>
      <c r="UIB164" s="104"/>
      <c r="UIC164" s="104"/>
      <c r="UID164" s="104"/>
      <c r="UIE164" s="104"/>
      <c r="UIF164" s="104"/>
      <c r="UIG164" s="104"/>
      <c r="UIH164" s="104"/>
      <c r="UII164" s="104"/>
      <c r="UIJ164" s="104"/>
      <c r="UIK164" s="104"/>
      <c r="UIL164" s="104"/>
      <c r="UIM164" s="104"/>
      <c r="UIN164" s="104"/>
      <c r="UIO164" s="104"/>
      <c r="UIP164" s="104"/>
      <c r="UIQ164" s="104"/>
      <c r="UIR164" s="104"/>
      <c r="UIS164" s="104"/>
      <c r="UIT164" s="104"/>
      <c r="UIU164" s="104"/>
      <c r="UIV164" s="104"/>
      <c r="UIW164" s="104"/>
      <c r="UIX164" s="104"/>
      <c r="UIY164" s="104"/>
      <c r="UIZ164" s="104"/>
      <c r="UJA164" s="104"/>
      <c r="UJB164" s="104"/>
      <c r="UJC164" s="104"/>
      <c r="UJD164" s="104"/>
      <c r="UJE164" s="104"/>
      <c r="UJF164" s="104"/>
      <c r="UJG164" s="104"/>
      <c r="UJH164" s="104"/>
      <c r="UJI164" s="104"/>
      <c r="UJJ164" s="104"/>
      <c r="UJK164" s="104"/>
      <c r="UJL164" s="104"/>
      <c r="UJM164" s="104"/>
      <c r="UJN164" s="104"/>
      <c r="UJO164" s="104"/>
      <c r="UJP164" s="104"/>
      <c r="UJQ164" s="104"/>
      <c r="UJR164" s="104"/>
      <c r="UJS164" s="104"/>
      <c r="UJT164" s="104"/>
      <c r="UJU164" s="104"/>
      <c r="UJV164" s="104"/>
      <c r="UJW164" s="104"/>
      <c r="UJX164" s="104"/>
      <c r="UJY164" s="104"/>
      <c r="UJZ164" s="104"/>
      <c r="UKA164" s="104"/>
      <c r="UKB164" s="104"/>
      <c r="UKC164" s="104"/>
      <c r="UKD164" s="104"/>
      <c r="UKE164" s="104"/>
      <c r="UKF164" s="104"/>
      <c r="UKG164" s="104"/>
      <c r="UKH164" s="104"/>
      <c r="UKI164" s="104"/>
      <c r="UKJ164" s="104"/>
      <c r="UKK164" s="104"/>
      <c r="UKL164" s="104"/>
      <c r="UKM164" s="104"/>
      <c r="UKN164" s="104"/>
      <c r="UKO164" s="104"/>
      <c r="UKP164" s="104"/>
      <c r="UKQ164" s="104"/>
      <c r="UKR164" s="104"/>
      <c r="UKS164" s="104"/>
      <c r="UKT164" s="104"/>
      <c r="UKU164" s="104"/>
      <c r="UKV164" s="104"/>
      <c r="UKW164" s="104"/>
      <c r="UKX164" s="104"/>
      <c r="UKY164" s="104"/>
      <c r="UKZ164" s="104"/>
      <c r="ULA164" s="104"/>
      <c r="ULB164" s="104"/>
      <c r="ULC164" s="104"/>
      <c r="ULD164" s="104"/>
      <c r="ULE164" s="104"/>
      <c r="ULF164" s="104"/>
      <c r="ULG164" s="104"/>
      <c r="ULH164" s="104"/>
      <c r="ULI164" s="104"/>
      <c r="ULJ164" s="104"/>
      <c r="ULK164" s="104"/>
      <c r="ULL164" s="104"/>
      <c r="ULM164" s="104"/>
      <c r="ULN164" s="104"/>
      <c r="ULO164" s="104"/>
      <c r="ULP164" s="104"/>
      <c r="ULQ164" s="104"/>
      <c r="ULR164" s="104"/>
      <c r="ULS164" s="104"/>
      <c r="ULT164" s="104"/>
      <c r="ULU164" s="104"/>
      <c r="ULV164" s="104"/>
      <c r="ULW164" s="104"/>
      <c r="ULX164" s="104"/>
      <c r="ULY164" s="104"/>
      <c r="ULZ164" s="104"/>
      <c r="UMA164" s="104"/>
      <c r="UMB164" s="104"/>
      <c r="UMC164" s="104"/>
      <c r="UMD164" s="104"/>
      <c r="UME164" s="104"/>
      <c r="UMF164" s="104"/>
      <c r="UMG164" s="104"/>
      <c r="UMH164" s="104"/>
      <c r="UMI164" s="104"/>
      <c r="UMJ164" s="104"/>
      <c r="UMK164" s="104"/>
      <c r="UML164" s="104"/>
      <c r="UMM164" s="104"/>
      <c r="UMN164" s="104"/>
      <c r="UMO164" s="104"/>
      <c r="UMP164" s="104"/>
      <c r="UMQ164" s="104"/>
      <c r="UMR164" s="104"/>
      <c r="UMS164" s="104"/>
      <c r="UMT164" s="104"/>
      <c r="UMU164" s="104"/>
      <c r="UMV164" s="104"/>
      <c r="UMW164" s="104"/>
      <c r="UMX164" s="104"/>
      <c r="UMY164" s="104"/>
      <c r="UMZ164" s="104"/>
      <c r="UNA164" s="104"/>
      <c r="UNB164" s="104"/>
      <c r="UNC164" s="104"/>
      <c r="UND164" s="104"/>
      <c r="UNE164" s="104"/>
      <c r="UNF164" s="104"/>
      <c r="UNG164" s="104"/>
      <c r="UNH164" s="104"/>
      <c r="UNI164" s="104"/>
      <c r="UNJ164" s="104"/>
      <c r="UNK164" s="104"/>
      <c r="UNL164" s="104"/>
      <c r="UNM164" s="104"/>
      <c r="UNN164" s="104"/>
      <c r="UNO164" s="104"/>
      <c r="UNP164" s="104"/>
      <c r="UNQ164" s="104"/>
      <c r="UNR164" s="104"/>
      <c r="UNS164" s="104"/>
      <c r="UNT164" s="104"/>
      <c r="UNU164" s="104"/>
      <c r="UNV164" s="104"/>
      <c r="UNW164" s="104"/>
      <c r="UNX164" s="104"/>
      <c r="UNY164" s="104"/>
      <c r="UNZ164" s="104"/>
      <c r="UOA164" s="104"/>
      <c r="UOB164" s="104"/>
      <c r="UOC164" s="104"/>
      <c r="UOD164" s="104"/>
      <c r="UOE164" s="104"/>
      <c r="UOF164" s="104"/>
      <c r="UOG164" s="104"/>
      <c r="UOH164" s="104"/>
      <c r="UOI164" s="104"/>
      <c r="UOJ164" s="104"/>
      <c r="UOK164" s="104"/>
      <c r="UOL164" s="104"/>
      <c r="UOM164" s="104"/>
      <c r="UON164" s="104"/>
      <c r="UOO164" s="104"/>
      <c r="UOP164" s="104"/>
      <c r="UOQ164" s="104"/>
      <c r="UOR164" s="104"/>
      <c r="UOS164" s="104"/>
      <c r="UOT164" s="104"/>
      <c r="UOU164" s="104"/>
      <c r="UOV164" s="104"/>
      <c r="UOW164" s="104"/>
      <c r="UOX164" s="104"/>
      <c r="UOY164" s="104"/>
      <c r="UOZ164" s="104"/>
      <c r="UPA164" s="104"/>
      <c r="UPB164" s="104"/>
      <c r="UPC164" s="104"/>
      <c r="UPD164" s="104"/>
      <c r="UPE164" s="104"/>
      <c r="UPF164" s="104"/>
      <c r="UPG164" s="104"/>
      <c r="UPH164" s="104"/>
      <c r="UPI164" s="104"/>
      <c r="UPJ164" s="104"/>
      <c r="UPK164" s="104"/>
      <c r="UPL164" s="104"/>
      <c r="UPM164" s="104"/>
      <c r="UPN164" s="104"/>
      <c r="UPO164" s="104"/>
      <c r="UPP164" s="104"/>
      <c r="UPQ164" s="104"/>
      <c r="UPR164" s="104"/>
      <c r="UPS164" s="104"/>
      <c r="UPT164" s="104"/>
      <c r="UPU164" s="104"/>
      <c r="UPV164" s="104"/>
      <c r="UPW164" s="104"/>
      <c r="UPX164" s="104"/>
      <c r="UPY164" s="104"/>
      <c r="UPZ164" s="104"/>
      <c r="UQA164" s="104"/>
      <c r="UQB164" s="104"/>
      <c r="UQC164" s="104"/>
      <c r="UQD164" s="104"/>
      <c r="UQE164" s="104"/>
      <c r="UQF164" s="104"/>
      <c r="UQG164" s="104"/>
      <c r="UQH164" s="104"/>
      <c r="UQI164" s="104"/>
      <c r="UQJ164" s="104"/>
      <c r="UQK164" s="104"/>
      <c r="UQL164" s="104"/>
      <c r="UQM164" s="104"/>
      <c r="UQN164" s="104"/>
      <c r="UQO164" s="104"/>
      <c r="UQP164" s="104"/>
      <c r="UQQ164" s="104"/>
      <c r="UQR164" s="104"/>
      <c r="UQS164" s="104"/>
      <c r="UQT164" s="104"/>
      <c r="UQU164" s="104"/>
      <c r="UQV164" s="104"/>
      <c r="UQW164" s="104"/>
      <c r="UQX164" s="104"/>
      <c r="UQY164" s="104"/>
      <c r="UQZ164" s="104"/>
      <c r="URA164" s="104"/>
      <c r="URB164" s="104"/>
      <c r="URC164" s="104"/>
      <c r="URD164" s="104"/>
      <c r="URE164" s="104"/>
      <c r="URF164" s="104"/>
      <c r="URG164" s="104"/>
      <c r="URH164" s="104"/>
      <c r="URI164" s="104"/>
      <c r="URJ164" s="104"/>
      <c r="URK164" s="104"/>
      <c r="URL164" s="104"/>
      <c r="URM164" s="104"/>
      <c r="URN164" s="104"/>
      <c r="URO164" s="104"/>
      <c r="URP164" s="104"/>
      <c r="URQ164" s="104"/>
      <c r="URR164" s="104"/>
      <c r="URS164" s="104"/>
      <c r="URT164" s="104"/>
      <c r="URU164" s="104"/>
      <c r="URV164" s="104"/>
      <c r="URW164" s="104"/>
      <c r="URX164" s="104"/>
      <c r="URY164" s="104"/>
      <c r="URZ164" s="104"/>
      <c r="USA164" s="104"/>
      <c r="USB164" s="104"/>
      <c r="USC164" s="104"/>
      <c r="USD164" s="104"/>
      <c r="USE164" s="104"/>
      <c r="USF164" s="104"/>
      <c r="USG164" s="104"/>
      <c r="USH164" s="104"/>
      <c r="USI164" s="104"/>
      <c r="USJ164" s="104"/>
      <c r="USK164" s="104"/>
      <c r="USL164" s="104"/>
      <c r="USM164" s="104"/>
      <c r="USN164" s="104"/>
      <c r="USO164" s="104"/>
      <c r="USP164" s="104"/>
      <c r="USQ164" s="104"/>
      <c r="USR164" s="104"/>
      <c r="USS164" s="104"/>
      <c r="UST164" s="104"/>
      <c r="USU164" s="104"/>
      <c r="USV164" s="104"/>
      <c r="USW164" s="104"/>
      <c r="USX164" s="104"/>
      <c r="USY164" s="104"/>
      <c r="USZ164" s="104"/>
      <c r="UTA164" s="104"/>
      <c r="UTB164" s="104"/>
      <c r="UTC164" s="104"/>
      <c r="UTD164" s="104"/>
      <c r="UTE164" s="104"/>
      <c r="UTF164" s="104"/>
      <c r="UTG164" s="104"/>
      <c r="UTH164" s="104"/>
      <c r="UTI164" s="104"/>
      <c r="UTJ164" s="104"/>
      <c r="UTK164" s="104"/>
      <c r="UTL164" s="104"/>
      <c r="UTM164" s="104"/>
      <c r="UTN164" s="104"/>
      <c r="UTO164" s="104"/>
      <c r="UTP164" s="104"/>
      <c r="UTQ164" s="104"/>
      <c r="UTR164" s="104"/>
      <c r="UTS164" s="104"/>
      <c r="UTT164" s="104"/>
      <c r="UTU164" s="104"/>
      <c r="UTV164" s="104"/>
      <c r="UTW164" s="104"/>
      <c r="UTX164" s="104"/>
      <c r="UTY164" s="104"/>
      <c r="UTZ164" s="104"/>
      <c r="UUA164" s="104"/>
      <c r="UUB164" s="104"/>
      <c r="UUC164" s="104"/>
      <c r="UUD164" s="104"/>
      <c r="UUE164" s="104"/>
      <c r="UUF164" s="104"/>
      <c r="UUG164" s="104"/>
      <c r="UUH164" s="104"/>
      <c r="UUI164" s="104"/>
      <c r="UUJ164" s="104"/>
      <c r="UUK164" s="104"/>
      <c r="UUL164" s="104"/>
      <c r="UUM164" s="104"/>
      <c r="UUN164" s="104"/>
      <c r="UUO164" s="104"/>
      <c r="UUP164" s="104"/>
      <c r="UUQ164" s="104"/>
      <c r="UUR164" s="104"/>
      <c r="UUS164" s="104"/>
      <c r="UUT164" s="104"/>
      <c r="UUU164" s="104"/>
      <c r="UUV164" s="104"/>
      <c r="UUW164" s="104"/>
      <c r="UUX164" s="104"/>
      <c r="UUY164" s="104"/>
      <c r="UUZ164" s="104"/>
      <c r="UVA164" s="104"/>
      <c r="UVB164" s="104"/>
      <c r="UVC164" s="104"/>
      <c r="UVD164" s="104"/>
      <c r="UVE164" s="104"/>
      <c r="UVF164" s="104"/>
      <c r="UVG164" s="104"/>
      <c r="UVH164" s="104"/>
      <c r="UVI164" s="104"/>
      <c r="UVJ164" s="104"/>
      <c r="UVK164" s="104"/>
      <c r="UVL164" s="104"/>
      <c r="UVM164" s="104"/>
      <c r="UVN164" s="104"/>
      <c r="UVO164" s="104"/>
      <c r="UVP164" s="104"/>
      <c r="UVQ164" s="104"/>
      <c r="UVR164" s="104"/>
      <c r="UVS164" s="104"/>
      <c r="UVT164" s="104"/>
      <c r="UVU164" s="104"/>
      <c r="UVV164" s="104"/>
      <c r="UVW164" s="104"/>
      <c r="UVX164" s="104"/>
      <c r="UVY164" s="104"/>
      <c r="UVZ164" s="104"/>
      <c r="UWA164" s="104"/>
      <c r="UWB164" s="104"/>
      <c r="UWC164" s="104"/>
      <c r="UWD164" s="104"/>
      <c r="UWE164" s="104"/>
      <c r="UWF164" s="104"/>
      <c r="UWG164" s="104"/>
      <c r="UWH164" s="104"/>
      <c r="UWI164" s="104"/>
      <c r="UWJ164" s="104"/>
      <c r="UWK164" s="104"/>
      <c r="UWL164" s="104"/>
      <c r="UWM164" s="104"/>
      <c r="UWN164" s="104"/>
      <c r="UWO164" s="104"/>
      <c r="UWP164" s="104"/>
      <c r="UWQ164" s="104"/>
      <c r="UWR164" s="104"/>
      <c r="UWS164" s="104"/>
      <c r="UWT164" s="104"/>
      <c r="UWU164" s="104"/>
      <c r="UWV164" s="104"/>
      <c r="UWW164" s="104"/>
      <c r="UWX164" s="104"/>
      <c r="UWY164" s="104"/>
      <c r="UWZ164" s="104"/>
      <c r="UXA164" s="104"/>
      <c r="UXB164" s="104"/>
      <c r="UXC164" s="104"/>
      <c r="UXD164" s="104"/>
      <c r="UXE164" s="104"/>
      <c r="UXF164" s="104"/>
      <c r="UXG164" s="104"/>
      <c r="UXH164" s="104"/>
      <c r="UXI164" s="104"/>
      <c r="UXJ164" s="104"/>
      <c r="UXK164" s="104"/>
      <c r="UXL164" s="104"/>
      <c r="UXM164" s="104"/>
      <c r="UXN164" s="104"/>
      <c r="UXO164" s="104"/>
      <c r="UXP164" s="104"/>
      <c r="UXQ164" s="104"/>
      <c r="UXR164" s="104"/>
      <c r="UXS164" s="104"/>
      <c r="UXT164" s="104"/>
      <c r="UXU164" s="104"/>
      <c r="UXV164" s="104"/>
      <c r="UXW164" s="104"/>
      <c r="UXX164" s="104"/>
      <c r="UXY164" s="104"/>
      <c r="UXZ164" s="104"/>
      <c r="UYA164" s="104"/>
      <c r="UYB164" s="104"/>
      <c r="UYC164" s="104"/>
      <c r="UYD164" s="104"/>
      <c r="UYE164" s="104"/>
      <c r="UYF164" s="104"/>
      <c r="UYG164" s="104"/>
      <c r="UYH164" s="104"/>
      <c r="UYI164" s="104"/>
      <c r="UYJ164" s="104"/>
      <c r="UYK164" s="104"/>
      <c r="UYL164" s="104"/>
      <c r="UYM164" s="104"/>
      <c r="UYN164" s="104"/>
      <c r="UYO164" s="104"/>
      <c r="UYP164" s="104"/>
      <c r="UYQ164" s="104"/>
      <c r="UYR164" s="104"/>
      <c r="UYS164" s="104"/>
      <c r="UYT164" s="104"/>
      <c r="UYU164" s="104"/>
      <c r="UYV164" s="104"/>
      <c r="UYW164" s="104"/>
      <c r="UYX164" s="104"/>
      <c r="UYY164" s="104"/>
      <c r="UYZ164" s="104"/>
      <c r="UZA164" s="104"/>
      <c r="UZB164" s="104"/>
      <c r="UZC164" s="104"/>
      <c r="UZD164" s="104"/>
      <c r="UZE164" s="104"/>
      <c r="UZF164" s="104"/>
      <c r="UZG164" s="104"/>
      <c r="UZH164" s="104"/>
      <c r="UZI164" s="104"/>
      <c r="UZJ164" s="104"/>
      <c r="UZK164" s="104"/>
      <c r="UZL164" s="104"/>
      <c r="UZM164" s="104"/>
      <c r="UZN164" s="104"/>
      <c r="UZO164" s="104"/>
      <c r="UZP164" s="104"/>
      <c r="UZQ164" s="104"/>
      <c r="UZR164" s="104"/>
      <c r="UZS164" s="104"/>
      <c r="UZT164" s="104"/>
      <c r="UZU164" s="104"/>
      <c r="UZV164" s="104"/>
      <c r="UZW164" s="104"/>
      <c r="UZX164" s="104"/>
      <c r="UZY164" s="104"/>
      <c r="UZZ164" s="104"/>
      <c r="VAA164" s="104"/>
      <c r="VAB164" s="104"/>
      <c r="VAC164" s="104"/>
      <c r="VAD164" s="104"/>
      <c r="VAE164" s="104"/>
      <c r="VAF164" s="104"/>
      <c r="VAG164" s="104"/>
      <c r="VAH164" s="104"/>
      <c r="VAI164" s="104"/>
      <c r="VAJ164" s="104"/>
      <c r="VAK164" s="104"/>
      <c r="VAL164" s="104"/>
      <c r="VAM164" s="104"/>
      <c r="VAN164" s="104"/>
      <c r="VAO164" s="104"/>
      <c r="VAP164" s="104"/>
      <c r="VAQ164" s="104"/>
      <c r="VAR164" s="104"/>
      <c r="VAS164" s="104"/>
      <c r="VAT164" s="104"/>
      <c r="VAU164" s="104"/>
      <c r="VAV164" s="104"/>
      <c r="VAW164" s="104"/>
      <c r="VAX164" s="104"/>
      <c r="VAY164" s="104"/>
      <c r="VAZ164" s="104"/>
      <c r="VBA164" s="104"/>
      <c r="VBB164" s="104"/>
      <c r="VBC164" s="104"/>
      <c r="VBD164" s="104"/>
      <c r="VBE164" s="104"/>
      <c r="VBF164" s="104"/>
      <c r="VBG164" s="104"/>
      <c r="VBH164" s="104"/>
      <c r="VBI164" s="104"/>
      <c r="VBJ164" s="104"/>
      <c r="VBK164" s="104"/>
      <c r="VBL164" s="104"/>
      <c r="VBM164" s="104"/>
      <c r="VBN164" s="104"/>
      <c r="VBO164" s="104"/>
      <c r="VBP164" s="104"/>
      <c r="VBQ164" s="104"/>
      <c r="VBR164" s="104"/>
      <c r="VBS164" s="104"/>
      <c r="VBT164" s="104"/>
      <c r="VBU164" s="104"/>
      <c r="VBV164" s="104"/>
      <c r="VBW164" s="104"/>
      <c r="VBX164" s="104"/>
      <c r="VBY164" s="104"/>
      <c r="VBZ164" s="104"/>
      <c r="VCA164" s="104"/>
      <c r="VCB164" s="104"/>
      <c r="VCC164" s="104"/>
      <c r="VCD164" s="104"/>
      <c r="VCE164" s="104"/>
      <c r="VCF164" s="104"/>
      <c r="VCG164" s="104"/>
      <c r="VCH164" s="104"/>
      <c r="VCI164" s="104"/>
      <c r="VCJ164" s="104"/>
      <c r="VCK164" s="104"/>
      <c r="VCL164" s="104"/>
      <c r="VCM164" s="104"/>
      <c r="VCN164" s="104"/>
      <c r="VCO164" s="104"/>
      <c r="VCP164" s="104"/>
      <c r="VCQ164" s="104"/>
      <c r="VCR164" s="104"/>
      <c r="VCS164" s="104"/>
      <c r="VCT164" s="104"/>
      <c r="VCU164" s="104"/>
      <c r="VCV164" s="104"/>
      <c r="VCW164" s="104"/>
      <c r="VCX164" s="104"/>
      <c r="VCY164" s="104"/>
      <c r="VCZ164" s="104"/>
      <c r="VDA164" s="104"/>
      <c r="VDB164" s="104"/>
      <c r="VDC164" s="104"/>
      <c r="VDD164" s="104"/>
      <c r="VDE164" s="104"/>
      <c r="VDF164" s="104"/>
      <c r="VDG164" s="104"/>
      <c r="VDH164" s="104"/>
      <c r="VDI164" s="104"/>
      <c r="VDJ164" s="104"/>
      <c r="VDK164" s="104"/>
      <c r="VDL164" s="104"/>
      <c r="VDM164" s="104"/>
      <c r="VDN164" s="104"/>
      <c r="VDO164" s="104"/>
      <c r="VDP164" s="104"/>
      <c r="VDQ164" s="104"/>
      <c r="VDR164" s="104"/>
      <c r="VDS164" s="104"/>
      <c r="VDT164" s="104"/>
      <c r="VDU164" s="104"/>
      <c r="VDV164" s="104"/>
      <c r="VDW164" s="104"/>
      <c r="VDX164" s="104"/>
      <c r="VDY164" s="104"/>
      <c r="VDZ164" s="104"/>
      <c r="VEA164" s="104"/>
      <c r="VEB164" s="104"/>
      <c r="VEC164" s="104"/>
      <c r="VED164" s="104"/>
      <c r="VEE164" s="104"/>
      <c r="VEF164" s="104"/>
      <c r="VEG164" s="104"/>
      <c r="VEH164" s="104"/>
      <c r="VEI164" s="104"/>
      <c r="VEJ164" s="104"/>
      <c r="VEK164" s="104"/>
      <c r="VEL164" s="104"/>
      <c r="VEM164" s="104"/>
      <c r="VEN164" s="104"/>
      <c r="VEO164" s="104"/>
      <c r="VEP164" s="104"/>
      <c r="VEQ164" s="104"/>
      <c r="VER164" s="104"/>
      <c r="VES164" s="104"/>
      <c r="VET164" s="104"/>
      <c r="VEU164" s="104"/>
      <c r="VEV164" s="104"/>
      <c r="VEW164" s="104"/>
      <c r="VEX164" s="104"/>
      <c r="VEY164" s="104"/>
      <c r="VEZ164" s="104"/>
      <c r="VFA164" s="104"/>
      <c r="VFB164" s="104"/>
      <c r="VFC164" s="104"/>
      <c r="VFD164" s="104"/>
      <c r="VFE164" s="104"/>
      <c r="VFF164" s="104"/>
      <c r="VFG164" s="104"/>
      <c r="VFH164" s="104"/>
      <c r="VFI164" s="104"/>
      <c r="VFJ164" s="104"/>
      <c r="VFK164" s="104"/>
      <c r="VFL164" s="104"/>
      <c r="VFM164" s="104"/>
      <c r="VFN164" s="104"/>
      <c r="VFO164" s="104"/>
      <c r="VFP164" s="104"/>
      <c r="VFQ164" s="104"/>
      <c r="VFR164" s="104"/>
      <c r="VFS164" s="104"/>
      <c r="VFT164" s="104"/>
      <c r="VFU164" s="104"/>
      <c r="VFV164" s="104"/>
      <c r="VFW164" s="104"/>
      <c r="VFX164" s="104"/>
      <c r="VFY164" s="104"/>
      <c r="VFZ164" s="104"/>
      <c r="VGA164" s="104"/>
      <c r="VGB164" s="104"/>
      <c r="VGC164" s="104"/>
      <c r="VGD164" s="104"/>
      <c r="VGE164" s="104"/>
      <c r="VGF164" s="104"/>
      <c r="VGG164" s="104"/>
      <c r="VGH164" s="104"/>
      <c r="VGI164" s="104"/>
      <c r="VGJ164" s="104"/>
      <c r="VGK164" s="104"/>
      <c r="VGL164" s="104"/>
      <c r="VGM164" s="104"/>
      <c r="VGN164" s="104"/>
      <c r="VGO164" s="104"/>
      <c r="VGP164" s="104"/>
      <c r="VGQ164" s="104"/>
      <c r="VGR164" s="104"/>
      <c r="VGS164" s="104"/>
      <c r="VGT164" s="104"/>
      <c r="VGU164" s="104"/>
      <c r="VGV164" s="104"/>
      <c r="VGW164" s="104"/>
      <c r="VGX164" s="104"/>
      <c r="VGY164" s="104"/>
      <c r="VGZ164" s="104"/>
      <c r="VHA164" s="104"/>
      <c r="VHB164" s="104"/>
      <c r="VHC164" s="104"/>
      <c r="VHD164" s="104"/>
      <c r="VHE164" s="104"/>
      <c r="VHF164" s="104"/>
      <c r="VHG164" s="104"/>
      <c r="VHH164" s="104"/>
      <c r="VHI164" s="104"/>
      <c r="VHJ164" s="104"/>
      <c r="VHK164" s="104"/>
      <c r="VHL164" s="104"/>
      <c r="VHM164" s="104"/>
      <c r="VHN164" s="104"/>
      <c r="VHO164" s="104"/>
      <c r="VHP164" s="104"/>
      <c r="VHQ164" s="104"/>
      <c r="VHR164" s="104"/>
      <c r="VHS164" s="104"/>
      <c r="VHT164" s="104"/>
      <c r="VHU164" s="104"/>
      <c r="VHV164" s="104"/>
      <c r="VHW164" s="104"/>
      <c r="VHX164" s="104"/>
      <c r="VHY164" s="104"/>
      <c r="VHZ164" s="104"/>
      <c r="VIA164" s="104"/>
      <c r="VIB164" s="104"/>
      <c r="VIC164" s="104"/>
      <c r="VID164" s="104"/>
      <c r="VIE164" s="104"/>
      <c r="VIF164" s="104"/>
      <c r="VIG164" s="104"/>
      <c r="VIH164" s="104"/>
      <c r="VII164" s="104"/>
      <c r="VIJ164" s="104"/>
      <c r="VIK164" s="104"/>
      <c r="VIL164" s="104"/>
      <c r="VIM164" s="104"/>
      <c r="VIN164" s="104"/>
      <c r="VIO164" s="104"/>
      <c r="VIP164" s="104"/>
      <c r="VIQ164" s="104"/>
      <c r="VIR164" s="104"/>
      <c r="VIS164" s="104"/>
      <c r="VIT164" s="104"/>
      <c r="VIU164" s="104"/>
      <c r="VIV164" s="104"/>
      <c r="VIW164" s="104"/>
      <c r="VIX164" s="104"/>
      <c r="VIY164" s="104"/>
      <c r="VIZ164" s="104"/>
      <c r="VJA164" s="104"/>
      <c r="VJB164" s="104"/>
      <c r="VJC164" s="104"/>
      <c r="VJD164" s="104"/>
      <c r="VJE164" s="104"/>
      <c r="VJF164" s="104"/>
      <c r="VJG164" s="104"/>
      <c r="VJH164" s="104"/>
      <c r="VJI164" s="104"/>
      <c r="VJJ164" s="104"/>
      <c r="VJK164" s="104"/>
      <c r="VJL164" s="104"/>
      <c r="VJM164" s="104"/>
      <c r="VJN164" s="104"/>
      <c r="VJO164" s="104"/>
      <c r="VJP164" s="104"/>
      <c r="VJQ164" s="104"/>
      <c r="VJR164" s="104"/>
      <c r="VJS164" s="104"/>
      <c r="VJT164" s="104"/>
      <c r="VJU164" s="104"/>
      <c r="VJV164" s="104"/>
      <c r="VJW164" s="104"/>
      <c r="VJX164" s="104"/>
      <c r="VJY164" s="104"/>
      <c r="VJZ164" s="104"/>
      <c r="VKA164" s="104"/>
      <c r="VKB164" s="104"/>
      <c r="VKC164" s="104"/>
      <c r="VKD164" s="104"/>
      <c r="VKE164" s="104"/>
      <c r="VKF164" s="104"/>
      <c r="VKG164" s="104"/>
      <c r="VKH164" s="104"/>
      <c r="VKI164" s="104"/>
      <c r="VKJ164" s="104"/>
      <c r="VKK164" s="104"/>
      <c r="VKL164" s="104"/>
      <c r="VKM164" s="104"/>
      <c r="VKN164" s="104"/>
      <c r="VKO164" s="104"/>
      <c r="VKP164" s="104"/>
      <c r="VKQ164" s="104"/>
      <c r="VKR164" s="104"/>
      <c r="VKS164" s="104"/>
      <c r="VKT164" s="104"/>
      <c r="VKU164" s="104"/>
      <c r="VKV164" s="104"/>
      <c r="VKW164" s="104"/>
      <c r="VKX164" s="104"/>
      <c r="VKY164" s="104"/>
      <c r="VKZ164" s="104"/>
      <c r="VLA164" s="104"/>
      <c r="VLB164" s="104"/>
      <c r="VLC164" s="104"/>
      <c r="VLD164" s="104"/>
      <c r="VLE164" s="104"/>
      <c r="VLF164" s="104"/>
      <c r="VLG164" s="104"/>
      <c r="VLH164" s="104"/>
      <c r="VLI164" s="104"/>
      <c r="VLJ164" s="104"/>
      <c r="VLK164" s="104"/>
      <c r="VLL164" s="104"/>
      <c r="VLM164" s="104"/>
      <c r="VLN164" s="104"/>
      <c r="VLO164" s="104"/>
      <c r="VLP164" s="104"/>
      <c r="VLQ164" s="104"/>
      <c r="VLR164" s="104"/>
      <c r="VLS164" s="104"/>
      <c r="VLT164" s="104"/>
      <c r="VLU164" s="104"/>
      <c r="VLV164" s="104"/>
      <c r="VLW164" s="104"/>
      <c r="VLX164" s="104"/>
      <c r="VLY164" s="104"/>
      <c r="VLZ164" s="104"/>
      <c r="VMA164" s="104"/>
      <c r="VMB164" s="104"/>
      <c r="VMC164" s="104"/>
      <c r="VMD164" s="104"/>
      <c r="VME164" s="104"/>
      <c r="VMF164" s="104"/>
      <c r="VMG164" s="104"/>
      <c r="VMH164" s="104"/>
      <c r="VMI164" s="104"/>
      <c r="VMJ164" s="104"/>
      <c r="VMK164" s="104"/>
      <c r="VML164" s="104"/>
      <c r="VMM164" s="104"/>
      <c r="VMN164" s="104"/>
      <c r="VMO164" s="104"/>
      <c r="VMP164" s="104"/>
      <c r="VMQ164" s="104"/>
      <c r="VMR164" s="104"/>
      <c r="VMS164" s="104"/>
      <c r="VMT164" s="104"/>
      <c r="VMU164" s="104"/>
      <c r="VMV164" s="104"/>
      <c r="VMW164" s="104"/>
      <c r="VMX164" s="104"/>
      <c r="VMY164" s="104"/>
      <c r="VMZ164" s="104"/>
      <c r="VNA164" s="104"/>
      <c r="VNB164" s="104"/>
      <c r="VNC164" s="104"/>
      <c r="VND164" s="104"/>
      <c r="VNE164" s="104"/>
      <c r="VNF164" s="104"/>
      <c r="VNG164" s="104"/>
      <c r="VNH164" s="104"/>
      <c r="VNI164" s="104"/>
      <c r="VNJ164" s="104"/>
      <c r="VNK164" s="104"/>
      <c r="VNL164" s="104"/>
      <c r="VNM164" s="104"/>
      <c r="VNN164" s="104"/>
      <c r="VNO164" s="104"/>
      <c r="VNP164" s="104"/>
      <c r="VNQ164" s="104"/>
      <c r="VNR164" s="104"/>
      <c r="VNS164" s="104"/>
      <c r="VNT164" s="104"/>
      <c r="VNU164" s="104"/>
      <c r="VNV164" s="104"/>
      <c r="VNW164" s="104"/>
      <c r="VNX164" s="104"/>
      <c r="VNY164" s="104"/>
      <c r="VNZ164" s="104"/>
      <c r="VOA164" s="104"/>
      <c r="VOB164" s="104"/>
      <c r="VOC164" s="104"/>
      <c r="VOD164" s="104"/>
      <c r="VOE164" s="104"/>
      <c r="VOF164" s="104"/>
      <c r="VOG164" s="104"/>
      <c r="VOH164" s="104"/>
      <c r="VOI164" s="104"/>
      <c r="VOJ164" s="104"/>
      <c r="VOK164" s="104"/>
      <c r="VOL164" s="104"/>
      <c r="VOM164" s="104"/>
      <c r="VON164" s="104"/>
      <c r="VOO164" s="104"/>
      <c r="VOP164" s="104"/>
      <c r="VOQ164" s="104"/>
      <c r="VOR164" s="104"/>
      <c r="VOS164" s="104"/>
      <c r="VOT164" s="104"/>
      <c r="VOU164" s="104"/>
      <c r="VOV164" s="104"/>
      <c r="VOW164" s="104"/>
      <c r="VOX164" s="104"/>
      <c r="VOY164" s="104"/>
      <c r="VOZ164" s="104"/>
      <c r="VPA164" s="104"/>
      <c r="VPB164" s="104"/>
      <c r="VPC164" s="104"/>
      <c r="VPD164" s="104"/>
      <c r="VPE164" s="104"/>
      <c r="VPF164" s="104"/>
      <c r="VPG164" s="104"/>
      <c r="VPH164" s="104"/>
      <c r="VPI164" s="104"/>
      <c r="VPJ164" s="104"/>
      <c r="VPK164" s="104"/>
      <c r="VPL164" s="104"/>
      <c r="VPM164" s="104"/>
      <c r="VPN164" s="104"/>
      <c r="VPO164" s="104"/>
      <c r="VPP164" s="104"/>
      <c r="VPQ164" s="104"/>
      <c r="VPR164" s="104"/>
      <c r="VPS164" s="104"/>
      <c r="VPT164" s="104"/>
      <c r="VPU164" s="104"/>
      <c r="VPV164" s="104"/>
      <c r="VPW164" s="104"/>
      <c r="VPX164" s="104"/>
      <c r="VPY164" s="104"/>
      <c r="VPZ164" s="104"/>
      <c r="VQA164" s="104"/>
      <c r="VQB164" s="104"/>
      <c r="VQC164" s="104"/>
      <c r="VQD164" s="104"/>
      <c r="VQE164" s="104"/>
      <c r="VQF164" s="104"/>
      <c r="VQG164" s="104"/>
      <c r="VQH164" s="104"/>
      <c r="VQI164" s="104"/>
      <c r="VQJ164" s="104"/>
      <c r="VQK164" s="104"/>
      <c r="VQL164" s="104"/>
      <c r="VQM164" s="104"/>
      <c r="VQN164" s="104"/>
      <c r="VQO164" s="104"/>
      <c r="VQP164" s="104"/>
      <c r="VQQ164" s="104"/>
      <c r="VQR164" s="104"/>
      <c r="VQS164" s="104"/>
      <c r="VQT164" s="104"/>
      <c r="VQU164" s="104"/>
      <c r="VQV164" s="104"/>
      <c r="VQW164" s="104"/>
      <c r="VQX164" s="104"/>
      <c r="VQY164" s="104"/>
      <c r="VQZ164" s="104"/>
      <c r="VRA164" s="104"/>
      <c r="VRB164" s="104"/>
      <c r="VRC164" s="104"/>
      <c r="VRD164" s="104"/>
      <c r="VRE164" s="104"/>
      <c r="VRF164" s="104"/>
      <c r="VRG164" s="104"/>
      <c r="VRH164" s="104"/>
      <c r="VRI164" s="104"/>
      <c r="VRJ164" s="104"/>
      <c r="VRK164" s="104"/>
      <c r="VRL164" s="104"/>
      <c r="VRM164" s="104"/>
      <c r="VRN164" s="104"/>
      <c r="VRO164" s="104"/>
      <c r="VRP164" s="104"/>
      <c r="VRQ164" s="104"/>
      <c r="VRR164" s="104"/>
      <c r="VRS164" s="104"/>
      <c r="VRT164" s="104"/>
      <c r="VRU164" s="104"/>
      <c r="VRV164" s="104"/>
      <c r="VRW164" s="104"/>
      <c r="VRX164" s="104"/>
      <c r="VRY164" s="104"/>
      <c r="VRZ164" s="104"/>
      <c r="VSA164" s="104"/>
      <c r="VSB164" s="104"/>
      <c r="VSC164" s="104"/>
      <c r="VSD164" s="104"/>
      <c r="VSE164" s="104"/>
      <c r="VSF164" s="104"/>
      <c r="VSG164" s="104"/>
      <c r="VSH164" s="104"/>
      <c r="VSI164" s="104"/>
      <c r="VSJ164" s="104"/>
      <c r="VSK164" s="104"/>
      <c r="VSL164" s="104"/>
      <c r="VSM164" s="104"/>
      <c r="VSN164" s="104"/>
      <c r="VSO164" s="104"/>
      <c r="VSP164" s="104"/>
      <c r="VSQ164" s="104"/>
      <c r="VSR164" s="104"/>
      <c r="VSS164" s="104"/>
      <c r="VST164" s="104"/>
      <c r="VSU164" s="104"/>
      <c r="VSV164" s="104"/>
      <c r="VSW164" s="104"/>
      <c r="VSX164" s="104"/>
      <c r="VSY164" s="104"/>
      <c r="VSZ164" s="104"/>
      <c r="VTA164" s="104"/>
      <c r="VTB164" s="104"/>
      <c r="VTC164" s="104"/>
      <c r="VTD164" s="104"/>
      <c r="VTE164" s="104"/>
      <c r="VTF164" s="104"/>
      <c r="VTG164" s="104"/>
      <c r="VTH164" s="104"/>
      <c r="VTI164" s="104"/>
      <c r="VTJ164" s="104"/>
      <c r="VTK164" s="104"/>
      <c r="VTL164" s="104"/>
      <c r="VTM164" s="104"/>
      <c r="VTN164" s="104"/>
      <c r="VTO164" s="104"/>
      <c r="VTP164" s="104"/>
      <c r="VTQ164" s="104"/>
      <c r="VTR164" s="104"/>
      <c r="VTS164" s="104"/>
      <c r="VTT164" s="104"/>
      <c r="VTU164" s="104"/>
      <c r="VTV164" s="104"/>
      <c r="VTW164" s="104"/>
      <c r="VTX164" s="104"/>
      <c r="VTY164" s="104"/>
      <c r="VTZ164" s="104"/>
      <c r="VUA164" s="104"/>
      <c r="VUB164" s="104"/>
      <c r="VUC164" s="104"/>
      <c r="VUD164" s="104"/>
      <c r="VUE164" s="104"/>
      <c r="VUF164" s="104"/>
      <c r="VUG164" s="104"/>
      <c r="VUH164" s="104"/>
      <c r="VUI164" s="104"/>
      <c r="VUJ164" s="104"/>
      <c r="VUK164" s="104"/>
      <c r="VUL164" s="104"/>
      <c r="VUM164" s="104"/>
      <c r="VUN164" s="104"/>
      <c r="VUO164" s="104"/>
      <c r="VUP164" s="104"/>
      <c r="VUQ164" s="104"/>
      <c r="VUR164" s="104"/>
      <c r="VUS164" s="104"/>
      <c r="VUT164" s="104"/>
      <c r="VUU164" s="104"/>
      <c r="VUV164" s="104"/>
      <c r="VUW164" s="104"/>
      <c r="VUX164" s="104"/>
      <c r="VUY164" s="104"/>
      <c r="VUZ164" s="104"/>
      <c r="VVA164" s="104"/>
      <c r="VVB164" s="104"/>
      <c r="VVC164" s="104"/>
      <c r="VVD164" s="104"/>
      <c r="VVE164" s="104"/>
      <c r="VVF164" s="104"/>
      <c r="VVG164" s="104"/>
      <c r="VVH164" s="104"/>
      <c r="VVI164" s="104"/>
      <c r="VVJ164" s="104"/>
      <c r="VVK164" s="104"/>
      <c r="VVL164" s="104"/>
      <c r="VVM164" s="104"/>
      <c r="VVN164" s="104"/>
      <c r="VVO164" s="104"/>
      <c r="VVP164" s="104"/>
      <c r="VVQ164" s="104"/>
      <c r="VVR164" s="104"/>
      <c r="VVS164" s="104"/>
      <c r="VVT164" s="104"/>
      <c r="VVU164" s="104"/>
      <c r="VVV164" s="104"/>
      <c r="VVW164" s="104"/>
      <c r="VVX164" s="104"/>
      <c r="VVY164" s="104"/>
      <c r="VVZ164" s="104"/>
      <c r="VWA164" s="104"/>
      <c r="VWB164" s="104"/>
      <c r="VWC164" s="104"/>
      <c r="VWD164" s="104"/>
      <c r="VWE164" s="104"/>
      <c r="VWF164" s="104"/>
      <c r="VWG164" s="104"/>
      <c r="VWH164" s="104"/>
      <c r="VWI164" s="104"/>
      <c r="VWJ164" s="104"/>
      <c r="VWK164" s="104"/>
      <c r="VWL164" s="104"/>
      <c r="VWM164" s="104"/>
      <c r="VWN164" s="104"/>
      <c r="VWO164" s="104"/>
      <c r="VWP164" s="104"/>
      <c r="VWQ164" s="104"/>
      <c r="VWR164" s="104"/>
      <c r="VWS164" s="104"/>
      <c r="VWT164" s="104"/>
      <c r="VWU164" s="104"/>
      <c r="VWV164" s="104"/>
      <c r="VWW164" s="104"/>
      <c r="VWX164" s="104"/>
      <c r="VWY164" s="104"/>
      <c r="VWZ164" s="104"/>
      <c r="VXA164" s="104"/>
      <c r="VXB164" s="104"/>
      <c r="VXC164" s="104"/>
      <c r="VXD164" s="104"/>
      <c r="VXE164" s="104"/>
      <c r="VXF164" s="104"/>
      <c r="VXG164" s="104"/>
      <c r="VXH164" s="104"/>
      <c r="VXI164" s="104"/>
      <c r="VXJ164" s="104"/>
      <c r="VXK164" s="104"/>
      <c r="VXL164" s="104"/>
      <c r="VXM164" s="104"/>
      <c r="VXN164" s="104"/>
      <c r="VXO164" s="104"/>
      <c r="VXP164" s="104"/>
      <c r="VXQ164" s="104"/>
      <c r="VXR164" s="104"/>
      <c r="VXS164" s="104"/>
      <c r="VXT164" s="104"/>
      <c r="VXU164" s="104"/>
      <c r="VXV164" s="104"/>
      <c r="VXW164" s="104"/>
      <c r="VXX164" s="104"/>
      <c r="VXY164" s="104"/>
      <c r="VXZ164" s="104"/>
      <c r="VYA164" s="104"/>
      <c r="VYB164" s="104"/>
      <c r="VYC164" s="104"/>
      <c r="VYD164" s="104"/>
      <c r="VYE164" s="104"/>
      <c r="VYF164" s="104"/>
      <c r="VYG164" s="104"/>
      <c r="VYH164" s="104"/>
      <c r="VYI164" s="104"/>
      <c r="VYJ164" s="104"/>
      <c r="VYK164" s="104"/>
      <c r="VYL164" s="104"/>
      <c r="VYM164" s="104"/>
      <c r="VYN164" s="104"/>
      <c r="VYO164" s="104"/>
      <c r="VYP164" s="104"/>
      <c r="VYQ164" s="104"/>
      <c r="VYR164" s="104"/>
      <c r="VYS164" s="104"/>
      <c r="VYT164" s="104"/>
      <c r="VYU164" s="104"/>
      <c r="VYV164" s="104"/>
      <c r="VYW164" s="104"/>
      <c r="VYX164" s="104"/>
      <c r="VYY164" s="104"/>
      <c r="VYZ164" s="104"/>
      <c r="VZA164" s="104"/>
      <c r="VZB164" s="104"/>
      <c r="VZC164" s="104"/>
      <c r="VZD164" s="104"/>
      <c r="VZE164" s="104"/>
      <c r="VZF164" s="104"/>
      <c r="VZG164" s="104"/>
      <c r="VZH164" s="104"/>
      <c r="VZI164" s="104"/>
      <c r="VZJ164" s="104"/>
      <c r="VZK164" s="104"/>
      <c r="VZL164" s="104"/>
      <c r="VZM164" s="104"/>
      <c r="VZN164" s="104"/>
      <c r="VZO164" s="104"/>
      <c r="VZP164" s="104"/>
      <c r="VZQ164" s="104"/>
      <c r="VZR164" s="104"/>
      <c r="VZS164" s="104"/>
      <c r="VZT164" s="104"/>
      <c r="VZU164" s="104"/>
      <c r="VZV164" s="104"/>
      <c r="VZW164" s="104"/>
      <c r="VZX164" s="104"/>
      <c r="VZY164" s="104"/>
      <c r="VZZ164" s="104"/>
      <c r="WAA164" s="104"/>
      <c r="WAB164" s="104"/>
      <c r="WAC164" s="104"/>
      <c r="WAD164" s="104"/>
      <c r="WAE164" s="104"/>
      <c r="WAF164" s="104"/>
      <c r="WAG164" s="104"/>
      <c r="WAH164" s="104"/>
      <c r="WAI164" s="104"/>
      <c r="WAJ164" s="104"/>
      <c r="WAK164" s="104"/>
      <c r="WAL164" s="104"/>
      <c r="WAM164" s="104"/>
      <c r="WAN164" s="104"/>
      <c r="WAO164" s="104"/>
      <c r="WAP164" s="104"/>
      <c r="WAQ164" s="104"/>
      <c r="WAR164" s="104"/>
      <c r="WAS164" s="104"/>
      <c r="WAT164" s="104"/>
      <c r="WAU164" s="104"/>
      <c r="WAV164" s="104"/>
      <c r="WAW164" s="104"/>
      <c r="WAX164" s="104"/>
      <c r="WAY164" s="104"/>
      <c r="WAZ164" s="104"/>
      <c r="WBA164" s="104"/>
      <c r="WBB164" s="104"/>
      <c r="WBC164" s="104"/>
      <c r="WBD164" s="104"/>
      <c r="WBE164" s="104"/>
      <c r="WBF164" s="104"/>
      <c r="WBG164" s="104"/>
      <c r="WBH164" s="104"/>
      <c r="WBI164" s="104"/>
      <c r="WBJ164" s="104"/>
      <c r="WBK164" s="104"/>
      <c r="WBL164" s="104"/>
      <c r="WBM164" s="104"/>
      <c r="WBN164" s="104"/>
      <c r="WBO164" s="104"/>
      <c r="WBP164" s="104"/>
      <c r="WBQ164" s="104"/>
      <c r="WBR164" s="104"/>
      <c r="WBS164" s="104"/>
      <c r="WBT164" s="104"/>
      <c r="WBU164" s="104"/>
      <c r="WBV164" s="104"/>
      <c r="WBW164" s="104"/>
      <c r="WBX164" s="104"/>
      <c r="WBY164" s="104"/>
      <c r="WBZ164" s="104"/>
      <c r="WCA164" s="104"/>
      <c r="WCB164" s="104"/>
      <c r="WCC164" s="104"/>
      <c r="WCD164" s="104"/>
      <c r="WCE164" s="104"/>
      <c r="WCF164" s="104"/>
      <c r="WCG164" s="104"/>
      <c r="WCH164" s="104"/>
      <c r="WCI164" s="104"/>
      <c r="WCJ164" s="104"/>
      <c r="WCK164" s="104"/>
      <c r="WCL164" s="104"/>
      <c r="WCM164" s="104"/>
      <c r="WCN164" s="104"/>
      <c r="WCO164" s="104"/>
      <c r="WCP164" s="104"/>
      <c r="WCQ164" s="104"/>
      <c r="WCR164" s="104"/>
      <c r="WCS164" s="104"/>
      <c r="WCT164" s="104"/>
      <c r="WCU164" s="104"/>
      <c r="WCV164" s="104"/>
      <c r="WCW164" s="104"/>
      <c r="WCX164" s="104"/>
      <c r="WCY164" s="104"/>
      <c r="WCZ164" s="104"/>
      <c r="WDA164" s="104"/>
      <c r="WDB164" s="104"/>
      <c r="WDC164" s="104"/>
      <c r="WDD164" s="104"/>
      <c r="WDE164" s="104"/>
      <c r="WDF164" s="104"/>
      <c r="WDG164" s="104"/>
      <c r="WDH164" s="104"/>
      <c r="WDI164" s="104"/>
      <c r="WDJ164" s="104"/>
      <c r="WDK164" s="104"/>
      <c r="WDL164" s="104"/>
      <c r="WDM164" s="104"/>
      <c r="WDN164" s="104"/>
      <c r="WDO164" s="104"/>
      <c r="WDP164" s="104"/>
      <c r="WDQ164" s="104"/>
      <c r="WDR164" s="104"/>
      <c r="WDS164" s="104"/>
      <c r="WDT164" s="104"/>
      <c r="WDU164" s="104"/>
      <c r="WDV164" s="104"/>
      <c r="WDW164" s="104"/>
      <c r="WDX164" s="104"/>
      <c r="WDY164" s="104"/>
      <c r="WDZ164" s="104"/>
      <c r="WEA164" s="104"/>
      <c r="WEB164" s="104"/>
      <c r="WEC164" s="104"/>
      <c r="WED164" s="104"/>
      <c r="WEE164" s="104"/>
      <c r="WEF164" s="104"/>
      <c r="WEG164" s="104"/>
      <c r="WEH164" s="104"/>
      <c r="WEI164" s="104"/>
      <c r="WEJ164" s="104"/>
      <c r="WEK164" s="104"/>
      <c r="WEL164" s="104"/>
      <c r="WEM164" s="104"/>
      <c r="WEN164" s="104"/>
      <c r="WEO164" s="104"/>
      <c r="WEP164" s="104"/>
      <c r="WEQ164" s="104"/>
      <c r="WER164" s="104"/>
      <c r="WES164" s="104"/>
      <c r="WET164" s="104"/>
      <c r="WEU164" s="104"/>
      <c r="WEV164" s="104"/>
      <c r="WEW164" s="104"/>
      <c r="WEX164" s="104"/>
      <c r="WEY164" s="104"/>
      <c r="WEZ164" s="104"/>
      <c r="WFA164" s="104"/>
      <c r="WFB164" s="104"/>
      <c r="WFC164" s="104"/>
      <c r="WFD164" s="104"/>
      <c r="WFE164" s="104"/>
      <c r="WFF164" s="104"/>
      <c r="WFG164" s="104"/>
      <c r="WFH164" s="104"/>
      <c r="WFI164" s="104"/>
      <c r="WFJ164" s="104"/>
      <c r="WFK164" s="104"/>
      <c r="WFL164" s="104"/>
      <c r="WFM164" s="104"/>
      <c r="WFN164" s="104"/>
      <c r="WFO164" s="104"/>
      <c r="WFP164" s="104"/>
      <c r="WFQ164" s="104"/>
      <c r="WFR164" s="104"/>
      <c r="WFS164" s="104"/>
      <c r="WFT164" s="104"/>
      <c r="WFU164" s="104"/>
      <c r="WFV164" s="104"/>
      <c r="WFW164" s="104"/>
      <c r="WFX164" s="104"/>
      <c r="WFY164" s="104"/>
      <c r="WFZ164" s="104"/>
      <c r="WGA164" s="104"/>
      <c r="WGB164" s="104"/>
      <c r="WGC164" s="104"/>
      <c r="WGD164" s="104"/>
      <c r="WGE164" s="104"/>
      <c r="WGF164" s="104"/>
      <c r="WGG164" s="104"/>
      <c r="WGH164" s="104"/>
      <c r="WGI164" s="104"/>
      <c r="WGJ164" s="104"/>
      <c r="WGK164" s="104"/>
      <c r="WGL164" s="104"/>
      <c r="WGM164" s="104"/>
      <c r="WGN164" s="104"/>
      <c r="WGO164" s="104"/>
      <c r="WGP164" s="104"/>
      <c r="WGQ164" s="104"/>
      <c r="WGR164" s="104"/>
      <c r="WGS164" s="104"/>
      <c r="WGT164" s="104"/>
      <c r="WGU164" s="104"/>
      <c r="WGV164" s="104"/>
      <c r="WGW164" s="104"/>
      <c r="WGX164" s="104"/>
      <c r="WGY164" s="104"/>
      <c r="WGZ164" s="104"/>
      <c r="WHA164" s="104"/>
      <c r="WHB164" s="104"/>
      <c r="WHC164" s="104"/>
      <c r="WHD164" s="104"/>
      <c r="WHE164" s="104"/>
      <c r="WHF164" s="104"/>
      <c r="WHG164" s="104"/>
      <c r="WHH164" s="104"/>
      <c r="WHI164" s="104"/>
      <c r="WHJ164" s="104"/>
      <c r="WHK164" s="104"/>
      <c r="WHL164" s="104"/>
      <c r="WHM164" s="104"/>
      <c r="WHN164" s="104"/>
      <c r="WHO164" s="104"/>
      <c r="WHP164" s="104"/>
      <c r="WHQ164" s="104"/>
      <c r="WHR164" s="104"/>
      <c r="WHS164" s="104"/>
      <c r="WHT164" s="104"/>
      <c r="WHU164" s="104"/>
      <c r="WHV164" s="104"/>
      <c r="WHW164" s="104"/>
      <c r="WHX164" s="104"/>
      <c r="WHY164" s="104"/>
      <c r="WHZ164" s="104"/>
      <c r="WIA164" s="104"/>
      <c r="WIB164" s="104"/>
      <c r="WIC164" s="104"/>
      <c r="WID164" s="104"/>
      <c r="WIE164" s="104"/>
      <c r="WIF164" s="104"/>
      <c r="WIG164" s="104"/>
      <c r="WIH164" s="104"/>
      <c r="WII164" s="104"/>
      <c r="WIJ164" s="104"/>
      <c r="WIK164" s="104"/>
      <c r="WIL164" s="104"/>
      <c r="WIM164" s="104"/>
      <c r="WIN164" s="104"/>
      <c r="WIO164" s="104"/>
      <c r="WIP164" s="104"/>
      <c r="WIQ164" s="104"/>
      <c r="WIR164" s="104"/>
      <c r="WIS164" s="104"/>
      <c r="WIT164" s="104"/>
      <c r="WIU164" s="104"/>
      <c r="WIV164" s="104"/>
      <c r="WIW164" s="104"/>
      <c r="WIX164" s="104"/>
      <c r="WIY164" s="104"/>
      <c r="WIZ164" s="104"/>
      <c r="WJA164" s="104"/>
      <c r="WJB164" s="104"/>
      <c r="WJC164" s="104"/>
      <c r="WJD164" s="104"/>
      <c r="WJE164" s="104"/>
      <c r="WJF164" s="104"/>
      <c r="WJG164" s="104"/>
      <c r="WJH164" s="104"/>
      <c r="WJI164" s="104"/>
      <c r="WJJ164" s="104"/>
      <c r="WJK164" s="104"/>
      <c r="WJL164" s="104"/>
      <c r="WJM164" s="104"/>
      <c r="WJN164" s="104"/>
      <c r="WJO164" s="104"/>
      <c r="WJP164" s="104"/>
      <c r="WJQ164" s="104"/>
      <c r="WJR164" s="104"/>
      <c r="WJS164" s="104"/>
      <c r="WJT164" s="104"/>
      <c r="WJU164" s="104"/>
      <c r="WJV164" s="104"/>
      <c r="WJW164" s="104"/>
      <c r="WJX164" s="104"/>
      <c r="WJY164" s="104"/>
      <c r="WJZ164" s="104"/>
      <c r="WKA164" s="104"/>
      <c r="WKB164" s="104"/>
      <c r="WKC164" s="104"/>
      <c r="WKD164" s="104"/>
      <c r="WKE164" s="104"/>
      <c r="WKF164" s="104"/>
      <c r="WKG164" s="104"/>
      <c r="WKH164" s="104"/>
      <c r="WKI164" s="104"/>
      <c r="WKJ164" s="104"/>
      <c r="WKK164" s="104"/>
      <c r="WKL164" s="104"/>
      <c r="WKM164" s="104"/>
      <c r="WKN164" s="104"/>
      <c r="WKO164" s="104"/>
      <c r="WKP164" s="104"/>
      <c r="WKQ164" s="104"/>
      <c r="WKR164" s="104"/>
      <c r="WKS164" s="104"/>
      <c r="WKT164" s="104"/>
      <c r="WKU164" s="104"/>
      <c r="WKV164" s="104"/>
      <c r="WKW164" s="104"/>
      <c r="WKX164" s="104"/>
      <c r="WKY164" s="104"/>
      <c r="WKZ164" s="104"/>
      <c r="WLA164" s="104"/>
      <c r="WLB164" s="104"/>
      <c r="WLC164" s="104"/>
      <c r="WLD164" s="104"/>
      <c r="WLE164" s="104"/>
      <c r="WLF164" s="104"/>
      <c r="WLG164" s="104"/>
      <c r="WLH164" s="104"/>
      <c r="WLI164" s="104"/>
      <c r="WLJ164" s="104"/>
      <c r="WLK164" s="104"/>
      <c r="WLL164" s="104"/>
      <c r="WLM164" s="104"/>
      <c r="WLN164" s="104"/>
      <c r="WLO164" s="104"/>
      <c r="WLP164" s="104"/>
      <c r="WLQ164" s="104"/>
      <c r="WLR164" s="104"/>
      <c r="WLS164" s="104"/>
      <c r="WLT164" s="104"/>
      <c r="WLU164" s="104"/>
      <c r="WLV164" s="104"/>
      <c r="WLW164" s="104"/>
      <c r="WLX164" s="104"/>
      <c r="WLY164" s="104"/>
      <c r="WLZ164" s="104"/>
      <c r="WMA164" s="104"/>
      <c r="WMB164" s="104"/>
      <c r="WMC164" s="104"/>
      <c r="WMD164" s="104"/>
      <c r="WME164" s="104"/>
      <c r="WMF164" s="104"/>
      <c r="WMG164" s="104"/>
      <c r="WMH164" s="104"/>
      <c r="WMI164" s="104"/>
      <c r="WMJ164" s="104"/>
      <c r="WMK164" s="104"/>
      <c r="WML164" s="104"/>
      <c r="WMM164" s="104"/>
      <c r="WMN164" s="104"/>
      <c r="WMO164" s="104"/>
      <c r="WMP164" s="104"/>
      <c r="WMQ164" s="104"/>
      <c r="WMR164" s="104"/>
      <c r="WMS164" s="104"/>
      <c r="WMT164" s="104"/>
      <c r="WMU164" s="104"/>
      <c r="WMV164" s="104"/>
      <c r="WMW164" s="104"/>
      <c r="WMX164" s="104"/>
      <c r="WMY164" s="104"/>
      <c r="WMZ164" s="104"/>
      <c r="WNA164" s="104"/>
      <c r="WNB164" s="104"/>
      <c r="WNC164" s="104"/>
      <c r="WND164" s="104"/>
      <c r="WNE164" s="104"/>
      <c r="WNF164" s="104"/>
      <c r="WNG164" s="104"/>
      <c r="WNH164" s="104"/>
      <c r="WNI164" s="104"/>
      <c r="WNJ164" s="104"/>
      <c r="WNK164" s="104"/>
      <c r="WNL164" s="104"/>
      <c r="WNM164" s="104"/>
      <c r="WNN164" s="104"/>
      <c r="WNO164" s="104"/>
      <c r="WNP164" s="104"/>
      <c r="WNQ164" s="104"/>
      <c r="WNR164" s="104"/>
      <c r="WNS164" s="104"/>
      <c r="WNT164" s="104"/>
      <c r="WNU164" s="104"/>
      <c r="WNV164" s="104"/>
      <c r="WNW164" s="104"/>
      <c r="WNX164" s="104"/>
      <c r="WNY164" s="104"/>
      <c r="WNZ164" s="104"/>
      <c r="WOA164" s="104"/>
      <c r="WOB164" s="104"/>
      <c r="WOC164" s="104"/>
      <c r="WOD164" s="104"/>
      <c r="WOE164" s="104"/>
      <c r="WOF164" s="104"/>
      <c r="WOG164" s="104"/>
      <c r="WOH164" s="104"/>
      <c r="WOI164" s="104"/>
      <c r="WOJ164" s="104"/>
      <c r="WOK164" s="104"/>
      <c r="WOL164" s="104"/>
      <c r="WOM164" s="104"/>
      <c r="WON164" s="104"/>
      <c r="WOO164" s="104"/>
      <c r="WOP164" s="104"/>
      <c r="WOQ164" s="104"/>
      <c r="WOR164" s="104"/>
      <c r="WOS164" s="104"/>
      <c r="WOT164" s="104"/>
      <c r="WOU164" s="104"/>
      <c r="WOV164" s="104"/>
      <c r="WOW164" s="104"/>
      <c r="WOX164" s="104"/>
      <c r="WOY164" s="104"/>
      <c r="WOZ164" s="104"/>
      <c r="WPA164" s="104"/>
      <c r="WPB164" s="104"/>
      <c r="WPC164" s="104"/>
      <c r="WPD164" s="104"/>
      <c r="WPE164" s="104"/>
      <c r="WPF164" s="104"/>
      <c r="WPG164" s="104"/>
      <c r="WPH164" s="104"/>
      <c r="WPI164" s="104"/>
      <c r="WPJ164" s="104"/>
      <c r="WPK164" s="104"/>
      <c r="WPL164" s="104"/>
      <c r="WPM164" s="104"/>
      <c r="WPN164" s="104"/>
      <c r="WPO164" s="104"/>
      <c r="WPP164" s="104"/>
      <c r="WPQ164" s="104"/>
      <c r="WPR164" s="104"/>
      <c r="WPS164" s="104"/>
      <c r="WPT164" s="104"/>
      <c r="WPU164" s="104"/>
      <c r="WPV164" s="104"/>
      <c r="WPW164" s="104"/>
      <c r="WPX164" s="104"/>
      <c r="WPY164" s="104"/>
      <c r="WPZ164" s="104"/>
      <c r="WQA164" s="104"/>
      <c r="WQB164" s="104"/>
      <c r="WQC164" s="104"/>
      <c r="WQD164" s="104"/>
      <c r="WQE164" s="104"/>
      <c r="WQF164" s="104"/>
      <c r="WQG164" s="104"/>
      <c r="WQH164" s="104"/>
      <c r="WQI164" s="104"/>
      <c r="WQJ164" s="104"/>
      <c r="WQK164" s="104"/>
      <c r="WQL164" s="104"/>
      <c r="WQM164" s="104"/>
      <c r="WQN164" s="104"/>
      <c r="WQO164" s="104"/>
      <c r="WQP164" s="104"/>
      <c r="WQQ164" s="104"/>
      <c r="WQR164" s="104"/>
      <c r="WQS164" s="104"/>
      <c r="WQT164" s="104"/>
      <c r="WQU164" s="104"/>
      <c r="WQV164" s="104"/>
      <c r="WQW164" s="104"/>
      <c r="WQX164" s="104"/>
      <c r="WQY164" s="104"/>
      <c r="WQZ164" s="104"/>
      <c r="WRA164" s="104"/>
      <c r="WRB164" s="104"/>
      <c r="WRC164" s="104"/>
      <c r="WRD164" s="104"/>
      <c r="WRE164" s="104"/>
      <c r="WRF164" s="104"/>
      <c r="WRG164" s="104"/>
      <c r="WRH164" s="104"/>
      <c r="WRI164" s="104"/>
      <c r="WRJ164" s="104"/>
      <c r="WRK164" s="104"/>
      <c r="WRL164" s="104"/>
      <c r="WRM164" s="104"/>
      <c r="WRN164" s="104"/>
      <c r="WRO164" s="104"/>
      <c r="WRP164" s="104"/>
      <c r="WRQ164" s="104"/>
      <c r="WRR164" s="104"/>
      <c r="WRS164" s="104"/>
      <c r="WRT164" s="104"/>
      <c r="WRU164" s="104"/>
      <c r="WRV164" s="104"/>
      <c r="WRW164" s="104"/>
      <c r="WRX164" s="104"/>
      <c r="WRY164" s="104"/>
      <c r="WRZ164" s="104"/>
      <c r="WSA164" s="104"/>
      <c r="WSB164" s="104"/>
      <c r="WSC164" s="104"/>
      <c r="WSD164" s="104"/>
      <c r="WSE164" s="104"/>
      <c r="WSF164" s="104"/>
      <c r="WSG164" s="104"/>
      <c r="WSH164" s="104"/>
      <c r="WSI164" s="104"/>
      <c r="WSJ164" s="104"/>
      <c r="WSK164" s="104"/>
      <c r="WSL164" s="104"/>
      <c r="WSM164" s="104"/>
      <c r="WSN164" s="104"/>
      <c r="WSO164" s="104"/>
      <c r="WSP164" s="104"/>
      <c r="WSQ164" s="104"/>
      <c r="WSR164" s="104"/>
      <c r="WSS164" s="104"/>
      <c r="WST164" s="104"/>
      <c r="WSU164" s="104"/>
      <c r="WSV164" s="104"/>
      <c r="WSW164" s="104"/>
      <c r="WSX164" s="104"/>
      <c r="WSY164" s="104"/>
      <c r="WSZ164" s="104"/>
      <c r="WTA164" s="104"/>
      <c r="WTB164" s="104"/>
      <c r="WTC164" s="104"/>
      <c r="WTD164" s="104"/>
      <c r="WTE164" s="104"/>
      <c r="WTF164" s="104"/>
      <c r="WTG164" s="104"/>
      <c r="WTH164" s="104"/>
      <c r="WTI164" s="104"/>
      <c r="WTJ164" s="104"/>
      <c r="WTK164" s="104"/>
      <c r="WTL164" s="104"/>
      <c r="WTM164" s="104"/>
      <c r="WTN164" s="104"/>
      <c r="WTO164" s="104"/>
      <c r="WTP164" s="104"/>
      <c r="WTQ164" s="104"/>
      <c r="WTR164" s="104"/>
      <c r="WTS164" s="104"/>
      <c r="WTT164" s="104"/>
      <c r="WTU164" s="104"/>
      <c r="WTV164" s="104"/>
      <c r="WTW164" s="104"/>
      <c r="WTX164" s="104"/>
      <c r="WTY164" s="104"/>
      <c r="WTZ164" s="104"/>
      <c r="WUA164" s="104"/>
      <c r="WUB164" s="104"/>
      <c r="WUC164" s="104"/>
      <c r="WUD164" s="104"/>
      <c r="WUE164" s="104"/>
      <c r="WUF164" s="104"/>
      <c r="WUG164" s="104"/>
      <c r="WUH164" s="104"/>
      <c r="WUI164" s="104"/>
      <c r="WUJ164" s="104"/>
      <c r="WUK164" s="104"/>
      <c r="WUL164" s="104"/>
      <c r="WUM164" s="104"/>
      <c r="WUN164" s="104"/>
      <c r="WUO164" s="104"/>
      <c r="WUP164" s="104"/>
      <c r="WUQ164" s="104"/>
      <c r="WUR164" s="104"/>
      <c r="WUS164" s="104"/>
      <c r="WUT164" s="104"/>
      <c r="WUU164" s="104"/>
      <c r="WUV164" s="104"/>
      <c r="WUW164" s="104"/>
      <c r="WUX164" s="104"/>
      <c r="WUY164" s="104"/>
      <c r="WUZ164" s="104"/>
      <c r="WVA164" s="104"/>
      <c r="WVB164" s="104"/>
      <c r="WVC164" s="104"/>
      <c r="WVD164" s="104"/>
      <c r="WVE164" s="104"/>
      <c r="WVF164" s="104"/>
      <c r="WVG164" s="104"/>
      <c r="WVH164" s="104"/>
      <c r="WVI164" s="104"/>
      <c r="WVJ164" s="104"/>
      <c r="WVK164" s="104"/>
      <c r="WVL164" s="104"/>
      <c r="WVM164" s="104"/>
      <c r="WVN164" s="104"/>
      <c r="WVO164" s="104"/>
      <c r="WVP164" s="104"/>
      <c r="WVQ164" s="104"/>
      <c r="WVR164" s="104"/>
      <c r="WVS164" s="104"/>
      <c r="WVT164" s="104"/>
      <c r="WVU164" s="104"/>
      <c r="WVV164" s="104"/>
      <c r="WVW164" s="104"/>
      <c r="WVX164" s="104"/>
      <c r="WVY164" s="104"/>
      <c r="WVZ164" s="104"/>
      <c r="WWA164" s="104"/>
      <c r="WWB164" s="104"/>
      <c r="WWC164" s="104"/>
      <c r="WWD164" s="104"/>
      <c r="WWE164" s="104"/>
      <c r="WWF164" s="104"/>
      <c r="WWG164" s="104"/>
      <c r="WWH164" s="104"/>
      <c r="WWI164" s="104"/>
      <c r="WWJ164" s="104"/>
      <c r="WWK164" s="104"/>
      <c r="WWL164" s="104"/>
      <c r="WWM164" s="104"/>
      <c r="WWN164" s="104"/>
      <c r="WWO164" s="104"/>
      <c r="WWP164" s="104"/>
      <c r="WWQ164" s="104"/>
      <c r="WWR164" s="104"/>
      <c r="WWS164" s="104"/>
      <c r="WWT164" s="104"/>
      <c r="WWU164" s="104"/>
      <c r="WWV164" s="104"/>
      <c r="WWW164" s="104"/>
      <c r="WWX164" s="104"/>
      <c r="WWY164" s="104"/>
      <c r="WWZ164" s="104"/>
      <c r="WXA164" s="104"/>
      <c r="WXB164" s="104"/>
      <c r="WXC164" s="104"/>
      <c r="WXD164" s="104"/>
      <c r="WXE164" s="104"/>
      <c r="WXF164" s="104"/>
      <c r="WXG164" s="104"/>
      <c r="WXH164" s="104"/>
      <c r="WXI164" s="104"/>
      <c r="WXJ164" s="104"/>
      <c r="WXK164" s="104"/>
      <c r="WXL164" s="104"/>
      <c r="WXM164" s="104"/>
      <c r="WXN164" s="104"/>
      <c r="WXO164" s="104"/>
      <c r="WXP164" s="104"/>
      <c r="WXQ164" s="104"/>
      <c r="WXR164" s="104"/>
      <c r="WXS164" s="104"/>
      <c r="WXT164" s="104"/>
      <c r="WXU164" s="104"/>
      <c r="WXV164" s="104"/>
      <c r="WXW164" s="104"/>
      <c r="WXX164" s="104"/>
      <c r="WXY164" s="104"/>
      <c r="WXZ164" s="104"/>
      <c r="WYA164" s="104"/>
      <c r="WYB164" s="104"/>
      <c r="WYC164" s="104"/>
      <c r="WYD164" s="104"/>
      <c r="WYE164" s="104"/>
      <c r="WYF164" s="104"/>
      <c r="WYG164" s="104"/>
      <c r="WYH164" s="104"/>
      <c r="WYI164" s="104"/>
      <c r="WYJ164" s="104"/>
      <c r="WYK164" s="104"/>
      <c r="WYL164" s="104"/>
      <c r="WYM164" s="104"/>
      <c r="WYN164" s="104"/>
      <c r="WYO164" s="104"/>
      <c r="WYP164" s="104"/>
      <c r="WYQ164" s="104"/>
      <c r="WYR164" s="104"/>
      <c r="WYS164" s="104"/>
      <c r="WYT164" s="104"/>
      <c r="WYU164" s="104"/>
      <c r="WYV164" s="104"/>
      <c r="WYW164" s="104"/>
      <c r="WYX164" s="104"/>
      <c r="WYY164" s="104"/>
      <c r="WYZ164" s="104"/>
      <c r="WZA164" s="104"/>
      <c r="WZB164" s="104"/>
      <c r="WZC164" s="104"/>
      <c r="WZD164" s="104"/>
      <c r="WZE164" s="104"/>
      <c r="WZF164" s="104"/>
      <c r="WZG164" s="104"/>
      <c r="WZH164" s="104"/>
      <c r="WZI164" s="104"/>
      <c r="WZJ164" s="104"/>
      <c r="WZK164" s="104"/>
      <c r="WZL164" s="104"/>
      <c r="WZM164" s="104"/>
      <c r="WZN164" s="104"/>
      <c r="WZO164" s="104"/>
      <c r="WZP164" s="104"/>
      <c r="WZQ164" s="104"/>
      <c r="WZR164" s="104"/>
      <c r="WZS164" s="104"/>
      <c r="WZT164" s="104"/>
      <c r="WZU164" s="104"/>
      <c r="WZV164" s="104"/>
      <c r="WZW164" s="104"/>
      <c r="WZX164" s="104"/>
      <c r="WZY164" s="104"/>
      <c r="WZZ164" s="104"/>
      <c r="XAA164" s="104"/>
      <c r="XAB164" s="104"/>
      <c r="XAC164" s="104"/>
      <c r="XAD164" s="104"/>
      <c r="XAE164" s="104"/>
      <c r="XAF164" s="104"/>
      <c r="XAG164" s="104"/>
      <c r="XAH164" s="104"/>
      <c r="XAI164" s="104"/>
      <c r="XAJ164" s="104"/>
      <c r="XAK164" s="104"/>
      <c r="XAL164" s="104"/>
      <c r="XAM164" s="104"/>
      <c r="XAN164" s="104"/>
      <c r="XAO164" s="104"/>
      <c r="XAP164" s="104"/>
      <c r="XAQ164" s="104"/>
      <c r="XAR164" s="104"/>
      <c r="XAS164" s="104"/>
      <c r="XAT164" s="104"/>
      <c r="XAU164" s="104"/>
      <c r="XAV164" s="104"/>
      <c r="XAW164" s="104"/>
      <c r="XAX164" s="104"/>
      <c r="XAY164" s="104"/>
      <c r="XAZ164" s="104"/>
      <c r="XBA164" s="104"/>
      <c r="XBB164" s="104"/>
      <c r="XBC164" s="104"/>
      <c r="XBD164" s="104"/>
      <c r="XBE164" s="104"/>
      <c r="XBF164" s="104"/>
      <c r="XBG164" s="104"/>
      <c r="XBH164" s="104"/>
      <c r="XBI164" s="104"/>
      <c r="XBJ164" s="104"/>
      <c r="XBK164" s="104"/>
      <c r="XBL164" s="104"/>
      <c r="XBM164" s="104"/>
      <c r="XBN164" s="104"/>
      <c r="XBO164" s="104"/>
      <c r="XBP164" s="104"/>
      <c r="XBQ164" s="104"/>
      <c r="XBR164" s="104"/>
      <c r="XBS164" s="104"/>
      <c r="XBT164" s="104"/>
      <c r="XBU164" s="104"/>
      <c r="XBV164" s="104"/>
      <c r="XBW164" s="104"/>
      <c r="XBX164" s="104"/>
      <c r="XBY164" s="104"/>
      <c r="XBZ164" s="104"/>
      <c r="XCA164" s="104"/>
      <c r="XCB164" s="104"/>
      <c r="XCC164" s="104"/>
      <c r="XCD164" s="104"/>
      <c r="XCE164" s="104"/>
      <c r="XCF164" s="104"/>
      <c r="XCG164" s="104"/>
      <c r="XCH164" s="104"/>
      <c r="XCI164" s="104"/>
      <c r="XCJ164" s="104"/>
      <c r="XCK164" s="104"/>
      <c r="XCL164" s="104"/>
      <c r="XCM164" s="104"/>
      <c r="XCN164" s="104"/>
      <c r="XCO164" s="104"/>
      <c r="XCP164" s="104"/>
      <c r="XCQ164" s="104"/>
      <c r="XCR164" s="104"/>
      <c r="XCS164" s="104"/>
      <c r="XCT164" s="104"/>
      <c r="XCU164" s="104"/>
      <c r="XCV164" s="104"/>
      <c r="XCW164" s="104"/>
      <c r="XCX164" s="104"/>
      <c r="XCY164" s="104"/>
      <c r="XCZ164" s="104"/>
      <c r="XDA164" s="104"/>
      <c r="XDB164" s="104"/>
      <c r="XDC164" s="104"/>
      <c r="XDD164" s="104"/>
      <c r="XDE164" s="104"/>
      <c r="XDF164" s="104"/>
      <c r="XDG164" s="104"/>
      <c r="XDH164" s="104"/>
      <c r="XDI164" s="104"/>
      <c r="XDJ164" s="104"/>
      <c r="XDK164" s="104"/>
      <c r="XDL164" s="104"/>
      <c r="XDM164" s="104"/>
      <c r="XDN164" s="104"/>
      <c r="XDO164" s="104"/>
      <c r="XDP164" s="104"/>
      <c r="XDQ164" s="104"/>
      <c r="XDR164" s="104"/>
      <c r="XDS164" s="104"/>
      <c r="XDT164" s="104"/>
      <c r="XDU164" s="104"/>
      <c r="XDV164" s="104"/>
      <c r="XDW164" s="104"/>
      <c r="XDX164" s="104"/>
      <c r="XDY164" s="104"/>
      <c r="XDZ164" s="104"/>
      <c r="XEA164" s="104"/>
      <c r="XEB164" s="104"/>
      <c r="XEC164" s="104"/>
      <c r="XED164" s="104"/>
      <c r="XEE164" s="104"/>
      <c r="XEF164" s="104"/>
      <c r="XEG164" s="104"/>
      <c r="XEH164" s="104"/>
      <c r="XEI164" s="104"/>
      <c r="XEJ164" s="104"/>
      <c r="XEK164" s="104"/>
      <c r="XEL164" s="104"/>
      <c r="XEM164" s="104"/>
      <c r="XEN164" s="104"/>
      <c r="XEO164" s="104"/>
      <c r="XEP164" s="104"/>
      <c r="XEQ164" s="104"/>
    </row>
    <row r="165" spans="1:16371" ht="25.5" x14ac:dyDescent="0.2">
      <c r="A165" s="80" t="s">
        <v>174</v>
      </c>
      <c r="B165" s="80" t="s">
        <v>175</v>
      </c>
      <c r="C165" s="1" t="str">
        <f t="shared" si="2"/>
        <v>Orgànic Econòmic</v>
      </c>
      <c r="D165" s="81"/>
      <c r="E165" s="81"/>
      <c r="F165" s="82" t="s">
        <v>176</v>
      </c>
      <c r="G165" s="82" t="s">
        <v>177</v>
      </c>
      <c r="H165" s="82" t="s">
        <v>178</v>
      </c>
      <c r="I165" s="82" t="s">
        <v>179</v>
      </c>
    </row>
    <row r="166" spans="1:16371" x14ac:dyDescent="0.2">
      <c r="A166" s="96" t="s">
        <v>160</v>
      </c>
      <c r="B166" s="79">
        <v>76125</v>
      </c>
      <c r="C166" s="1" t="str">
        <f t="shared" si="2"/>
        <v>7900 76125</v>
      </c>
      <c r="D166" s="89">
        <v>7</v>
      </c>
      <c r="E166" s="1" t="s">
        <v>308</v>
      </c>
      <c r="F166" s="22">
        <v>214717.5</v>
      </c>
      <c r="G166" s="22"/>
      <c r="H166" s="22">
        <v>0</v>
      </c>
      <c r="I166" s="22">
        <v>0</v>
      </c>
    </row>
    <row r="167" spans="1:16371" x14ac:dyDescent="0.2">
      <c r="A167" s="96" t="s">
        <v>157</v>
      </c>
      <c r="B167" s="79">
        <v>76125</v>
      </c>
      <c r="C167" s="1" t="str">
        <f t="shared" si="2"/>
        <v>7850 76125</v>
      </c>
      <c r="D167" s="89">
        <v>7</v>
      </c>
      <c r="E167" s="1" t="s">
        <v>309</v>
      </c>
      <c r="F167" s="22">
        <v>250000</v>
      </c>
      <c r="G167" s="22"/>
      <c r="H167" s="22"/>
      <c r="I167" s="22">
        <v>0</v>
      </c>
    </row>
    <row r="168" spans="1:16371" x14ac:dyDescent="0.2">
      <c r="A168" s="96">
        <v>7500</v>
      </c>
      <c r="B168" s="79">
        <v>76400</v>
      </c>
      <c r="C168" s="1" t="str">
        <f t="shared" si="2"/>
        <v>7500 76400</v>
      </c>
      <c r="D168" s="89">
        <v>7</v>
      </c>
      <c r="E168" s="1" t="s">
        <v>137</v>
      </c>
      <c r="F168" s="22"/>
      <c r="G168" s="22">
        <v>42477.85</v>
      </c>
      <c r="H168" s="22">
        <v>17204.79</v>
      </c>
      <c r="I168" s="22"/>
    </row>
    <row r="169" spans="1:16371" x14ac:dyDescent="0.2">
      <c r="A169" s="96">
        <v>7500</v>
      </c>
      <c r="B169" s="79">
        <v>79100</v>
      </c>
      <c r="C169" s="1" t="str">
        <f t="shared" si="2"/>
        <v>7500 79100</v>
      </c>
      <c r="D169" s="89">
        <v>7</v>
      </c>
      <c r="E169" s="1" t="s">
        <v>310</v>
      </c>
      <c r="F169" s="22"/>
      <c r="G169" s="22">
        <v>596000</v>
      </c>
      <c r="H169" s="22">
        <v>0</v>
      </c>
      <c r="I169" s="22">
        <v>0</v>
      </c>
    </row>
    <row r="170" spans="1:16371" x14ac:dyDescent="0.2">
      <c r="A170" s="96">
        <v>2000</v>
      </c>
      <c r="B170" s="79">
        <v>79101</v>
      </c>
      <c r="C170" s="1" t="str">
        <f t="shared" si="2"/>
        <v>2000 79101</v>
      </c>
      <c r="D170" s="89">
        <v>7</v>
      </c>
      <c r="E170" s="1" t="s">
        <v>311</v>
      </c>
      <c r="F170" s="22"/>
      <c r="G170" s="22">
        <v>152403.75</v>
      </c>
      <c r="H170" s="22"/>
      <c r="I170" s="22"/>
    </row>
    <row r="171" spans="1:16371" x14ac:dyDescent="0.2">
      <c r="A171" s="96">
        <v>2000</v>
      </c>
      <c r="B171" s="79">
        <v>79102</v>
      </c>
      <c r="C171" s="1" t="str">
        <f t="shared" si="2"/>
        <v>2000 79102</v>
      </c>
      <c r="D171" s="89">
        <v>7</v>
      </c>
      <c r="E171" s="1" t="s">
        <v>28</v>
      </c>
      <c r="F171" s="22"/>
      <c r="G171" s="22">
        <v>120000</v>
      </c>
      <c r="H171" s="22"/>
      <c r="I171" s="22"/>
    </row>
    <row r="172" spans="1:16371" x14ac:dyDescent="0.2">
      <c r="A172" s="96">
        <v>2000</v>
      </c>
      <c r="B172" s="79">
        <v>79105</v>
      </c>
      <c r="C172" s="1" t="str">
        <f t="shared" si="2"/>
        <v>2000 79105</v>
      </c>
      <c r="D172" s="89">
        <v>7</v>
      </c>
      <c r="E172" s="1" t="s">
        <v>25</v>
      </c>
      <c r="F172" s="22"/>
      <c r="G172" s="22">
        <v>25000</v>
      </c>
      <c r="H172" s="22">
        <v>0</v>
      </c>
      <c r="I172" s="22">
        <v>0</v>
      </c>
    </row>
    <row r="173" spans="1:16371" x14ac:dyDescent="0.2">
      <c r="A173" s="96">
        <v>2000</v>
      </c>
      <c r="B173" s="79">
        <v>79103</v>
      </c>
      <c r="C173" s="1" t="str">
        <f t="shared" si="2"/>
        <v>2000 79103</v>
      </c>
      <c r="D173" s="89">
        <v>7</v>
      </c>
      <c r="E173" s="1" t="s">
        <v>312</v>
      </c>
      <c r="F173" s="22"/>
      <c r="G173" s="22">
        <v>680000</v>
      </c>
      <c r="H173" s="22"/>
      <c r="I173" s="22"/>
    </row>
    <row r="174" spans="1:16371" x14ac:dyDescent="0.2">
      <c r="A174" s="96">
        <v>2000</v>
      </c>
      <c r="B174" s="79">
        <v>79104</v>
      </c>
      <c r="C174" s="1" t="str">
        <f t="shared" si="2"/>
        <v>2000 79104</v>
      </c>
      <c r="D174" s="89">
        <v>7</v>
      </c>
      <c r="E174" s="1" t="s">
        <v>21</v>
      </c>
      <c r="F174" s="22"/>
      <c r="G174" s="22">
        <v>112500</v>
      </c>
      <c r="H174" s="22"/>
      <c r="I174" s="22"/>
    </row>
    <row r="175" spans="1:16371" x14ac:dyDescent="0.2">
      <c r="A175" s="96">
        <v>2000</v>
      </c>
      <c r="B175" s="79">
        <v>79106</v>
      </c>
      <c r="C175" s="1" t="str">
        <f t="shared" si="2"/>
        <v>2000 79106</v>
      </c>
      <c r="D175" s="89">
        <v>7</v>
      </c>
      <c r="E175" s="1" t="s">
        <v>23</v>
      </c>
      <c r="F175" s="22"/>
      <c r="G175" s="22">
        <v>288830.40000000002</v>
      </c>
      <c r="H175" s="22"/>
      <c r="I175" s="22"/>
    </row>
    <row r="176" spans="1:16371" x14ac:dyDescent="0.2">
      <c r="A176" s="96">
        <v>2000</v>
      </c>
      <c r="B176" s="79">
        <v>79107</v>
      </c>
      <c r="C176" s="1" t="str">
        <f t="shared" si="2"/>
        <v>2000 79107</v>
      </c>
      <c r="D176" s="89">
        <v>7</v>
      </c>
      <c r="E176" s="1" t="s">
        <v>24</v>
      </c>
      <c r="F176" s="22"/>
      <c r="G176" s="22">
        <v>571774</v>
      </c>
      <c r="H176" s="22"/>
      <c r="I176" s="22"/>
    </row>
    <row r="177" spans="1:16371" x14ac:dyDescent="0.2">
      <c r="A177" s="96">
        <v>7850</v>
      </c>
      <c r="B177" s="79">
        <v>76100</v>
      </c>
      <c r="C177" s="1" t="str">
        <f t="shared" si="2"/>
        <v>7850 76100</v>
      </c>
      <c r="D177" s="89">
        <v>7</v>
      </c>
      <c r="E177" s="1" t="s">
        <v>159</v>
      </c>
      <c r="F177" s="22">
        <v>0</v>
      </c>
      <c r="G177" s="22">
        <v>460188.75</v>
      </c>
      <c r="H177" s="22"/>
      <c r="I177" s="22"/>
    </row>
    <row r="178" spans="1:16371" x14ac:dyDescent="0.2">
      <c r="A178" s="96">
        <v>7810</v>
      </c>
      <c r="B178" s="79">
        <v>76100</v>
      </c>
      <c r="C178" s="1" t="str">
        <f t="shared" si="2"/>
        <v>7810 76100</v>
      </c>
      <c r="D178" s="89">
        <v>7</v>
      </c>
      <c r="E178" s="1" t="s">
        <v>156</v>
      </c>
      <c r="F178" s="22">
        <v>0</v>
      </c>
      <c r="G178" s="22">
        <v>200000</v>
      </c>
      <c r="H178" s="22"/>
      <c r="I178" s="22"/>
    </row>
    <row r="179" spans="1:16371" x14ac:dyDescent="0.2">
      <c r="A179" s="96">
        <v>7400</v>
      </c>
      <c r="B179" s="79">
        <v>76400</v>
      </c>
      <c r="C179" s="1" t="str">
        <f t="shared" si="2"/>
        <v>7400 76400</v>
      </c>
      <c r="D179" s="89">
        <v>7</v>
      </c>
      <c r="E179" s="1" t="s">
        <v>134</v>
      </c>
      <c r="F179" s="22">
        <v>0</v>
      </c>
      <c r="G179" s="22">
        <v>15000</v>
      </c>
      <c r="H179" s="22">
        <v>0</v>
      </c>
      <c r="I179" s="22">
        <v>0</v>
      </c>
    </row>
    <row r="180" spans="1:16371" x14ac:dyDescent="0.2">
      <c r="A180" s="96" t="s">
        <v>129</v>
      </c>
      <c r="B180" s="79">
        <v>76400</v>
      </c>
      <c r="C180" s="1" t="str">
        <f t="shared" si="2"/>
        <v>7300 76400</v>
      </c>
      <c r="D180" s="89">
        <v>7</v>
      </c>
      <c r="E180" s="1" t="s">
        <v>59</v>
      </c>
      <c r="F180" s="22">
        <v>0</v>
      </c>
      <c r="G180" s="22">
        <v>1329116.32</v>
      </c>
      <c r="H180" s="22">
        <v>1329116.32</v>
      </c>
      <c r="I180" s="22">
        <v>1329116.32</v>
      </c>
    </row>
    <row r="181" spans="1:16371" x14ac:dyDescent="0.2">
      <c r="A181" s="96">
        <v>2000</v>
      </c>
      <c r="B181" s="79">
        <v>79100</v>
      </c>
      <c r="C181" s="1" t="str">
        <f t="shared" si="2"/>
        <v>2000 79100</v>
      </c>
      <c r="D181" s="89">
        <v>7</v>
      </c>
      <c r="E181" s="1" t="s">
        <v>26</v>
      </c>
      <c r="F181" s="22"/>
      <c r="G181" s="22">
        <v>1500000</v>
      </c>
      <c r="H181" s="22">
        <v>1500000</v>
      </c>
      <c r="I181" s="22"/>
    </row>
    <row r="182" spans="1:16371" x14ac:dyDescent="0.2">
      <c r="A182" s="88">
        <v>2000</v>
      </c>
      <c r="B182" s="79">
        <v>79109</v>
      </c>
      <c r="C182" s="1" t="str">
        <f t="shared" si="2"/>
        <v>2000 79109</v>
      </c>
      <c r="D182" s="1">
        <v>7</v>
      </c>
      <c r="E182" s="43" t="s">
        <v>19</v>
      </c>
      <c r="F182" s="24"/>
      <c r="G182" s="24">
        <v>365138.98</v>
      </c>
      <c r="H182" s="24"/>
      <c r="I182" s="24"/>
    </row>
    <row r="183" spans="1:16371" x14ac:dyDescent="0.2">
      <c r="A183" s="83"/>
      <c r="B183" s="83"/>
      <c r="C183" s="1" t="str">
        <f t="shared" si="2"/>
        <v xml:space="preserve"> </v>
      </c>
      <c r="D183" s="84"/>
      <c r="E183" s="85" t="s">
        <v>313</v>
      </c>
      <c r="F183" s="87">
        <v>464717.5</v>
      </c>
      <c r="G183" s="87">
        <v>6458430.0500000007</v>
      </c>
      <c r="H183" s="87">
        <v>2846321.1100000003</v>
      </c>
      <c r="I183" s="87">
        <v>1329116.32</v>
      </c>
    </row>
    <row r="184" spans="1:16371" x14ac:dyDescent="0.2">
      <c r="A184" s="83"/>
      <c r="B184" s="83"/>
      <c r="C184" s="1" t="str">
        <f t="shared" si="2"/>
        <v xml:space="preserve"> </v>
      </c>
      <c r="D184" s="84"/>
      <c r="E184" s="85"/>
      <c r="F184" s="86"/>
      <c r="G184" s="86"/>
      <c r="H184" s="86"/>
      <c r="I184" s="86"/>
    </row>
    <row r="185" spans="1:16371" x14ac:dyDescent="0.2">
      <c r="C185" s="1" t="str">
        <f t="shared" si="2"/>
        <v xml:space="preserve"> </v>
      </c>
      <c r="E185" s="78"/>
      <c r="F185" s="17"/>
      <c r="G185" s="17"/>
      <c r="H185" s="17"/>
      <c r="I185" s="17"/>
    </row>
    <row r="186" spans="1:16371" x14ac:dyDescent="0.2">
      <c r="A186" s="101" t="s">
        <v>314</v>
      </c>
      <c r="B186" s="101"/>
      <c r="C186" s="1" t="str">
        <f t="shared" si="2"/>
        <v xml:space="preserve">CAPÍTOL VIII: ACTIUS FINANCERS </v>
      </c>
      <c r="D186" s="102"/>
      <c r="E186" s="102"/>
    </row>
    <row r="187" spans="1:16371" ht="25.5" x14ac:dyDescent="0.2">
      <c r="A187" s="80" t="s">
        <v>174</v>
      </c>
      <c r="B187" s="80" t="s">
        <v>175</v>
      </c>
      <c r="C187" s="1" t="str">
        <f t="shared" si="2"/>
        <v>Orgànic Econòmic</v>
      </c>
      <c r="D187" s="81"/>
      <c r="E187" s="81"/>
      <c r="F187" s="82" t="s">
        <v>176</v>
      </c>
      <c r="G187" s="82" t="s">
        <v>177</v>
      </c>
      <c r="H187" s="82" t="s">
        <v>178</v>
      </c>
      <c r="I187" s="82" t="s">
        <v>179</v>
      </c>
    </row>
    <row r="188" spans="1:16371" x14ac:dyDescent="0.2">
      <c r="A188" s="79" t="s">
        <v>34</v>
      </c>
      <c r="B188" s="79">
        <v>83000</v>
      </c>
      <c r="C188" s="1" t="str">
        <f t="shared" si="2"/>
        <v>2400 83000</v>
      </c>
      <c r="D188" s="1" t="s">
        <v>162</v>
      </c>
      <c r="E188" s="1" t="s">
        <v>315</v>
      </c>
      <c r="F188" s="24">
        <v>180000</v>
      </c>
      <c r="G188" s="24">
        <v>180000</v>
      </c>
      <c r="H188" s="24">
        <v>180000</v>
      </c>
      <c r="I188" s="24">
        <v>180000</v>
      </c>
    </row>
    <row r="189" spans="1:16371" x14ac:dyDescent="0.2">
      <c r="A189" s="83"/>
      <c r="B189" s="83"/>
      <c r="C189" s="1" t="str">
        <f t="shared" si="2"/>
        <v xml:space="preserve"> </v>
      </c>
      <c r="D189" s="84"/>
      <c r="E189" s="85" t="s">
        <v>316</v>
      </c>
      <c r="F189" s="87">
        <v>180000</v>
      </c>
      <c r="G189" s="87">
        <v>180000</v>
      </c>
      <c r="H189" s="87">
        <v>180000</v>
      </c>
      <c r="I189" s="87">
        <v>180000</v>
      </c>
    </row>
    <row r="190" spans="1:16371" x14ac:dyDescent="0.2">
      <c r="A190" s="83"/>
      <c r="B190" s="83"/>
      <c r="C190" s="1" t="str">
        <f t="shared" si="2"/>
        <v xml:space="preserve"> </v>
      </c>
      <c r="D190" s="84"/>
      <c r="E190" s="85"/>
      <c r="F190" s="86"/>
      <c r="G190" s="86"/>
      <c r="H190" s="86"/>
      <c r="I190" s="86"/>
    </row>
    <row r="191" spans="1:16371" x14ac:dyDescent="0.2">
      <c r="A191" s="83"/>
      <c r="B191" s="83"/>
      <c r="C191" s="1" t="str">
        <f t="shared" si="2"/>
        <v xml:space="preserve"> </v>
      </c>
      <c r="D191" s="84"/>
      <c r="E191" s="85"/>
      <c r="F191" s="86"/>
      <c r="G191" s="86"/>
      <c r="H191" s="86"/>
      <c r="I191" s="86"/>
    </row>
    <row r="192" spans="1:16371" x14ac:dyDescent="0.2">
      <c r="A192" s="104" t="s">
        <v>317</v>
      </c>
      <c r="B192" s="104"/>
      <c r="C192" s="104" t="str">
        <f t="shared" si="2"/>
        <v xml:space="preserve">CAPÍTOL IX: PASSIUS FINANCERS </v>
      </c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  <c r="BL192" s="104"/>
      <c r="BM192" s="104"/>
      <c r="BN192" s="104"/>
      <c r="BO192" s="104"/>
      <c r="BP192" s="104"/>
      <c r="BQ192" s="104"/>
      <c r="BR192" s="104"/>
      <c r="BS192" s="104"/>
      <c r="BT192" s="104"/>
      <c r="BU192" s="104"/>
      <c r="BV192" s="104"/>
      <c r="BW192" s="104"/>
      <c r="BX192" s="104"/>
      <c r="BY192" s="104"/>
      <c r="BZ192" s="104"/>
      <c r="CA192" s="104"/>
      <c r="CB192" s="104"/>
      <c r="CC192" s="104"/>
      <c r="CD192" s="104"/>
      <c r="CE192" s="104"/>
      <c r="CF192" s="104"/>
      <c r="CG192" s="104"/>
      <c r="CH192" s="104"/>
      <c r="CI192" s="104"/>
      <c r="CJ192" s="104"/>
      <c r="CK192" s="104"/>
      <c r="CL192" s="104"/>
      <c r="CM192" s="104"/>
      <c r="CN192" s="104"/>
      <c r="CO192" s="104"/>
      <c r="CP192" s="104"/>
      <c r="CQ192" s="104"/>
      <c r="CR192" s="104"/>
      <c r="CS192" s="104"/>
      <c r="CT192" s="104"/>
      <c r="CU192" s="104"/>
      <c r="CV192" s="104"/>
      <c r="CW192" s="104"/>
      <c r="CX192" s="104"/>
      <c r="CY192" s="104"/>
      <c r="CZ192" s="104"/>
      <c r="DA192" s="104"/>
      <c r="DB192" s="104"/>
      <c r="DC192" s="104"/>
      <c r="DD192" s="104"/>
      <c r="DE192" s="104"/>
      <c r="DF192" s="104"/>
      <c r="DG192" s="104"/>
      <c r="DH192" s="104"/>
      <c r="DI192" s="104"/>
      <c r="DJ192" s="104"/>
      <c r="DK192" s="104"/>
      <c r="DL192" s="104"/>
      <c r="DM192" s="104"/>
      <c r="DN192" s="104"/>
      <c r="DO192" s="104"/>
      <c r="DP192" s="104"/>
      <c r="DQ192" s="104"/>
      <c r="DR192" s="104"/>
      <c r="DS192" s="104"/>
      <c r="DT192" s="104"/>
      <c r="DU192" s="104"/>
      <c r="DV192" s="104"/>
      <c r="DW192" s="104"/>
      <c r="DX192" s="104"/>
      <c r="DY192" s="104"/>
      <c r="DZ192" s="104"/>
      <c r="EA192" s="104"/>
      <c r="EB192" s="104"/>
      <c r="EC192" s="104"/>
      <c r="ED192" s="104"/>
      <c r="EE192" s="104"/>
      <c r="EF192" s="104"/>
      <c r="EG192" s="104"/>
      <c r="EH192" s="104"/>
      <c r="EI192" s="104"/>
      <c r="EJ192" s="104"/>
      <c r="EK192" s="104"/>
      <c r="EL192" s="104"/>
      <c r="EM192" s="104"/>
      <c r="EN192" s="104"/>
      <c r="EO192" s="104"/>
      <c r="EP192" s="104"/>
      <c r="EQ192" s="104"/>
      <c r="ER192" s="104"/>
      <c r="ES192" s="104"/>
      <c r="ET192" s="104"/>
      <c r="EU192" s="104"/>
      <c r="EV192" s="104"/>
      <c r="EW192" s="104"/>
      <c r="EX192" s="104"/>
      <c r="EY192" s="104"/>
      <c r="EZ192" s="104"/>
      <c r="FA192" s="104"/>
      <c r="FB192" s="104"/>
      <c r="FC192" s="104"/>
      <c r="FD192" s="104"/>
      <c r="FE192" s="104"/>
      <c r="FF192" s="104"/>
      <c r="FG192" s="104"/>
      <c r="FH192" s="104"/>
      <c r="FI192" s="104"/>
      <c r="FJ192" s="104"/>
      <c r="FK192" s="104"/>
      <c r="FL192" s="104"/>
      <c r="FM192" s="104"/>
      <c r="FN192" s="104"/>
      <c r="FO192" s="104"/>
      <c r="FP192" s="104"/>
      <c r="FQ192" s="104"/>
      <c r="FR192" s="104"/>
      <c r="FS192" s="104"/>
      <c r="FT192" s="104"/>
      <c r="FU192" s="104"/>
      <c r="FV192" s="104"/>
      <c r="FW192" s="104"/>
      <c r="FX192" s="104"/>
      <c r="FY192" s="104"/>
      <c r="FZ192" s="104"/>
      <c r="GA192" s="104"/>
      <c r="GB192" s="104"/>
      <c r="GC192" s="104"/>
      <c r="GD192" s="104"/>
      <c r="GE192" s="104"/>
      <c r="GF192" s="104"/>
      <c r="GG192" s="104"/>
      <c r="GH192" s="104"/>
      <c r="GI192" s="104"/>
      <c r="GJ192" s="104"/>
      <c r="GK192" s="104"/>
      <c r="GL192" s="104"/>
      <c r="GM192" s="104"/>
      <c r="GN192" s="104"/>
      <c r="GO192" s="104"/>
      <c r="GP192" s="104"/>
      <c r="GQ192" s="104"/>
      <c r="GR192" s="104"/>
      <c r="GS192" s="104"/>
      <c r="GT192" s="104"/>
      <c r="GU192" s="104"/>
      <c r="GV192" s="104"/>
      <c r="GW192" s="104"/>
      <c r="GX192" s="104"/>
      <c r="GY192" s="104"/>
      <c r="GZ192" s="104"/>
      <c r="HA192" s="104"/>
      <c r="HB192" s="104"/>
      <c r="HC192" s="104"/>
      <c r="HD192" s="104"/>
      <c r="HE192" s="104"/>
      <c r="HF192" s="104"/>
      <c r="HG192" s="104"/>
      <c r="HH192" s="104"/>
      <c r="HI192" s="104"/>
      <c r="HJ192" s="104"/>
      <c r="HK192" s="104"/>
      <c r="HL192" s="104"/>
      <c r="HM192" s="104"/>
      <c r="HN192" s="104"/>
      <c r="HO192" s="104"/>
      <c r="HP192" s="104"/>
      <c r="HQ192" s="104"/>
      <c r="HR192" s="104"/>
      <c r="HS192" s="104"/>
      <c r="HT192" s="104"/>
      <c r="HU192" s="104"/>
      <c r="HV192" s="104"/>
      <c r="HW192" s="104"/>
      <c r="HX192" s="104"/>
      <c r="HY192" s="104"/>
      <c r="HZ192" s="104"/>
      <c r="IA192" s="104"/>
      <c r="IB192" s="104"/>
      <c r="IC192" s="104"/>
      <c r="ID192" s="104"/>
      <c r="IE192" s="104"/>
      <c r="IF192" s="104"/>
      <c r="IG192" s="104"/>
      <c r="IH192" s="104"/>
      <c r="II192" s="104"/>
      <c r="IJ192" s="104"/>
      <c r="IK192" s="104"/>
      <c r="IL192" s="104"/>
      <c r="IM192" s="104"/>
      <c r="IN192" s="104"/>
      <c r="IO192" s="104"/>
      <c r="IP192" s="104"/>
      <c r="IQ192" s="104"/>
      <c r="IR192" s="104"/>
      <c r="IS192" s="104"/>
      <c r="IT192" s="104"/>
      <c r="IU192" s="104"/>
      <c r="IV192" s="104"/>
      <c r="IW192" s="104"/>
      <c r="IX192" s="104"/>
      <c r="IY192" s="104"/>
      <c r="IZ192" s="104"/>
      <c r="JA192" s="104"/>
      <c r="JB192" s="104"/>
      <c r="JC192" s="104"/>
      <c r="JD192" s="104"/>
      <c r="JE192" s="104"/>
      <c r="JF192" s="104"/>
      <c r="JG192" s="104"/>
      <c r="JH192" s="104"/>
      <c r="JI192" s="104"/>
      <c r="JJ192" s="104"/>
      <c r="JK192" s="104"/>
      <c r="JL192" s="104"/>
      <c r="JM192" s="104"/>
      <c r="JN192" s="104"/>
      <c r="JO192" s="104"/>
      <c r="JP192" s="104"/>
      <c r="JQ192" s="104"/>
      <c r="JR192" s="104"/>
      <c r="JS192" s="104"/>
      <c r="JT192" s="104"/>
      <c r="JU192" s="104"/>
      <c r="JV192" s="104"/>
      <c r="JW192" s="104"/>
      <c r="JX192" s="104"/>
      <c r="JY192" s="104"/>
      <c r="JZ192" s="104"/>
      <c r="KA192" s="104"/>
      <c r="KB192" s="104"/>
      <c r="KC192" s="104"/>
      <c r="KD192" s="104"/>
      <c r="KE192" s="104"/>
      <c r="KF192" s="104"/>
      <c r="KG192" s="104"/>
      <c r="KH192" s="104"/>
      <c r="KI192" s="104"/>
      <c r="KJ192" s="104"/>
      <c r="KK192" s="104"/>
      <c r="KL192" s="104"/>
      <c r="KM192" s="104"/>
      <c r="KN192" s="104"/>
      <c r="KO192" s="104"/>
      <c r="KP192" s="104"/>
      <c r="KQ192" s="104"/>
      <c r="KR192" s="104"/>
      <c r="KS192" s="104"/>
      <c r="KT192" s="104"/>
      <c r="KU192" s="104"/>
      <c r="KV192" s="104"/>
      <c r="KW192" s="104"/>
      <c r="KX192" s="104"/>
      <c r="KY192" s="104"/>
      <c r="KZ192" s="104"/>
      <c r="LA192" s="104"/>
      <c r="LB192" s="104"/>
      <c r="LC192" s="104"/>
      <c r="LD192" s="104"/>
      <c r="LE192" s="104"/>
      <c r="LF192" s="104"/>
      <c r="LG192" s="104"/>
      <c r="LH192" s="104"/>
      <c r="LI192" s="104"/>
      <c r="LJ192" s="104"/>
      <c r="LK192" s="104"/>
      <c r="LL192" s="104"/>
      <c r="LM192" s="104"/>
      <c r="LN192" s="104"/>
      <c r="LO192" s="104"/>
      <c r="LP192" s="104"/>
      <c r="LQ192" s="104"/>
      <c r="LR192" s="104"/>
      <c r="LS192" s="104"/>
      <c r="LT192" s="104"/>
      <c r="LU192" s="104"/>
      <c r="LV192" s="104"/>
      <c r="LW192" s="104"/>
      <c r="LX192" s="104"/>
      <c r="LY192" s="104"/>
      <c r="LZ192" s="104"/>
      <c r="MA192" s="104"/>
      <c r="MB192" s="104"/>
      <c r="MC192" s="104"/>
      <c r="MD192" s="104"/>
      <c r="ME192" s="104"/>
      <c r="MF192" s="104"/>
      <c r="MG192" s="104"/>
      <c r="MH192" s="104"/>
      <c r="MI192" s="104"/>
      <c r="MJ192" s="104"/>
      <c r="MK192" s="104"/>
      <c r="ML192" s="104"/>
      <c r="MM192" s="104"/>
      <c r="MN192" s="104"/>
      <c r="MO192" s="104"/>
      <c r="MP192" s="104"/>
      <c r="MQ192" s="104"/>
      <c r="MR192" s="104"/>
      <c r="MS192" s="104"/>
      <c r="MT192" s="104"/>
      <c r="MU192" s="104"/>
      <c r="MV192" s="104"/>
      <c r="MW192" s="104"/>
      <c r="MX192" s="104"/>
      <c r="MY192" s="104"/>
      <c r="MZ192" s="104"/>
      <c r="NA192" s="104"/>
      <c r="NB192" s="104"/>
      <c r="NC192" s="104"/>
      <c r="ND192" s="104"/>
      <c r="NE192" s="104"/>
      <c r="NF192" s="104"/>
      <c r="NG192" s="104"/>
      <c r="NH192" s="104"/>
      <c r="NI192" s="104"/>
      <c r="NJ192" s="104"/>
      <c r="NK192" s="104"/>
      <c r="NL192" s="104"/>
      <c r="NM192" s="104"/>
      <c r="NN192" s="104"/>
      <c r="NO192" s="104"/>
      <c r="NP192" s="104"/>
      <c r="NQ192" s="104"/>
      <c r="NR192" s="104"/>
      <c r="NS192" s="104"/>
      <c r="NT192" s="104"/>
      <c r="NU192" s="104"/>
      <c r="NV192" s="104"/>
      <c r="NW192" s="104"/>
      <c r="NX192" s="104"/>
      <c r="NY192" s="104"/>
      <c r="NZ192" s="104"/>
      <c r="OA192" s="104"/>
      <c r="OB192" s="104"/>
      <c r="OC192" s="104"/>
      <c r="OD192" s="104"/>
      <c r="OE192" s="104"/>
      <c r="OF192" s="104"/>
      <c r="OG192" s="104"/>
      <c r="OH192" s="104"/>
      <c r="OI192" s="104"/>
      <c r="OJ192" s="104"/>
      <c r="OK192" s="104"/>
      <c r="OL192" s="104"/>
      <c r="OM192" s="104"/>
      <c r="ON192" s="104"/>
      <c r="OO192" s="104"/>
      <c r="OP192" s="104"/>
      <c r="OQ192" s="104"/>
      <c r="OR192" s="104"/>
      <c r="OS192" s="104"/>
      <c r="OT192" s="104"/>
      <c r="OU192" s="104"/>
      <c r="OV192" s="104"/>
      <c r="OW192" s="104"/>
      <c r="OX192" s="104"/>
      <c r="OY192" s="104"/>
      <c r="OZ192" s="104"/>
      <c r="PA192" s="104"/>
      <c r="PB192" s="104"/>
      <c r="PC192" s="104"/>
      <c r="PD192" s="104"/>
      <c r="PE192" s="104"/>
      <c r="PF192" s="104"/>
      <c r="PG192" s="104"/>
      <c r="PH192" s="104"/>
      <c r="PI192" s="104"/>
      <c r="PJ192" s="104"/>
      <c r="PK192" s="104"/>
      <c r="PL192" s="104"/>
      <c r="PM192" s="104"/>
      <c r="PN192" s="104"/>
      <c r="PO192" s="104"/>
      <c r="PP192" s="104"/>
      <c r="PQ192" s="104"/>
      <c r="PR192" s="104"/>
      <c r="PS192" s="104"/>
      <c r="PT192" s="104"/>
      <c r="PU192" s="104"/>
      <c r="PV192" s="104"/>
      <c r="PW192" s="104"/>
      <c r="PX192" s="104"/>
      <c r="PY192" s="104"/>
      <c r="PZ192" s="104"/>
      <c r="QA192" s="104"/>
      <c r="QB192" s="104"/>
      <c r="QC192" s="104"/>
      <c r="QD192" s="104"/>
      <c r="QE192" s="104"/>
      <c r="QF192" s="104"/>
      <c r="QG192" s="104"/>
      <c r="QH192" s="104"/>
      <c r="QI192" s="104"/>
      <c r="QJ192" s="104"/>
      <c r="QK192" s="104"/>
      <c r="QL192" s="104"/>
      <c r="QM192" s="104"/>
      <c r="QN192" s="104"/>
      <c r="QO192" s="104"/>
      <c r="QP192" s="104"/>
      <c r="QQ192" s="104"/>
      <c r="QR192" s="104"/>
      <c r="QS192" s="104"/>
      <c r="QT192" s="104"/>
      <c r="QU192" s="104"/>
      <c r="QV192" s="104"/>
      <c r="QW192" s="104"/>
      <c r="QX192" s="104"/>
      <c r="QY192" s="104"/>
      <c r="QZ192" s="104"/>
      <c r="RA192" s="104"/>
      <c r="RB192" s="104"/>
      <c r="RC192" s="104"/>
      <c r="RD192" s="104"/>
      <c r="RE192" s="104"/>
      <c r="RF192" s="104"/>
      <c r="RG192" s="104"/>
      <c r="RH192" s="104"/>
      <c r="RI192" s="104"/>
      <c r="RJ192" s="104"/>
      <c r="RK192" s="104"/>
      <c r="RL192" s="104"/>
      <c r="RM192" s="104"/>
      <c r="RN192" s="104"/>
      <c r="RO192" s="104"/>
      <c r="RP192" s="104"/>
      <c r="RQ192" s="104"/>
      <c r="RR192" s="104"/>
      <c r="RS192" s="104"/>
      <c r="RT192" s="104"/>
      <c r="RU192" s="104"/>
      <c r="RV192" s="104"/>
      <c r="RW192" s="104"/>
      <c r="RX192" s="104"/>
      <c r="RY192" s="104"/>
      <c r="RZ192" s="104"/>
      <c r="SA192" s="104"/>
      <c r="SB192" s="104"/>
      <c r="SC192" s="104"/>
      <c r="SD192" s="104"/>
      <c r="SE192" s="104"/>
      <c r="SF192" s="104"/>
      <c r="SG192" s="104"/>
      <c r="SH192" s="104"/>
      <c r="SI192" s="104"/>
      <c r="SJ192" s="104"/>
      <c r="SK192" s="104"/>
      <c r="SL192" s="104"/>
      <c r="SM192" s="104"/>
      <c r="SN192" s="104"/>
      <c r="SO192" s="104"/>
      <c r="SP192" s="104"/>
      <c r="SQ192" s="104"/>
      <c r="SR192" s="104"/>
      <c r="SS192" s="104"/>
      <c r="ST192" s="104"/>
      <c r="SU192" s="104"/>
      <c r="SV192" s="104"/>
      <c r="SW192" s="104"/>
      <c r="SX192" s="104"/>
      <c r="SY192" s="104"/>
      <c r="SZ192" s="104"/>
      <c r="TA192" s="104"/>
      <c r="TB192" s="104"/>
      <c r="TC192" s="104"/>
      <c r="TD192" s="104"/>
      <c r="TE192" s="104"/>
      <c r="TF192" s="104"/>
      <c r="TG192" s="104"/>
      <c r="TH192" s="104"/>
      <c r="TI192" s="104"/>
      <c r="TJ192" s="104"/>
      <c r="TK192" s="104"/>
      <c r="TL192" s="104"/>
      <c r="TM192" s="104"/>
      <c r="TN192" s="104"/>
      <c r="TO192" s="104"/>
      <c r="TP192" s="104"/>
      <c r="TQ192" s="104"/>
      <c r="TR192" s="104"/>
      <c r="TS192" s="104"/>
      <c r="TT192" s="104"/>
      <c r="TU192" s="104"/>
      <c r="TV192" s="104"/>
      <c r="TW192" s="104"/>
      <c r="TX192" s="104"/>
      <c r="TY192" s="104"/>
      <c r="TZ192" s="104"/>
      <c r="UA192" s="104"/>
      <c r="UB192" s="104"/>
      <c r="UC192" s="104"/>
      <c r="UD192" s="104"/>
      <c r="UE192" s="104"/>
      <c r="UF192" s="104"/>
      <c r="UG192" s="104"/>
      <c r="UH192" s="104"/>
      <c r="UI192" s="104"/>
      <c r="UJ192" s="104"/>
      <c r="UK192" s="104"/>
      <c r="UL192" s="104"/>
      <c r="UM192" s="104"/>
      <c r="UN192" s="104"/>
      <c r="UO192" s="104"/>
      <c r="UP192" s="104"/>
      <c r="UQ192" s="104"/>
      <c r="UR192" s="104"/>
      <c r="US192" s="104"/>
      <c r="UT192" s="104"/>
      <c r="UU192" s="104"/>
      <c r="UV192" s="104"/>
      <c r="UW192" s="104"/>
      <c r="UX192" s="104"/>
      <c r="UY192" s="104"/>
      <c r="UZ192" s="104"/>
      <c r="VA192" s="104"/>
      <c r="VB192" s="104"/>
      <c r="VC192" s="104"/>
      <c r="VD192" s="104"/>
      <c r="VE192" s="104"/>
      <c r="VF192" s="104"/>
      <c r="VG192" s="104"/>
      <c r="VH192" s="104"/>
      <c r="VI192" s="104"/>
      <c r="VJ192" s="104"/>
      <c r="VK192" s="104"/>
      <c r="VL192" s="104"/>
      <c r="VM192" s="104"/>
      <c r="VN192" s="104"/>
      <c r="VO192" s="104"/>
      <c r="VP192" s="104"/>
      <c r="VQ192" s="104"/>
      <c r="VR192" s="104"/>
      <c r="VS192" s="104"/>
      <c r="VT192" s="104"/>
      <c r="VU192" s="104"/>
      <c r="VV192" s="104"/>
      <c r="VW192" s="104"/>
      <c r="VX192" s="104"/>
      <c r="VY192" s="104"/>
      <c r="VZ192" s="104"/>
      <c r="WA192" s="104"/>
      <c r="WB192" s="104"/>
      <c r="WC192" s="104"/>
      <c r="WD192" s="104"/>
      <c r="WE192" s="104"/>
      <c r="WF192" s="104"/>
      <c r="WG192" s="104"/>
      <c r="WH192" s="104"/>
      <c r="WI192" s="104"/>
      <c r="WJ192" s="104"/>
      <c r="WK192" s="104"/>
      <c r="WL192" s="104"/>
      <c r="WM192" s="104"/>
      <c r="WN192" s="104"/>
      <c r="WO192" s="104"/>
      <c r="WP192" s="104"/>
      <c r="WQ192" s="104"/>
      <c r="WR192" s="104"/>
      <c r="WS192" s="104"/>
      <c r="WT192" s="104"/>
      <c r="WU192" s="104"/>
      <c r="WV192" s="104"/>
      <c r="WW192" s="104"/>
      <c r="WX192" s="104"/>
      <c r="WY192" s="104"/>
      <c r="WZ192" s="104"/>
      <c r="XA192" s="104"/>
      <c r="XB192" s="104"/>
      <c r="XC192" s="104"/>
      <c r="XD192" s="104"/>
      <c r="XE192" s="104"/>
      <c r="XF192" s="104"/>
      <c r="XG192" s="104"/>
      <c r="XH192" s="104"/>
      <c r="XI192" s="104"/>
      <c r="XJ192" s="104"/>
      <c r="XK192" s="104"/>
      <c r="XL192" s="104"/>
      <c r="XM192" s="104"/>
      <c r="XN192" s="104"/>
      <c r="XO192" s="104"/>
      <c r="XP192" s="104"/>
      <c r="XQ192" s="104"/>
      <c r="XR192" s="104"/>
      <c r="XS192" s="104"/>
      <c r="XT192" s="104"/>
      <c r="XU192" s="104"/>
      <c r="XV192" s="104"/>
      <c r="XW192" s="104"/>
      <c r="XX192" s="104"/>
      <c r="XY192" s="104"/>
      <c r="XZ192" s="104"/>
      <c r="YA192" s="104"/>
      <c r="YB192" s="104"/>
      <c r="YC192" s="104"/>
      <c r="YD192" s="104"/>
      <c r="YE192" s="104"/>
      <c r="YF192" s="104"/>
      <c r="YG192" s="104"/>
      <c r="YH192" s="104"/>
      <c r="YI192" s="104"/>
      <c r="YJ192" s="104"/>
      <c r="YK192" s="104"/>
      <c r="YL192" s="104"/>
      <c r="YM192" s="104"/>
      <c r="YN192" s="104"/>
      <c r="YO192" s="104"/>
      <c r="YP192" s="104"/>
      <c r="YQ192" s="104"/>
      <c r="YR192" s="104"/>
      <c r="YS192" s="104"/>
      <c r="YT192" s="104"/>
      <c r="YU192" s="104"/>
      <c r="YV192" s="104"/>
      <c r="YW192" s="104"/>
      <c r="YX192" s="104"/>
      <c r="YY192" s="104"/>
      <c r="YZ192" s="104"/>
      <c r="ZA192" s="104"/>
      <c r="ZB192" s="104"/>
      <c r="ZC192" s="104"/>
      <c r="ZD192" s="104"/>
      <c r="ZE192" s="104"/>
      <c r="ZF192" s="104"/>
      <c r="ZG192" s="104"/>
      <c r="ZH192" s="104"/>
      <c r="ZI192" s="104"/>
      <c r="ZJ192" s="104"/>
      <c r="ZK192" s="104"/>
      <c r="ZL192" s="104"/>
      <c r="ZM192" s="104"/>
      <c r="ZN192" s="104"/>
      <c r="ZO192" s="104"/>
      <c r="ZP192" s="104"/>
      <c r="ZQ192" s="104"/>
      <c r="ZR192" s="104"/>
      <c r="ZS192" s="104"/>
      <c r="ZT192" s="104"/>
      <c r="ZU192" s="104"/>
      <c r="ZV192" s="104"/>
      <c r="ZW192" s="104"/>
      <c r="ZX192" s="104"/>
      <c r="ZY192" s="104"/>
      <c r="ZZ192" s="104"/>
      <c r="AAA192" s="104"/>
      <c r="AAB192" s="104"/>
      <c r="AAC192" s="104"/>
      <c r="AAD192" s="104"/>
      <c r="AAE192" s="104"/>
      <c r="AAF192" s="104"/>
      <c r="AAG192" s="104"/>
      <c r="AAH192" s="104"/>
      <c r="AAI192" s="104"/>
      <c r="AAJ192" s="104"/>
      <c r="AAK192" s="104"/>
      <c r="AAL192" s="104"/>
      <c r="AAM192" s="104"/>
      <c r="AAN192" s="104"/>
      <c r="AAO192" s="104"/>
      <c r="AAP192" s="104"/>
      <c r="AAQ192" s="104"/>
      <c r="AAR192" s="104"/>
      <c r="AAS192" s="104"/>
      <c r="AAT192" s="104"/>
      <c r="AAU192" s="104"/>
      <c r="AAV192" s="104"/>
      <c r="AAW192" s="104"/>
      <c r="AAX192" s="104"/>
      <c r="AAY192" s="104"/>
      <c r="AAZ192" s="104"/>
      <c r="ABA192" s="104"/>
      <c r="ABB192" s="104"/>
      <c r="ABC192" s="104"/>
      <c r="ABD192" s="104"/>
      <c r="ABE192" s="104"/>
      <c r="ABF192" s="104"/>
      <c r="ABG192" s="104"/>
      <c r="ABH192" s="104"/>
      <c r="ABI192" s="104"/>
      <c r="ABJ192" s="104"/>
      <c r="ABK192" s="104"/>
      <c r="ABL192" s="104"/>
      <c r="ABM192" s="104"/>
      <c r="ABN192" s="104"/>
      <c r="ABO192" s="104"/>
      <c r="ABP192" s="104"/>
      <c r="ABQ192" s="104"/>
      <c r="ABR192" s="104"/>
      <c r="ABS192" s="104"/>
      <c r="ABT192" s="104"/>
      <c r="ABU192" s="104"/>
      <c r="ABV192" s="104"/>
      <c r="ABW192" s="104"/>
      <c r="ABX192" s="104"/>
      <c r="ABY192" s="104"/>
      <c r="ABZ192" s="104"/>
      <c r="ACA192" s="104"/>
      <c r="ACB192" s="104"/>
      <c r="ACC192" s="104"/>
      <c r="ACD192" s="104"/>
      <c r="ACE192" s="104"/>
      <c r="ACF192" s="104"/>
      <c r="ACG192" s="104"/>
      <c r="ACH192" s="104"/>
      <c r="ACI192" s="104"/>
      <c r="ACJ192" s="104"/>
      <c r="ACK192" s="104"/>
      <c r="ACL192" s="104"/>
      <c r="ACM192" s="104"/>
      <c r="ACN192" s="104"/>
      <c r="ACO192" s="104"/>
      <c r="ACP192" s="104"/>
      <c r="ACQ192" s="104"/>
      <c r="ACR192" s="104"/>
      <c r="ACS192" s="104"/>
      <c r="ACT192" s="104"/>
      <c r="ACU192" s="104"/>
      <c r="ACV192" s="104"/>
      <c r="ACW192" s="104"/>
      <c r="ACX192" s="104"/>
      <c r="ACY192" s="104"/>
      <c r="ACZ192" s="104"/>
      <c r="ADA192" s="104"/>
      <c r="ADB192" s="104"/>
      <c r="ADC192" s="104"/>
      <c r="ADD192" s="104"/>
      <c r="ADE192" s="104"/>
      <c r="ADF192" s="104"/>
      <c r="ADG192" s="104"/>
      <c r="ADH192" s="104"/>
      <c r="ADI192" s="104"/>
      <c r="ADJ192" s="104"/>
      <c r="ADK192" s="104"/>
      <c r="ADL192" s="104"/>
      <c r="ADM192" s="104"/>
      <c r="ADN192" s="104"/>
      <c r="ADO192" s="104"/>
      <c r="ADP192" s="104"/>
      <c r="ADQ192" s="104"/>
      <c r="ADR192" s="104"/>
      <c r="ADS192" s="104"/>
      <c r="ADT192" s="104"/>
      <c r="ADU192" s="104"/>
      <c r="ADV192" s="104"/>
      <c r="ADW192" s="104"/>
      <c r="ADX192" s="104"/>
      <c r="ADY192" s="104"/>
      <c r="ADZ192" s="104"/>
      <c r="AEA192" s="104"/>
      <c r="AEB192" s="104"/>
      <c r="AEC192" s="104"/>
      <c r="AED192" s="104"/>
      <c r="AEE192" s="104"/>
      <c r="AEF192" s="104"/>
      <c r="AEG192" s="104"/>
      <c r="AEH192" s="104"/>
      <c r="AEI192" s="104"/>
      <c r="AEJ192" s="104"/>
      <c r="AEK192" s="104"/>
      <c r="AEL192" s="104"/>
      <c r="AEM192" s="104"/>
      <c r="AEN192" s="104"/>
      <c r="AEO192" s="104"/>
      <c r="AEP192" s="104"/>
      <c r="AEQ192" s="104"/>
      <c r="AER192" s="104"/>
      <c r="AES192" s="104"/>
      <c r="AET192" s="104"/>
      <c r="AEU192" s="104"/>
      <c r="AEV192" s="104"/>
      <c r="AEW192" s="104"/>
      <c r="AEX192" s="104"/>
      <c r="AEY192" s="104"/>
      <c r="AEZ192" s="104"/>
      <c r="AFA192" s="104"/>
      <c r="AFB192" s="104"/>
      <c r="AFC192" s="104"/>
      <c r="AFD192" s="104"/>
      <c r="AFE192" s="104"/>
      <c r="AFF192" s="104"/>
      <c r="AFG192" s="104"/>
      <c r="AFH192" s="104"/>
      <c r="AFI192" s="104"/>
      <c r="AFJ192" s="104"/>
      <c r="AFK192" s="104"/>
      <c r="AFL192" s="104"/>
      <c r="AFM192" s="104"/>
      <c r="AFN192" s="104"/>
      <c r="AFO192" s="104"/>
      <c r="AFP192" s="104"/>
      <c r="AFQ192" s="104"/>
      <c r="AFR192" s="104"/>
      <c r="AFS192" s="104"/>
      <c r="AFT192" s="104"/>
      <c r="AFU192" s="104"/>
      <c r="AFV192" s="104"/>
      <c r="AFW192" s="104"/>
      <c r="AFX192" s="104"/>
      <c r="AFY192" s="104"/>
      <c r="AFZ192" s="104"/>
      <c r="AGA192" s="104"/>
      <c r="AGB192" s="104"/>
      <c r="AGC192" s="104"/>
      <c r="AGD192" s="104"/>
      <c r="AGE192" s="104"/>
      <c r="AGF192" s="104"/>
      <c r="AGG192" s="104"/>
      <c r="AGH192" s="104"/>
      <c r="AGI192" s="104"/>
      <c r="AGJ192" s="104"/>
      <c r="AGK192" s="104"/>
      <c r="AGL192" s="104"/>
      <c r="AGM192" s="104"/>
      <c r="AGN192" s="104"/>
      <c r="AGO192" s="104"/>
      <c r="AGP192" s="104"/>
      <c r="AGQ192" s="104"/>
      <c r="AGR192" s="104"/>
      <c r="AGS192" s="104"/>
      <c r="AGT192" s="104"/>
      <c r="AGU192" s="104"/>
      <c r="AGV192" s="104"/>
      <c r="AGW192" s="104"/>
      <c r="AGX192" s="104"/>
      <c r="AGY192" s="104"/>
      <c r="AGZ192" s="104"/>
      <c r="AHA192" s="104"/>
      <c r="AHB192" s="104"/>
      <c r="AHC192" s="104"/>
      <c r="AHD192" s="104"/>
      <c r="AHE192" s="104"/>
      <c r="AHF192" s="104"/>
      <c r="AHG192" s="104"/>
      <c r="AHH192" s="104"/>
      <c r="AHI192" s="104"/>
      <c r="AHJ192" s="104"/>
      <c r="AHK192" s="104"/>
      <c r="AHL192" s="104"/>
      <c r="AHM192" s="104"/>
      <c r="AHN192" s="104"/>
      <c r="AHO192" s="104"/>
      <c r="AHP192" s="104"/>
      <c r="AHQ192" s="104"/>
      <c r="AHR192" s="104"/>
      <c r="AHS192" s="104"/>
      <c r="AHT192" s="104"/>
      <c r="AHU192" s="104"/>
      <c r="AHV192" s="104"/>
      <c r="AHW192" s="104"/>
      <c r="AHX192" s="104"/>
      <c r="AHY192" s="104"/>
      <c r="AHZ192" s="104"/>
      <c r="AIA192" s="104"/>
      <c r="AIB192" s="104"/>
      <c r="AIC192" s="104"/>
      <c r="AID192" s="104"/>
      <c r="AIE192" s="104"/>
      <c r="AIF192" s="104"/>
      <c r="AIG192" s="104"/>
      <c r="AIH192" s="104"/>
      <c r="AII192" s="104"/>
      <c r="AIJ192" s="104"/>
      <c r="AIK192" s="104"/>
      <c r="AIL192" s="104"/>
      <c r="AIM192" s="104"/>
      <c r="AIN192" s="104"/>
      <c r="AIO192" s="104"/>
      <c r="AIP192" s="104"/>
      <c r="AIQ192" s="104"/>
      <c r="AIR192" s="104"/>
      <c r="AIS192" s="104"/>
      <c r="AIT192" s="104"/>
      <c r="AIU192" s="104"/>
      <c r="AIV192" s="104"/>
      <c r="AIW192" s="104"/>
      <c r="AIX192" s="104"/>
      <c r="AIY192" s="104"/>
      <c r="AIZ192" s="104"/>
      <c r="AJA192" s="104"/>
      <c r="AJB192" s="104"/>
      <c r="AJC192" s="104"/>
      <c r="AJD192" s="104"/>
      <c r="AJE192" s="104"/>
      <c r="AJF192" s="104"/>
      <c r="AJG192" s="104"/>
      <c r="AJH192" s="104"/>
      <c r="AJI192" s="104"/>
      <c r="AJJ192" s="104"/>
      <c r="AJK192" s="104"/>
      <c r="AJL192" s="104"/>
      <c r="AJM192" s="104"/>
      <c r="AJN192" s="104"/>
      <c r="AJO192" s="104"/>
      <c r="AJP192" s="104"/>
      <c r="AJQ192" s="104"/>
      <c r="AJR192" s="104"/>
      <c r="AJS192" s="104"/>
      <c r="AJT192" s="104"/>
      <c r="AJU192" s="104"/>
      <c r="AJV192" s="104"/>
      <c r="AJW192" s="104"/>
      <c r="AJX192" s="104"/>
      <c r="AJY192" s="104"/>
      <c r="AJZ192" s="104"/>
      <c r="AKA192" s="104"/>
      <c r="AKB192" s="104"/>
      <c r="AKC192" s="104"/>
      <c r="AKD192" s="104"/>
      <c r="AKE192" s="104"/>
      <c r="AKF192" s="104"/>
      <c r="AKG192" s="104"/>
      <c r="AKH192" s="104"/>
      <c r="AKI192" s="104"/>
      <c r="AKJ192" s="104"/>
      <c r="AKK192" s="104"/>
      <c r="AKL192" s="104"/>
      <c r="AKM192" s="104"/>
      <c r="AKN192" s="104"/>
      <c r="AKO192" s="104"/>
      <c r="AKP192" s="104"/>
      <c r="AKQ192" s="104"/>
      <c r="AKR192" s="104"/>
      <c r="AKS192" s="104"/>
      <c r="AKT192" s="104"/>
      <c r="AKU192" s="104"/>
      <c r="AKV192" s="104"/>
      <c r="AKW192" s="104"/>
      <c r="AKX192" s="104"/>
      <c r="AKY192" s="104"/>
      <c r="AKZ192" s="104"/>
      <c r="ALA192" s="104"/>
      <c r="ALB192" s="104"/>
      <c r="ALC192" s="104"/>
      <c r="ALD192" s="104"/>
      <c r="ALE192" s="104"/>
      <c r="ALF192" s="104"/>
      <c r="ALG192" s="104"/>
      <c r="ALH192" s="104"/>
      <c r="ALI192" s="104"/>
      <c r="ALJ192" s="104"/>
      <c r="ALK192" s="104"/>
      <c r="ALL192" s="104"/>
      <c r="ALM192" s="104"/>
      <c r="ALN192" s="104"/>
      <c r="ALO192" s="104"/>
      <c r="ALP192" s="104"/>
      <c r="ALQ192" s="104"/>
      <c r="ALR192" s="104"/>
      <c r="ALS192" s="104"/>
      <c r="ALT192" s="104"/>
      <c r="ALU192" s="104"/>
      <c r="ALV192" s="104"/>
      <c r="ALW192" s="104"/>
      <c r="ALX192" s="104"/>
      <c r="ALY192" s="104"/>
      <c r="ALZ192" s="104"/>
      <c r="AMA192" s="104"/>
      <c r="AMB192" s="104"/>
      <c r="AMC192" s="104"/>
      <c r="AMD192" s="104"/>
      <c r="AME192" s="104"/>
      <c r="AMF192" s="104"/>
      <c r="AMG192" s="104"/>
      <c r="AMH192" s="104"/>
      <c r="AMI192" s="104"/>
      <c r="AMJ192" s="104"/>
      <c r="AMK192" s="104"/>
      <c r="AML192" s="104"/>
      <c r="AMM192" s="104"/>
      <c r="AMN192" s="104"/>
      <c r="AMO192" s="104"/>
      <c r="AMP192" s="104"/>
      <c r="AMQ192" s="104"/>
      <c r="AMR192" s="104"/>
      <c r="AMS192" s="104"/>
      <c r="AMT192" s="104"/>
      <c r="AMU192" s="104"/>
      <c r="AMV192" s="104"/>
      <c r="AMW192" s="104"/>
      <c r="AMX192" s="104"/>
      <c r="AMY192" s="104"/>
      <c r="AMZ192" s="104"/>
      <c r="ANA192" s="104"/>
      <c r="ANB192" s="104"/>
      <c r="ANC192" s="104"/>
      <c r="AND192" s="104"/>
      <c r="ANE192" s="104"/>
      <c r="ANF192" s="104"/>
      <c r="ANG192" s="104"/>
      <c r="ANH192" s="104"/>
      <c r="ANI192" s="104"/>
      <c r="ANJ192" s="104"/>
      <c r="ANK192" s="104"/>
      <c r="ANL192" s="104"/>
      <c r="ANM192" s="104"/>
      <c r="ANN192" s="104"/>
      <c r="ANO192" s="104"/>
      <c r="ANP192" s="104"/>
      <c r="ANQ192" s="104"/>
      <c r="ANR192" s="104"/>
      <c r="ANS192" s="104"/>
      <c r="ANT192" s="104"/>
      <c r="ANU192" s="104"/>
      <c r="ANV192" s="104"/>
      <c r="ANW192" s="104"/>
      <c r="ANX192" s="104"/>
      <c r="ANY192" s="104"/>
      <c r="ANZ192" s="104"/>
      <c r="AOA192" s="104"/>
      <c r="AOB192" s="104"/>
      <c r="AOC192" s="104"/>
      <c r="AOD192" s="104"/>
      <c r="AOE192" s="104"/>
      <c r="AOF192" s="104"/>
      <c r="AOG192" s="104"/>
      <c r="AOH192" s="104"/>
      <c r="AOI192" s="104"/>
      <c r="AOJ192" s="104"/>
      <c r="AOK192" s="104"/>
      <c r="AOL192" s="104"/>
      <c r="AOM192" s="104"/>
      <c r="AON192" s="104"/>
      <c r="AOO192" s="104"/>
      <c r="AOP192" s="104"/>
      <c r="AOQ192" s="104"/>
      <c r="AOR192" s="104"/>
      <c r="AOS192" s="104"/>
      <c r="AOT192" s="104"/>
      <c r="AOU192" s="104"/>
      <c r="AOV192" s="104"/>
      <c r="AOW192" s="104"/>
      <c r="AOX192" s="104"/>
      <c r="AOY192" s="104"/>
      <c r="AOZ192" s="104"/>
      <c r="APA192" s="104"/>
      <c r="APB192" s="104"/>
      <c r="APC192" s="104"/>
      <c r="APD192" s="104"/>
      <c r="APE192" s="104"/>
      <c r="APF192" s="104"/>
      <c r="APG192" s="104"/>
      <c r="APH192" s="104"/>
      <c r="API192" s="104"/>
      <c r="APJ192" s="104"/>
      <c r="APK192" s="104"/>
      <c r="APL192" s="104"/>
      <c r="APM192" s="104"/>
      <c r="APN192" s="104"/>
      <c r="APO192" s="104"/>
      <c r="APP192" s="104"/>
      <c r="APQ192" s="104"/>
      <c r="APR192" s="104"/>
      <c r="APS192" s="104"/>
      <c r="APT192" s="104"/>
      <c r="APU192" s="104"/>
      <c r="APV192" s="104"/>
      <c r="APW192" s="104"/>
      <c r="APX192" s="104"/>
      <c r="APY192" s="104"/>
      <c r="APZ192" s="104"/>
      <c r="AQA192" s="104"/>
      <c r="AQB192" s="104"/>
      <c r="AQC192" s="104"/>
      <c r="AQD192" s="104"/>
      <c r="AQE192" s="104"/>
      <c r="AQF192" s="104"/>
      <c r="AQG192" s="104"/>
      <c r="AQH192" s="104"/>
      <c r="AQI192" s="104"/>
      <c r="AQJ192" s="104"/>
      <c r="AQK192" s="104"/>
      <c r="AQL192" s="104"/>
      <c r="AQM192" s="104"/>
      <c r="AQN192" s="104"/>
      <c r="AQO192" s="104"/>
      <c r="AQP192" s="104"/>
      <c r="AQQ192" s="104"/>
      <c r="AQR192" s="104"/>
      <c r="AQS192" s="104"/>
      <c r="AQT192" s="104"/>
      <c r="AQU192" s="104"/>
      <c r="AQV192" s="104"/>
      <c r="AQW192" s="104"/>
      <c r="AQX192" s="104"/>
      <c r="AQY192" s="104"/>
      <c r="AQZ192" s="104"/>
      <c r="ARA192" s="104"/>
      <c r="ARB192" s="104"/>
      <c r="ARC192" s="104"/>
      <c r="ARD192" s="104"/>
      <c r="ARE192" s="104"/>
      <c r="ARF192" s="104"/>
      <c r="ARG192" s="104"/>
      <c r="ARH192" s="104"/>
      <c r="ARI192" s="104"/>
      <c r="ARJ192" s="104"/>
      <c r="ARK192" s="104"/>
      <c r="ARL192" s="104"/>
      <c r="ARM192" s="104"/>
      <c r="ARN192" s="104"/>
      <c r="ARO192" s="104"/>
      <c r="ARP192" s="104"/>
      <c r="ARQ192" s="104"/>
      <c r="ARR192" s="104"/>
      <c r="ARS192" s="104"/>
      <c r="ART192" s="104"/>
      <c r="ARU192" s="104"/>
      <c r="ARV192" s="104"/>
      <c r="ARW192" s="104"/>
      <c r="ARX192" s="104"/>
      <c r="ARY192" s="104"/>
      <c r="ARZ192" s="104"/>
      <c r="ASA192" s="104"/>
      <c r="ASB192" s="104"/>
      <c r="ASC192" s="104"/>
      <c r="ASD192" s="104"/>
      <c r="ASE192" s="104"/>
      <c r="ASF192" s="104"/>
      <c r="ASG192" s="104"/>
      <c r="ASH192" s="104"/>
      <c r="ASI192" s="104"/>
      <c r="ASJ192" s="104"/>
      <c r="ASK192" s="104"/>
      <c r="ASL192" s="104"/>
      <c r="ASM192" s="104"/>
      <c r="ASN192" s="104"/>
      <c r="ASO192" s="104"/>
      <c r="ASP192" s="104"/>
      <c r="ASQ192" s="104"/>
      <c r="ASR192" s="104"/>
      <c r="ASS192" s="104"/>
      <c r="AST192" s="104"/>
      <c r="ASU192" s="104"/>
      <c r="ASV192" s="104"/>
      <c r="ASW192" s="104"/>
      <c r="ASX192" s="104"/>
      <c r="ASY192" s="104"/>
      <c r="ASZ192" s="104"/>
      <c r="ATA192" s="104"/>
      <c r="ATB192" s="104"/>
      <c r="ATC192" s="104"/>
      <c r="ATD192" s="104"/>
      <c r="ATE192" s="104"/>
      <c r="ATF192" s="104"/>
      <c r="ATG192" s="104"/>
      <c r="ATH192" s="104"/>
      <c r="ATI192" s="104"/>
      <c r="ATJ192" s="104"/>
      <c r="ATK192" s="104"/>
      <c r="ATL192" s="104"/>
      <c r="ATM192" s="104"/>
      <c r="ATN192" s="104"/>
      <c r="ATO192" s="104"/>
      <c r="ATP192" s="104"/>
      <c r="ATQ192" s="104"/>
      <c r="ATR192" s="104"/>
      <c r="ATS192" s="104"/>
      <c r="ATT192" s="104"/>
      <c r="ATU192" s="104"/>
      <c r="ATV192" s="104"/>
      <c r="ATW192" s="104"/>
      <c r="ATX192" s="104"/>
      <c r="ATY192" s="104"/>
      <c r="ATZ192" s="104"/>
      <c r="AUA192" s="104"/>
      <c r="AUB192" s="104"/>
      <c r="AUC192" s="104"/>
      <c r="AUD192" s="104"/>
      <c r="AUE192" s="104"/>
      <c r="AUF192" s="104"/>
      <c r="AUG192" s="104"/>
      <c r="AUH192" s="104"/>
      <c r="AUI192" s="104"/>
      <c r="AUJ192" s="104"/>
      <c r="AUK192" s="104"/>
      <c r="AUL192" s="104"/>
      <c r="AUM192" s="104"/>
      <c r="AUN192" s="104"/>
      <c r="AUO192" s="104"/>
      <c r="AUP192" s="104"/>
      <c r="AUQ192" s="104"/>
      <c r="AUR192" s="104"/>
      <c r="AUS192" s="104"/>
      <c r="AUT192" s="104"/>
      <c r="AUU192" s="104"/>
      <c r="AUV192" s="104"/>
      <c r="AUW192" s="104"/>
      <c r="AUX192" s="104"/>
      <c r="AUY192" s="104"/>
      <c r="AUZ192" s="104"/>
      <c r="AVA192" s="104"/>
      <c r="AVB192" s="104"/>
      <c r="AVC192" s="104"/>
      <c r="AVD192" s="104"/>
      <c r="AVE192" s="104"/>
      <c r="AVF192" s="104"/>
      <c r="AVG192" s="104"/>
      <c r="AVH192" s="104"/>
      <c r="AVI192" s="104"/>
      <c r="AVJ192" s="104"/>
      <c r="AVK192" s="104"/>
      <c r="AVL192" s="104"/>
      <c r="AVM192" s="104"/>
      <c r="AVN192" s="104"/>
      <c r="AVO192" s="104"/>
      <c r="AVP192" s="104"/>
      <c r="AVQ192" s="104"/>
      <c r="AVR192" s="104"/>
      <c r="AVS192" s="104"/>
      <c r="AVT192" s="104"/>
      <c r="AVU192" s="104"/>
      <c r="AVV192" s="104"/>
      <c r="AVW192" s="104"/>
      <c r="AVX192" s="104"/>
      <c r="AVY192" s="104"/>
      <c r="AVZ192" s="104"/>
      <c r="AWA192" s="104"/>
      <c r="AWB192" s="104"/>
      <c r="AWC192" s="104"/>
      <c r="AWD192" s="104"/>
      <c r="AWE192" s="104"/>
      <c r="AWF192" s="104"/>
      <c r="AWG192" s="104"/>
      <c r="AWH192" s="104"/>
      <c r="AWI192" s="104"/>
      <c r="AWJ192" s="104"/>
      <c r="AWK192" s="104"/>
      <c r="AWL192" s="104"/>
      <c r="AWM192" s="104"/>
      <c r="AWN192" s="104"/>
      <c r="AWO192" s="104"/>
      <c r="AWP192" s="104"/>
      <c r="AWQ192" s="104"/>
      <c r="AWR192" s="104"/>
      <c r="AWS192" s="104"/>
      <c r="AWT192" s="104"/>
      <c r="AWU192" s="104"/>
      <c r="AWV192" s="104"/>
      <c r="AWW192" s="104"/>
      <c r="AWX192" s="104"/>
      <c r="AWY192" s="104"/>
      <c r="AWZ192" s="104"/>
      <c r="AXA192" s="104"/>
      <c r="AXB192" s="104"/>
      <c r="AXC192" s="104"/>
      <c r="AXD192" s="104"/>
      <c r="AXE192" s="104"/>
      <c r="AXF192" s="104"/>
      <c r="AXG192" s="104"/>
      <c r="AXH192" s="104"/>
      <c r="AXI192" s="104"/>
      <c r="AXJ192" s="104"/>
      <c r="AXK192" s="104"/>
      <c r="AXL192" s="104"/>
      <c r="AXM192" s="104"/>
      <c r="AXN192" s="104"/>
      <c r="AXO192" s="104"/>
      <c r="AXP192" s="104"/>
      <c r="AXQ192" s="104"/>
      <c r="AXR192" s="104"/>
      <c r="AXS192" s="104"/>
      <c r="AXT192" s="104"/>
      <c r="AXU192" s="104"/>
      <c r="AXV192" s="104"/>
      <c r="AXW192" s="104"/>
      <c r="AXX192" s="104"/>
      <c r="AXY192" s="104"/>
      <c r="AXZ192" s="104"/>
      <c r="AYA192" s="104"/>
      <c r="AYB192" s="104"/>
      <c r="AYC192" s="104"/>
      <c r="AYD192" s="104"/>
      <c r="AYE192" s="104"/>
      <c r="AYF192" s="104"/>
      <c r="AYG192" s="104"/>
      <c r="AYH192" s="104"/>
      <c r="AYI192" s="104"/>
      <c r="AYJ192" s="104"/>
      <c r="AYK192" s="104"/>
      <c r="AYL192" s="104"/>
      <c r="AYM192" s="104"/>
      <c r="AYN192" s="104"/>
      <c r="AYO192" s="104"/>
      <c r="AYP192" s="104"/>
      <c r="AYQ192" s="104"/>
      <c r="AYR192" s="104"/>
      <c r="AYS192" s="104"/>
      <c r="AYT192" s="104"/>
      <c r="AYU192" s="104"/>
      <c r="AYV192" s="104"/>
      <c r="AYW192" s="104"/>
      <c r="AYX192" s="104"/>
      <c r="AYY192" s="104"/>
      <c r="AYZ192" s="104"/>
      <c r="AZA192" s="104"/>
      <c r="AZB192" s="104"/>
      <c r="AZC192" s="104"/>
      <c r="AZD192" s="104"/>
      <c r="AZE192" s="104"/>
      <c r="AZF192" s="104"/>
      <c r="AZG192" s="104"/>
      <c r="AZH192" s="104"/>
      <c r="AZI192" s="104"/>
      <c r="AZJ192" s="104"/>
      <c r="AZK192" s="104"/>
      <c r="AZL192" s="104"/>
      <c r="AZM192" s="104"/>
      <c r="AZN192" s="104"/>
      <c r="AZO192" s="104"/>
      <c r="AZP192" s="104"/>
      <c r="AZQ192" s="104"/>
      <c r="AZR192" s="104"/>
      <c r="AZS192" s="104"/>
      <c r="AZT192" s="104"/>
      <c r="AZU192" s="104"/>
      <c r="AZV192" s="104"/>
      <c r="AZW192" s="104"/>
      <c r="AZX192" s="104"/>
      <c r="AZY192" s="104"/>
      <c r="AZZ192" s="104"/>
      <c r="BAA192" s="104"/>
      <c r="BAB192" s="104"/>
      <c r="BAC192" s="104"/>
      <c r="BAD192" s="104"/>
      <c r="BAE192" s="104"/>
      <c r="BAF192" s="104"/>
      <c r="BAG192" s="104"/>
      <c r="BAH192" s="104"/>
      <c r="BAI192" s="104"/>
      <c r="BAJ192" s="104"/>
      <c r="BAK192" s="104"/>
      <c r="BAL192" s="104"/>
      <c r="BAM192" s="104"/>
      <c r="BAN192" s="104"/>
      <c r="BAO192" s="104"/>
      <c r="BAP192" s="104"/>
      <c r="BAQ192" s="104"/>
      <c r="BAR192" s="104"/>
      <c r="BAS192" s="104"/>
      <c r="BAT192" s="104"/>
      <c r="BAU192" s="104"/>
      <c r="BAV192" s="104"/>
      <c r="BAW192" s="104"/>
      <c r="BAX192" s="104"/>
      <c r="BAY192" s="104"/>
      <c r="BAZ192" s="104"/>
      <c r="BBA192" s="104"/>
      <c r="BBB192" s="104"/>
      <c r="BBC192" s="104"/>
      <c r="BBD192" s="104"/>
      <c r="BBE192" s="104"/>
      <c r="BBF192" s="104"/>
      <c r="BBG192" s="104"/>
      <c r="BBH192" s="104"/>
      <c r="BBI192" s="104"/>
      <c r="BBJ192" s="104"/>
      <c r="BBK192" s="104"/>
      <c r="BBL192" s="104"/>
      <c r="BBM192" s="104"/>
      <c r="BBN192" s="104"/>
      <c r="BBO192" s="104"/>
      <c r="BBP192" s="104"/>
      <c r="BBQ192" s="104"/>
      <c r="BBR192" s="104"/>
      <c r="BBS192" s="104"/>
      <c r="BBT192" s="104"/>
      <c r="BBU192" s="104"/>
      <c r="BBV192" s="104"/>
      <c r="BBW192" s="104"/>
      <c r="BBX192" s="104"/>
      <c r="BBY192" s="104"/>
      <c r="BBZ192" s="104"/>
      <c r="BCA192" s="104"/>
      <c r="BCB192" s="104"/>
      <c r="BCC192" s="104"/>
      <c r="BCD192" s="104"/>
      <c r="BCE192" s="104"/>
      <c r="BCF192" s="104"/>
      <c r="BCG192" s="104"/>
      <c r="BCH192" s="104"/>
      <c r="BCI192" s="104"/>
      <c r="BCJ192" s="104"/>
      <c r="BCK192" s="104"/>
      <c r="BCL192" s="104"/>
      <c r="BCM192" s="104"/>
      <c r="BCN192" s="104"/>
      <c r="BCO192" s="104"/>
      <c r="BCP192" s="104"/>
      <c r="BCQ192" s="104"/>
      <c r="BCR192" s="104"/>
      <c r="BCS192" s="104"/>
      <c r="BCT192" s="104"/>
      <c r="BCU192" s="104"/>
      <c r="BCV192" s="104"/>
      <c r="BCW192" s="104"/>
      <c r="BCX192" s="104"/>
      <c r="BCY192" s="104"/>
      <c r="BCZ192" s="104"/>
      <c r="BDA192" s="104"/>
      <c r="BDB192" s="104"/>
      <c r="BDC192" s="104"/>
      <c r="BDD192" s="104"/>
      <c r="BDE192" s="104"/>
      <c r="BDF192" s="104"/>
      <c r="BDG192" s="104"/>
      <c r="BDH192" s="104"/>
      <c r="BDI192" s="104"/>
      <c r="BDJ192" s="104"/>
      <c r="BDK192" s="104"/>
      <c r="BDL192" s="104"/>
      <c r="BDM192" s="104"/>
      <c r="BDN192" s="104"/>
      <c r="BDO192" s="104"/>
      <c r="BDP192" s="104"/>
      <c r="BDQ192" s="104"/>
      <c r="BDR192" s="104"/>
      <c r="BDS192" s="104"/>
      <c r="BDT192" s="104"/>
      <c r="BDU192" s="104"/>
      <c r="BDV192" s="104"/>
      <c r="BDW192" s="104"/>
      <c r="BDX192" s="104"/>
      <c r="BDY192" s="104"/>
      <c r="BDZ192" s="104"/>
      <c r="BEA192" s="104"/>
      <c r="BEB192" s="104"/>
      <c r="BEC192" s="104"/>
      <c r="BED192" s="104"/>
      <c r="BEE192" s="104"/>
      <c r="BEF192" s="104"/>
      <c r="BEG192" s="104"/>
      <c r="BEH192" s="104"/>
      <c r="BEI192" s="104"/>
      <c r="BEJ192" s="104"/>
      <c r="BEK192" s="104"/>
      <c r="BEL192" s="104"/>
      <c r="BEM192" s="104"/>
      <c r="BEN192" s="104"/>
      <c r="BEO192" s="104"/>
      <c r="BEP192" s="104"/>
      <c r="BEQ192" s="104"/>
      <c r="BER192" s="104"/>
      <c r="BES192" s="104"/>
      <c r="BET192" s="104"/>
      <c r="BEU192" s="104"/>
      <c r="BEV192" s="104"/>
      <c r="BEW192" s="104"/>
      <c r="BEX192" s="104"/>
      <c r="BEY192" s="104"/>
      <c r="BEZ192" s="104"/>
      <c r="BFA192" s="104"/>
      <c r="BFB192" s="104"/>
      <c r="BFC192" s="104"/>
      <c r="BFD192" s="104"/>
      <c r="BFE192" s="104"/>
      <c r="BFF192" s="104"/>
      <c r="BFG192" s="104"/>
      <c r="BFH192" s="104"/>
      <c r="BFI192" s="104"/>
      <c r="BFJ192" s="104"/>
      <c r="BFK192" s="104"/>
      <c r="BFL192" s="104"/>
      <c r="BFM192" s="104"/>
      <c r="BFN192" s="104"/>
      <c r="BFO192" s="104"/>
      <c r="BFP192" s="104"/>
      <c r="BFQ192" s="104"/>
      <c r="BFR192" s="104"/>
      <c r="BFS192" s="104"/>
      <c r="BFT192" s="104"/>
      <c r="BFU192" s="104"/>
      <c r="BFV192" s="104"/>
      <c r="BFW192" s="104"/>
      <c r="BFX192" s="104"/>
      <c r="BFY192" s="104"/>
      <c r="BFZ192" s="104"/>
      <c r="BGA192" s="104"/>
      <c r="BGB192" s="104"/>
      <c r="BGC192" s="104"/>
      <c r="BGD192" s="104"/>
      <c r="BGE192" s="104"/>
      <c r="BGF192" s="104"/>
      <c r="BGG192" s="104"/>
      <c r="BGH192" s="104"/>
      <c r="BGI192" s="104"/>
      <c r="BGJ192" s="104"/>
      <c r="BGK192" s="104"/>
      <c r="BGL192" s="104"/>
      <c r="BGM192" s="104"/>
      <c r="BGN192" s="104"/>
      <c r="BGO192" s="104"/>
      <c r="BGP192" s="104"/>
      <c r="BGQ192" s="104"/>
      <c r="BGR192" s="104"/>
      <c r="BGS192" s="104"/>
      <c r="BGT192" s="104"/>
      <c r="BGU192" s="104"/>
      <c r="BGV192" s="104"/>
      <c r="BGW192" s="104"/>
      <c r="BGX192" s="104"/>
      <c r="BGY192" s="104"/>
      <c r="BGZ192" s="104"/>
      <c r="BHA192" s="104"/>
      <c r="BHB192" s="104"/>
      <c r="BHC192" s="104"/>
      <c r="BHD192" s="104"/>
      <c r="BHE192" s="104"/>
      <c r="BHF192" s="104"/>
      <c r="BHG192" s="104"/>
      <c r="BHH192" s="104"/>
      <c r="BHI192" s="104"/>
      <c r="BHJ192" s="104"/>
      <c r="BHK192" s="104"/>
      <c r="BHL192" s="104"/>
      <c r="BHM192" s="104"/>
      <c r="BHN192" s="104"/>
      <c r="BHO192" s="104"/>
      <c r="BHP192" s="104"/>
      <c r="BHQ192" s="104"/>
      <c r="BHR192" s="104"/>
      <c r="BHS192" s="104"/>
      <c r="BHT192" s="104"/>
      <c r="BHU192" s="104"/>
      <c r="BHV192" s="104"/>
      <c r="BHW192" s="104"/>
      <c r="BHX192" s="104"/>
      <c r="BHY192" s="104"/>
      <c r="BHZ192" s="104"/>
      <c r="BIA192" s="104"/>
      <c r="BIB192" s="104"/>
      <c r="BIC192" s="104"/>
      <c r="BID192" s="104"/>
      <c r="BIE192" s="104"/>
      <c r="BIF192" s="104"/>
      <c r="BIG192" s="104"/>
      <c r="BIH192" s="104"/>
      <c r="BII192" s="104"/>
      <c r="BIJ192" s="104"/>
      <c r="BIK192" s="104"/>
      <c r="BIL192" s="104"/>
      <c r="BIM192" s="104"/>
      <c r="BIN192" s="104"/>
      <c r="BIO192" s="104"/>
      <c r="BIP192" s="104"/>
      <c r="BIQ192" s="104"/>
      <c r="BIR192" s="104"/>
      <c r="BIS192" s="104"/>
      <c r="BIT192" s="104"/>
      <c r="BIU192" s="104"/>
      <c r="BIV192" s="104"/>
      <c r="BIW192" s="104"/>
      <c r="BIX192" s="104"/>
      <c r="BIY192" s="104"/>
      <c r="BIZ192" s="104"/>
      <c r="BJA192" s="104"/>
      <c r="BJB192" s="104"/>
      <c r="BJC192" s="104"/>
      <c r="BJD192" s="104"/>
      <c r="BJE192" s="104"/>
      <c r="BJF192" s="104"/>
      <c r="BJG192" s="104"/>
      <c r="BJH192" s="104"/>
      <c r="BJI192" s="104"/>
      <c r="BJJ192" s="104"/>
      <c r="BJK192" s="104"/>
      <c r="BJL192" s="104"/>
      <c r="BJM192" s="104"/>
      <c r="BJN192" s="104"/>
      <c r="BJO192" s="104"/>
      <c r="BJP192" s="104"/>
      <c r="BJQ192" s="104"/>
      <c r="BJR192" s="104"/>
      <c r="BJS192" s="104"/>
      <c r="BJT192" s="104"/>
      <c r="BJU192" s="104"/>
      <c r="BJV192" s="104"/>
      <c r="BJW192" s="104"/>
      <c r="BJX192" s="104"/>
      <c r="BJY192" s="104"/>
      <c r="BJZ192" s="104"/>
      <c r="BKA192" s="104"/>
      <c r="BKB192" s="104"/>
      <c r="BKC192" s="104"/>
      <c r="BKD192" s="104"/>
      <c r="BKE192" s="104"/>
      <c r="BKF192" s="104"/>
      <c r="BKG192" s="104"/>
      <c r="BKH192" s="104"/>
      <c r="BKI192" s="104"/>
      <c r="BKJ192" s="104"/>
      <c r="BKK192" s="104"/>
      <c r="BKL192" s="104"/>
      <c r="BKM192" s="104"/>
      <c r="BKN192" s="104"/>
      <c r="BKO192" s="104"/>
      <c r="BKP192" s="104"/>
      <c r="BKQ192" s="104"/>
      <c r="BKR192" s="104"/>
      <c r="BKS192" s="104"/>
      <c r="BKT192" s="104"/>
      <c r="BKU192" s="104"/>
      <c r="BKV192" s="104"/>
      <c r="BKW192" s="104"/>
      <c r="BKX192" s="104"/>
      <c r="BKY192" s="104"/>
      <c r="BKZ192" s="104"/>
      <c r="BLA192" s="104"/>
      <c r="BLB192" s="104"/>
      <c r="BLC192" s="104"/>
      <c r="BLD192" s="104"/>
      <c r="BLE192" s="104"/>
      <c r="BLF192" s="104"/>
      <c r="BLG192" s="104"/>
      <c r="BLH192" s="104"/>
      <c r="BLI192" s="104"/>
      <c r="BLJ192" s="104"/>
      <c r="BLK192" s="104"/>
      <c r="BLL192" s="104"/>
      <c r="BLM192" s="104"/>
      <c r="BLN192" s="104"/>
      <c r="BLO192" s="104"/>
      <c r="BLP192" s="104"/>
      <c r="BLQ192" s="104"/>
      <c r="BLR192" s="104"/>
      <c r="BLS192" s="104"/>
      <c r="BLT192" s="104"/>
      <c r="BLU192" s="104"/>
      <c r="BLV192" s="104"/>
      <c r="BLW192" s="104"/>
      <c r="BLX192" s="104"/>
      <c r="BLY192" s="104"/>
      <c r="BLZ192" s="104"/>
      <c r="BMA192" s="104"/>
      <c r="BMB192" s="104"/>
      <c r="BMC192" s="104"/>
      <c r="BMD192" s="104"/>
      <c r="BME192" s="104"/>
      <c r="BMF192" s="104"/>
      <c r="BMG192" s="104"/>
      <c r="BMH192" s="104"/>
      <c r="BMI192" s="104"/>
      <c r="BMJ192" s="104"/>
      <c r="BMK192" s="104"/>
      <c r="BML192" s="104"/>
      <c r="BMM192" s="104"/>
      <c r="BMN192" s="104"/>
      <c r="BMO192" s="104"/>
      <c r="BMP192" s="104"/>
      <c r="BMQ192" s="104"/>
      <c r="BMR192" s="104"/>
      <c r="BMS192" s="104"/>
      <c r="BMT192" s="104"/>
      <c r="BMU192" s="104"/>
      <c r="BMV192" s="104"/>
      <c r="BMW192" s="104"/>
      <c r="BMX192" s="104"/>
      <c r="BMY192" s="104"/>
      <c r="BMZ192" s="104"/>
      <c r="BNA192" s="104"/>
      <c r="BNB192" s="104"/>
      <c r="BNC192" s="104"/>
      <c r="BND192" s="104"/>
      <c r="BNE192" s="104"/>
      <c r="BNF192" s="104"/>
      <c r="BNG192" s="104"/>
      <c r="BNH192" s="104"/>
      <c r="BNI192" s="104"/>
      <c r="BNJ192" s="104"/>
      <c r="BNK192" s="104"/>
      <c r="BNL192" s="104"/>
      <c r="BNM192" s="104"/>
      <c r="BNN192" s="104"/>
      <c r="BNO192" s="104"/>
      <c r="BNP192" s="104"/>
      <c r="BNQ192" s="104"/>
      <c r="BNR192" s="104"/>
      <c r="BNS192" s="104"/>
      <c r="BNT192" s="104"/>
      <c r="BNU192" s="104"/>
      <c r="BNV192" s="104"/>
      <c r="BNW192" s="104"/>
      <c r="BNX192" s="104"/>
      <c r="BNY192" s="104"/>
      <c r="BNZ192" s="104"/>
      <c r="BOA192" s="104"/>
      <c r="BOB192" s="104"/>
      <c r="BOC192" s="104"/>
      <c r="BOD192" s="104"/>
      <c r="BOE192" s="104"/>
      <c r="BOF192" s="104"/>
      <c r="BOG192" s="104"/>
      <c r="BOH192" s="104"/>
      <c r="BOI192" s="104"/>
      <c r="BOJ192" s="104"/>
      <c r="BOK192" s="104"/>
      <c r="BOL192" s="104"/>
      <c r="BOM192" s="104"/>
      <c r="BON192" s="104"/>
      <c r="BOO192" s="104"/>
      <c r="BOP192" s="104"/>
      <c r="BOQ192" s="104"/>
      <c r="BOR192" s="104"/>
      <c r="BOS192" s="104"/>
      <c r="BOT192" s="104"/>
      <c r="BOU192" s="104"/>
      <c r="BOV192" s="104"/>
      <c r="BOW192" s="104"/>
      <c r="BOX192" s="104"/>
      <c r="BOY192" s="104"/>
      <c r="BOZ192" s="104"/>
      <c r="BPA192" s="104"/>
      <c r="BPB192" s="104"/>
      <c r="BPC192" s="104"/>
      <c r="BPD192" s="104"/>
      <c r="BPE192" s="104"/>
      <c r="BPF192" s="104"/>
      <c r="BPG192" s="104"/>
      <c r="BPH192" s="104"/>
      <c r="BPI192" s="104"/>
      <c r="BPJ192" s="104"/>
      <c r="BPK192" s="104"/>
      <c r="BPL192" s="104"/>
      <c r="BPM192" s="104"/>
      <c r="BPN192" s="104"/>
      <c r="BPO192" s="104"/>
      <c r="BPP192" s="104"/>
      <c r="BPQ192" s="104"/>
      <c r="BPR192" s="104"/>
      <c r="BPS192" s="104"/>
      <c r="BPT192" s="104"/>
      <c r="BPU192" s="104"/>
      <c r="BPV192" s="104"/>
      <c r="BPW192" s="104"/>
      <c r="BPX192" s="104"/>
      <c r="BPY192" s="104"/>
      <c r="BPZ192" s="104"/>
      <c r="BQA192" s="104"/>
      <c r="BQB192" s="104"/>
      <c r="BQC192" s="104"/>
      <c r="BQD192" s="104"/>
      <c r="BQE192" s="104"/>
      <c r="BQF192" s="104"/>
      <c r="BQG192" s="104"/>
      <c r="BQH192" s="104"/>
      <c r="BQI192" s="104"/>
      <c r="BQJ192" s="104"/>
      <c r="BQK192" s="104"/>
      <c r="BQL192" s="104"/>
      <c r="BQM192" s="104"/>
      <c r="BQN192" s="104"/>
      <c r="BQO192" s="104"/>
      <c r="BQP192" s="104"/>
      <c r="BQQ192" s="104"/>
      <c r="BQR192" s="104"/>
      <c r="BQS192" s="104"/>
      <c r="BQT192" s="104"/>
      <c r="BQU192" s="104"/>
      <c r="BQV192" s="104"/>
      <c r="BQW192" s="104"/>
      <c r="BQX192" s="104"/>
      <c r="BQY192" s="104"/>
      <c r="BQZ192" s="104"/>
      <c r="BRA192" s="104"/>
      <c r="BRB192" s="104"/>
      <c r="BRC192" s="104"/>
      <c r="BRD192" s="104"/>
      <c r="BRE192" s="104"/>
      <c r="BRF192" s="104"/>
      <c r="BRG192" s="104"/>
      <c r="BRH192" s="104"/>
      <c r="BRI192" s="104"/>
      <c r="BRJ192" s="104"/>
      <c r="BRK192" s="104"/>
      <c r="BRL192" s="104"/>
      <c r="BRM192" s="104"/>
      <c r="BRN192" s="104"/>
      <c r="BRO192" s="104"/>
      <c r="BRP192" s="104"/>
      <c r="BRQ192" s="104"/>
      <c r="BRR192" s="104"/>
      <c r="BRS192" s="104"/>
      <c r="BRT192" s="104"/>
      <c r="BRU192" s="104"/>
      <c r="BRV192" s="104"/>
      <c r="BRW192" s="104"/>
      <c r="BRX192" s="104"/>
      <c r="BRY192" s="104"/>
      <c r="BRZ192" s="104"/>
      <c r="BSA192" s="104"/>
      <c r="BSB192" s="104"/>
      <c r="BSC192" s="104"/>
      <c r="BSD192" s="104"/>
      <c r="BSE192" s="104"/>
      <c r="BSF192" s="104"/>
      <c r="BSG192" s="104"/>
      <c r="BSH192" s="104"/>
      <c r="BSI192" s="104"/>
      <c r="BSJ192" s="104"/>
      <c r="BSK192" s="104"/>
      <c r="BSL192" s="104"/>
      <c r="BSM192" s="104"/>
      <c r="BSN192" s="104"/>
      <c r="BSO192" s="104"/>
      <c r="BSP192" s="104"/>
      <c r="BSQ192" s="104"/>
      <c r="BSR192" s="104"/>
      <c r="BSS192" s="104"/>
      <c r="BST192" s="104"/>
      <c r="BSU192" s="104"/>
      <c r="BSV192" s="104"/>
      <c r="BSW192" s="104"/>
      <c r="BSX192" s="104"/>
      <c r="BSY192" s="104"/>
      <c r="BSZ192" s="104"/>
      <c r="BTA192" s="104"/>
      <c r="BTB192" s="104"/>
      <c r="BTC192" s="104"/>
      <c r="BTD192" s="104"/>
      <c r="BTE192" s="104"/>
      <c r="BTF192" s="104"/>
      <c r="BTG192" s="104"/>
      <c r="BTH192" s="104"/>
      <c r="BTI192" s="104"/>
      <c r="BTJ192" s="104"/>
      <c r="BTK192" s="104"/>
      <c r="BTL192" s="104"/>
      <c r="BTM192" s="104"/>
      <c r="BTN192" s="104"/>
      <c r="BTO192" s="104"/>
      <c r="BTP192" s="104"/>
      <c r="BTQ192" s="104"/>
      <c r="BTR192" s="104"/>
      <c r="BTS192" s="104"/>
      <c r="BTT192" s="104"/>
      <c r="BTU192" s="104"/>
      <c r="BTV192" s="104"/>
      <c r="BTW192" s="104"/>
      <c r="BTX192" s="104"/>
      <c r="BTY192" s="104"/>
      <c r="BTZ192" s="104"/>
      <c r="BUA192" s="104"/>
      <c r="BUB192" s="104"/>
      <c r="BUC192" s="104"/>
      <c r="BUD192" s="104"/>
      <c r="BUE192" s="104"/>
      <c r="BUF192" s="104"/>
      <c r="BUG192" s="104"/>
      <c r="BUH192" s="104"/>
      <c r="BUI192" s="104"/>
      <c r="BUJ192" s="104"/>
      <c r="BUK192" s="104"/>
      <c r="BUL192" s="104"/>
      <c r="BUM192" s="104"/>
      <c r="BUN192" s="104"/>
      <c r="BUO192" s="104"/>
      <c r="BUP192" s="104"/>
      <c r="BUQ192" s="104"/>
      <c r="BUR192" s="104"/>
      <c r="BUS192" s="104"/>
      <c r="BUT192" s="104"/>
      <c r="BUU192" s="104"/>
      <c r="BUV192" s="104"/>
      <c r="BUW192" s="104"/>
      <c r="BUX192" s="104"/>
      <c r="BUY192" s="104"/>
      <c r="BUZ192" s="104"/>
      <c r="BVA192" s="104"/>
      <c r="BVB192" s="104"/>
      <c r="BVC192" s="104"/>
      <c r="BVD192" s="104"/>
      <c r="BVE192" s="104"/>
      <c r="BVF192" s="104"/>
      <c r="BVG192" s="104"/>
      <c r="BVH192" s="104"/>
      <c r="BVI192" s="104"/>
      <c r="BVJ192" s="104"/>
      <c r="BVK192" s="104"/>
      <c r="BVL192" s="104"/>
      <c r="BVM192" s="104"/>
      <c r="BVN192" s="104"/>
      <c r="BVO192" s="104"/>
      <c r="BVP192" s="104"/>
      <c r="BVQ192" s="104"/>
      <c r="BVR192" s="104"/>
      <c r="BVS192" s="104"/>
      <c r="BVT192" s="104"/>
      <c r="BVU192" s="104"/>
      <c r="BVV192" s="104"/>
      <c r="BVW192" s="104"/>
      <c r="BVX192" s="104"/>
      <c r="BVY192" s="104"/>
      <c r="BVZ192" s="104"/>
      <c r="BWA192" s="104"/>
      <c r="BWB192" s="104"/>
      <c r="BWC192" s="104"/>
      <c r="BWD192" s="104"/>
      <c r="BWE192" s="104"/>
      <c r="BWF192" s="104"/>
      <c r="BWG192" s="104"/>
      <c r="BWH192" s="104"/>
      <c r="BWI192" s="104"/>
      <c r="BWJ192" s="104"/>
      <c r="BWK192" s="104"/>
      <c r="BWL192" s="104"/>
      <c r="BWM192" s="104"/>
      <c r="BWN192" s="104"/>
      <c r="BWO192" s="104"/>
      <c r="BWP192" s="104"/>
      <c r="BWQ192" s="104"/>
      <c r="BWR192" s="104"/>
      <c r="BWS192" s="104"/>
      <c r="BWT192" s="104"/>
      <c r="BWU192" s="104"/>
      <c r="BWV192" s="104"/>
      <c r="BWW192" s="104"/>
      <c r="BWX192" s="104"/>
      <c r="BWY192" s="104"/>
      <c r="BWZ192" s="104"/>
      <c r="BXA192" s="104"/>
      <c r="BXB192" s="104"/>
      <c r="BXC192" s="104"/>
      <c r="BXD192" s="104"/>
      <c r="BXE192" s="104"/>
      <c r="BXF192" s="104"/>
      <c r="BXG192" s="104"/>
      <c r="BXH192" s="104"/>
      <c r="BXI192" s="104"/>
      <c r="BXJ192" s="104"/>
      <c r="BXK192" s="104"/>
      <c r="BXL192" s="104"/>
      <c r="BXM192" s="104"/>
      <c r="BXN192" s="104"/>
      <c r="BXO192" s="104"/>
      <c r="BXP192" s="104"/>
      <c r="BXQ192" s="104"/>
      <c r="BXR192" s="104"/>
      <c r="BXS192" s="104"/>
      <c r="BXT192" s="104"/>
      <c r="BXU192" s="104"/>
      <c r="BXV192" s="104"/>
      <c r="BXW192" s="104"/>
      <c r="BXX192" s="104"/>
      <c r="BXY192" s="104"/>
      <c r="BXZ192" s="104"/>
      <c r="BYA192" s="104"/>
      <c r="BYB192" s="104"/>
      <c r="BYC192" s="104"/>
      <c r="BYD192" s="104"/>
      <c r="BYE192" s="104"/>
      <c r="BYF192" s="104"/>
      <c r="BYG192" s="104"/>
      <c r="BYH192" s="104"/>
      <c r="BYI192" s="104"/>
      <c r="BYJ192" s="104"/>
      <c r="BYK192" s="104"/>
      <c r="BYL192" s="104"/>
      <c r="BYM192" s="104"/>
      <c r="BYN192" s="104"/>
      <c r="BYO192" s="104"/>
      <c r="BYP192" s="104"/>
      <c r="BYQ192" s="104"/>
      <c r="BYR192" s="104"/>
      <c r="BYS192" s="104"/>
      <c r="BYT192" s="104"/>
      <c r="BYU192" s="104"/>
      <c r="BYV192" s="104"/>
      <c r="BYW192" s="104"/>
      <c r="BYX192" s="104"/>
      <c r="BYY192" s="104"/>
      <c r="BYZ192" s="104"/>
      <c r="BZA192" s="104"/>
      <c r="BZB192" s="104"/>
      <c r="BZC192" s="104"/>
      <c r="BZD192" s="104"/>
      <c r="BZE192" s="104"/>
      <c r="BZF192" s="104"/>
      <c r="BZG192" s="104"/>
      <c r="BZH192" s="104"/>
      <c r="BZI192" s="104"/>
      <c r="BZJ192" s="104"/>
      <c r="BZK192" s="104"/>
      <c r="BZL192" s="104"/>
      <c r="BZM192" s="104"/>
      <c r="BZN192" s="104"/>
      <c r="BZO192" s="104"/>
      <c r="BZP192" s="104"/>
      <c r="BZQ192" s="104"/>
      <c r="BZR192" s="104"/>
      <c r="BZS192" s="104"/>
      <c r="BZT192" s="104"/>
      <c r="BZU192" s="104"/>
      <c r="BZV192" s="104"/>
      <c r="BZW192" s="104"/>
      <c r="BZX192" s="104"/>
      <c r="BZY192" s="104"/>
      <c r="BZZ192" s="104"/>
      <c r="CAA192" s="104"/>
      <c r="CAB192" s="104"/>
      <c r="CAC192" s="104"/>
      <c r="CAD192" s="104"/>
      <c r="CAE192" s="104"/>
      <c r="CAF192" s="104"/>
      <c r="CAG192" s="104"/>
      <c r="CAH192" s="104"/>
      <c r="CAI192" s="104"/>
      <c r="CAJ192" s="104"/>
      <c r="CAK192" s="104"/>
      <c r="CAL192" s="104"/>
      <c r="CAM192" s="104"/>
      <c r="CAN192" s="104"/>
      <c r="CAO192" s="104"/>
      <c r="CAP192" s="104"/>
      <c r="CAQ192" s="104"/>
      <c r="CAR192" s="104"/>
      <c r="CAS192" s="104"/>
      <c r="CAT192" s="104"/>
      <c r="CAU192" s="104"/>
      <c r="CAV192" s="104"/>
      <c r="CAW192" s="104"/>
      <c r="CAX192" s="104"/>
      <c r="CAY192" s="104"/>
      <c r="CAZ192" s="104"/>
      <c r="CBA192" s="104"/>
      <c r="CBB192" s="104"/>
      <c r="CBC192" s="104"/>
      <c r="CBD192" s="104"/>
      <c r="CBE192" s="104"/>
      <c r="CBF192" s="104"/>
      <c r="CBG192" s="104"/>
      <c r="CBH192" s="104"/>
      <c r="CBI192" s="104"/>
      <c r="CBJ192" s="104"/>
      <c r="CBK192" s="104"/>
      <c r="CBL192" s="104"/>
      <c r="CBM192" s="104"/>
      <c r="CBN192" s="104"/>
      <c r="CBO192" s="104"/>
      <c r="CBP192" s="104"/>
      <c r="CBQ192" s="104"/>
      <c r="CBR192" s="104"/>
      <c r="CBS192" s="104"/>
      <c r="CBT192" s="104"/>
      <c r="CBU192" s="104"/>
      <c r="CBV192" s="104"/>
      <c r="CBW192" s="104"/>
      <c r="CBX192" s="104"/>
      <c r="CBY192" s="104"/>
      <c r="CBZ192" s="104"/>
      <c r="CCA192" s="104"/>
      <c r="CCB192" s="104"/>
      <c r="CCC192" s="104"/>
      <c r="CCD192" s="104"/>
      <c r="CCE192" s="104"/>
      <c r="CCF192" s="104"/>
      <c r="CCG192" s="104"/>
      <c r="CCH192" s="104"/>
      <c r="CCI192" s="104"/>
      <c r="CCJ192" s="104"/>
      <c r="CCK192" s="104"/>
      <c r="CCL192" s="104"/>
      <c r="CCM192" s="104"/>
      <c r="CCN192" s="104"/>
      <c r="CCO192" s="104"/>
      <c r="CCP192" s="104"/>
      <c r="CCQ192" s="104"/>
      <c r="CCR192" s="104"/>
      <c r="CCS192" s="104"/>
      <c r="CCT192" s="104"/>
      <c r="CCU192" s="104"/>
      <c r="CCV192" s="104"/>
      <c r="CCW192" s="104"/>
      <c r="CCX192" s="104"/>
      <c r="CCY192" s="104"/>
      <c r="CCZ192" s="104"/>
      <c r="CDA192" s="104"/>
      <c r="CDB192" s="104"/>
      <c r="CDC192" s="104"/>
      <c r="CDD192" s="104"/>
      <c r="CDE192" s="104"/>
      <c r="CDF192" s="104"/>
      <c r="CDG192" s="104"/>
      <c r="CDH192" s="104"/>
      <c r="CDI192" s="104"/>
      <c r="CDJ192" s="104"/>
      <c r="CDK192" s="104"/>
      <c r="CDL192" s="104"/>
      <c r="CDM192" s="104"/>
      <c r="CDN192" s="104"/>
      <c r="CDO192" s="104"/>
      <c r="CDP192" s="104"/>
      <c r="CDQ192" s="104"/>
      <c r="CDR192" s="104"/>
      <c r="CDS192" s="104"/>
      <c r="CDT192" s="104"/>
      <c r="CDU192" s="104"/>
      <c r="CDV192" s="104"/>
      <c r="CDW192" s="104"/>
      <c r="CDX192" s="104"/>
      <c r="CDY192" s="104"/>
      <c r="CDZ192" s="104"/>
      <c r="CEA192" s="104"/>
      <c r="CEB192" s="104"/>
      <c r="CEC192" s="104"/>
      <c r="CED192" s="104"/>
      <c r="CEE192" s="104"/>
      <c r="CEF192" s="104"/>
      <c r="CEG192" s="104"/>
      <c r="CEH192" s="104"/>
      <c r="CEI192" s="104"/>
      <c r="CEJ192" s="104"/>
      <c r="CEK192" s="104"/>
      <c r="CEL192" s="104"/>
      <c r="CEM192" s="104"/>
      <c r="CEN192" s="104"/>
      <c r="CEO192" s="104"/>
      <c r="CEP192" s="104"/>
      <c r="CEQ192" s="104"/>
      <c r="CER192" s="104"/>
      <c r="CES192" s="104"/>
      <c r="CET192" s="104"/>
      <c r="CEU192" s="104"/>
      <c r="CEV192" s="104"/>
      <c r="CEW192" s="104"/>
      <c r="CEX192" s="104"/>
      <c r="CEY192" s="104"/>
      <c r="CEZ192" s="104"/>
      <c r="CFA192" s="104"/>
      <c r="CFB192" s="104"/>
      <c r="CFC192" s="104"/>
      <c r="CFD192" s="104"/>
      <c r="CFE192" s="104"/>
      <c r="CFF192" s="104"/>
      <c r="CFG192" s="104"/>
      <c r="CFH192" s="104"/>
      <c r="CFI192" s="104"/>
      <c r="CFJ192" s="104"/>
      <c r="CFK192" s="104"/>
      <c r="CFL192" s="104"/>
      <c r="CFM192" s="104"/>
      <c r="CFN192" s="104"/>
      <c r="CFO192" s="104"/>
      <c r="CFP192" s="104"/>
      <c r="CFQ192" s="104"/>
      <c r="CFR192" s="104"/>
      <c r="CFS192" s="104"/>
      <c r="CFT192" s="104"/>
      <c r="CFU192" s="104"/>
      <c r="CFV192" s="104"/>
      <c r="CFW192" s="104"/>
      <c r="CFX192" s="104"/>
      <c r="CFY192" s="104"/>
      <c r="CFZ192" s="104"/>
      <c r="CGA192" s="104"/>
      <c r="CGB192" s="104"/>
      <c r="CGC192" s="104"/>
      <c r="CGD192" s="104"/>
      <c r="CGE192" s="104"/>
      <c r="CGF192" s="104"/>
      <c r="CGG192" s="104"/>
      <c r="CGH192" s="104"/>
      <c r="CGI192" s="104"/>
      <c r="CGJ192" s="104"/>
      <c r="CGK192" s="104"/>
      <c r="CGL192" s="104"/>
      <c r="CGM192" s="104"/>
      <c r="CGN192" s="104"/>
      <c r="CGO192" s="104"/>
      <c r="CGP192" s="104"/>
      <c r="CGQ192" s="104"/>
      <c r="CGR192" s="104"/>
      <c r="CGS192" s="104"/>
      <c r="CGT192" s="104"/>
      <c r="CGU192" s="104"/>
      <c r="CGV192" s="104"/>
      <c r="CGW192" s="104"/>
      <c r="CGX192" s="104"/>
      <c r="CGY192" s="104"/>
      <c r="CGZ192" s="104"/>
      <c r="CHA192" s="104"/>
      <c r="CHB192" s="104"/>
      <c r="CHC192" s="104"/>
      <c r="CHD192" s="104"/>
      <c r="CHE192" s="104"/>
      <c r="CHF192" s="104"/>
      <c r="CHG192" s="104"/>
      <c r="CHH192" s="104"/>
      <c r="CHI192" s="104"/>
      <c r="CHJ192" s="104"/>
      <c r="CHK192" s="104"/>
      <c r="CHL192" s="104"/>
      <c r="CHM192" s="104"/>
      <c r="CHN192" s="104"/>
      <c r="CHO192" s="104"/>
      <c r="CHP192" s="104"/>
      <c r="CHQ192" s="104"/>
      <c r="CHR192" s="104"/>
      <c r="CHS192" s="104"/>
      <c r="CHT192" s="104"/>
      <c r="CHU192" s="104"/>
      <c r="CHV192" s="104"/>
      <c r="CHW192" s="104"/>
      <c r="CHX192" s="104"/>
      <c r="CHY192" s="104"/>
      <c r="CHZ192" s="104"/>
      <c r="CIA192" s="104"/>
      <c r="CIB192" s="104"/>
      <c r="CIC192" s="104"/>
      <c r="CID192" s="104"/>
      <c r="CIE192" s="104"/>
      <c r="CIF192" s="104"/>
      <c r="CIG192" s="104"/>
      <c r="CIH192" s="104"/>
      <c r="CII192" s="104"/>
      <c r="CIJ192" s="104"/>
      <c r="CIK192" s="104"/>
      <c r="CIL192" s="104"/>
      <c r="CIM192" s="104"/>
      <c r="CIN192" s="104"/>
      <c r="CIO192" s="104"/>
      <c r="CIP192" s="104"/>
      <c r="CIQ192" s="104"/>
      <c r="CIR192" s="104"/>
      <c r="CIS192" s="104"/>
      <c r="CIT192" s="104"/>
      <c r="CIU192" s="104"/>
      <c r="CIV192" s="104"/>
      <c r="CIW192" s="104"/>
      <c r="CIX192" s="104"/>
      <c r="CIY192" s="104"/>
      <c r="CIZ192" s="104"/>
      <c r="CJA192" s="104"/>
      <c r="CJB192" s="104"/>
      <c r="CJC192" s="104"/>
      <c r="CJD192" s="104"/>
      <c r="CJE192" s="104"/>
      <c r="CJF192" s="104"/>
      <c r="CJG192" s="104"/>
      <c r="CJH192" s="104"/>
      <c r="CJI192" s="104"/>
      <c r="CJJ192" s="104"/>
      <c r="CJK192" s="104"/>
      <c r="CJL192" s="104"/>
      <c r="CJM192" s="104"/>
      <c r="CJN192" s="104"/>
      <c r="CJO192" s="104"/>
      <c r="CJP192" s="104"/>
      <c r="CJQ192" s="104"/>
      <c r="CJR192" s="104"/>
      <c r="CJS192" s="104"/>
      <c r="CJT192" s="104"/>
      <c r="CJU192" s="104"/>
      <c r="CJV192" s="104"/>
      <c r="CJW192" s="104"/>
      <c r="CJX192" s="104"/>
      <c r="CJY192" s="104"/>
      <c r="CJZ192" s="104"/>
      <c r="CKA192" s="104"/>
      <c r="CKB192" s="104"/>
      <c r="CKC192" s="104"/>
      <c r="CKD192" s="104"/>
      <c r="CKE192" s="104"/>
      <c r="CKF192" s="104"/>
      <c r="CKG192" s="104"/>
      <c r="CKH192" s="104"/>
      <c r="CKI192" s="104"/>
      <c r="CKJ192" s="104"/>
      <c r="CKK192" s="104"/>
      <c r="CKL192" s="104"/>
      <c r="CKM192" s="104"/>
      <c r="CKN192" s="104"/>
      <c r="CKO192" s="104"/>
      <c r="CKP192" s="104"/>
      <c r="CKQ192" s="104"/>
      <c r="CKR192" s="104"/>
      <c r="CKS192" s="104"/>
      <c r="CKT192" s="104"/>
      <c r="CKU192" s="104"/>
      <c r="CKV192" s="104"/>
      <c r="CKW192" s="104"/>
      <c r="CKX192" s="104"/>
      <c r="CKY192" s="104"/>
      <c r="CKZ192" s="104"/>
      <c r="CLA192" s="104"/>
      <c r="CLB192" s="104"/>
      <c r="CLC192" s="104"/>
      <c r="CLD192" s="104"/>
      <c r="CLE192" s="104"/>
      <c r="CLF192" s="104"/>
      <c r="CLG192" s="104"/>
      <c r="CLH192" s="104"/>
      <c r="CLI192" s="104"/>
      <c r="CLJ192" s="104"/>
      <c r="CLK192" s="104"/>
      <c r="CLL192" s="104"/>
      <c r="CLM192" s="104"/>
      <c r="CLN192" s="104"/>
      <c r="CLO192" s="104"/>
      <c r="CLP192" s="104"/>
      <c r="CLQ192" s="104"/>
      <c r="CLR192" s="104"/>
      <c r="CLS192" s="104"/>
      <c r="CLT192" s="104"/>
      <c r="CLU192" s="104"/>
      <c r="CLV192" s="104"/>
      <c r="CLW192" s="104"/>
      <c r="CLX192" s="104"/>
      <c r="CLY192" s="104"/>
      <c r="CLZ192" s="104"/>
      <c r="CMA192" s="104"/>
      <c r="CMB192" s="104"/>
      <c r="CMC192" s="104"/>
      <c r="CMD192" s="104"/>
      <c r="CME192" s="104"/>
      <c r="CMF192" s="104"/>
      <c r="CMG192" s="104"/>
      <c r="CMH192" s="104"/>
      <c r="CMI192" s="104"/>
      <c r="CMJ192" s="104"/>
      <c r="CMK192" s="104"/>
      <c r="CML192" s="104"/>
      <c r="CMM192" s="104"/>
      <c r="CMN192" s="104"/>
      <c r="CMO192" s="104"/>
      <c r="CMP192" s="104"/>
      <c r="CMQ192" s="104"/>
      <c r="CMR192" s="104"/>
      <c r="CMS192" s="104"/>
      <c r="CMT192" s="104"/>
      <c r="CMU192" s="104"/>
      <c r="CMV192" s="104"/>
      <c r="CMW192" s="104"/>
      <c r="CMX192" s="104"/>
      <c r="CMY192" s="104"/>
      <c r="CMZ192" s="104"/>
      <c r="CNA192" s="104"/>
      <c r="CNB192" s="104"/>
      <c r="CNC192" s="104"/>
      <c r="CND192" s="104"/>
      <c r="CNE192" s="104"/>
      <c r="CNF192" s="104"/>
      <c r="CNG192" s="104"/>
      <c r="CNH192" s="104"/>
      <c r="CNI192" s="104"/>
      <c r="CNJ192" s="104"/>
      <c r="CNK192" s="104"/>
      <c r="CNL192" s="104"/>
      <c r="CNM192" s="104"/>
      <c r="CNN192" s="104"/>
      <c r="CNO192" s="104"/>
      <c r="CNP192" s="104"/>
      <c r="CNQ192" s="104"/>
      <c r="CNR192" s="104"/>
      <c r="CNS192" s="104"/>
      <c r="CNT192" s="104"/>
      <c r="CNU192" s="104"/>
      <c r="CNV192" s="104"/>
      <c r="CNW192" s="104"/>
      <c r="CNX192" s="104"/>
      <c r="CNY192" s="104"/>
      <c r="CNZ192" s="104"/>
      <c r="COA192" s="104"/>
      <c r="COB192" s="104"/>
      <c r="COC192" s="104"/>
      <c r="COD192" s="104"/>
      <c r="COE192" s="104"/>
      <c r="COF192" s="104"/>
      <c r="COG192" s="104"/>
      <c r="COH192" s="104"/>
      <c r="COI192" s="104"/>
      <c r="COJ192" s="104"/>
      <c r="COK192" s="104"/>
      <c r="COL192" s="104"/>
      <c r="COM192" s="104"/>
      <c r="CON192" s="104"/>
      <c r="COO192" s="104"/>
      <c r="COP192" s="104"/>
      <c r="COQ192" s="104"/>
      <c r="COR192" s="104"/>
      <c r="COS192" s="104"/>
      <c r="COT192" s="104"/>
      <c r="COU192" s="104"/>
      <c r="COV192" s="104"/>
      <c r="COW192" s="104"/>
      <c r="COX192" s="104"/>
      <c r="COY192" s="104"/>
      <c r="COZ192" s="104"/>
      <c r="CPA192" s="104"/>
      <c r="CPB192" s="104"/>
      <c r="CPC192" s="104"/>
      <c r="CPD192" s="104"/>
      <c r="CPE192" s="104"/>
      <c r="CPF192" s="104"/>
      <c r="CPG192" s="104"/>
      <c r="CPH192" s="104"/>
      <c r="CPI192" s="104"/>
      <c r="CPJ192" s="104"/>
      <c r="CPK192" s="104"/>
      <c r="CPL192" s="104"/>
      <c r="CPM192" s="104"/>
      <c r="CPN192" s="104"/>
      <c r="CPO192" s="104"/>
      <c r="CPP192" s="104"/>
      <c r="CPQ192" s="104"/>
      <c r="CPR192" s="104"/>
      <c r="CPS192" s="104"/>
      <c r="CPT192" s="104"/>
      <c r="CPU192" s="104"/>
      <c r="CPV192" s="104"/>
      <c r="CPW192" s="104"/>
      <c r="CPX192" s="104"/>
      <c r="CPY192" s="104"/>
      <c r="CPZ192" s="104"/>
      <c r="CQA192" s="104"/>
      <c r="CQB192" s="104"/>
      <c r="CQC192" s="104"/>
      <c r="CQD192" s="104"/>
      <c r="CQE192" s="104"/>
      <c r="CQF192" s="104"/>
      <c r="CQG192" s="104"/>
      <c r="CQH192" s="104"/>
      <c r="CQI192" s="104"/>
      <c r="CQJ192" s="104"/>
      <c r="CQK192" s="104"/>
      <c r="CQL192" s="104"/>
      <c r="CQM192" s="104"/>
      <c r="CQN192" s="104"/>
      <c r="CQO192" s="104"/>
      <c r="CQP192" s="104"/>
      <c r="CQQ192" s="104"/>
      <c r="CQR192" s="104"/>
      <c r="CQS192" s="104"/>
      <c r="CQT192" s="104"/>
      <c r="CQU192" s="104"/>
      <c r="CQV192" s="104"/>
      <c r="CQW192" s="104"/>
      <c r="CQX192" s="104"/>
      <c r="CQY192" s="104"/>
      <c r="CQZ192" s="104"/>
      <c r="CRA192" s="104"/>
      <c r="CRB192" s="104"/>
      <c r="CRC192" s="104"/>
      <c r="CRD192" s="104"/>
      <c r="CRE192" s="104"/>
      <c r="CRF192" s="104"/>
      <c r="CRG192" s="104"/>
      <c r="CRH192" s="104"/>
      <c r="CRI192" s="104"/>
      <c r="CRJ192" s="104"/>
      <c r="CRK192" s="104"/>
      <c r="CRL192" s="104"/>
      <c r="CRM192" s="104"/>
      <c r="CRN192" s="104"/>
      <c r="CRO192" s="104"/>
      <c r="CRP192" s="104"/>
      <c r="CRQ192" s="104"/>
      <c r="CRR192" s="104"/>
      <c r="CRS192" s="104"/>
      <c r="CRT192" s="104"/>
      <c r="CRU192" s="104"/>
      <c r="CRV192" s="104"/>
      <c r="CRW192" s="104"/>
      <c r="CRX192" s="104"/>
      <c r="CRY192" s="104"/>
      <c r="CRZ192" s="104"/>
      <c r="CSA192" s="104"/>
      <c r="CSB192" s="104"/>
      <c r="CSC192" s="104"/>
      <c r="CSD192" s="104"/>
      <c r="CSE192" s="104"/>
      <c r="CSF192" s="104"/>
      <c r="CSG192" s="104"/>
      <c r="CSH192" s="104"/>
      <c r="CSI192" s="104"/>
      <c r="CSJ192" s="104"/>
      <c r="CSK192" s="104"/>
      <c r="CSL192" s="104"/>
      <c r="CSM192" s="104"/>
      <c r="CSN192" s="104"/>
      <c r="CSO192" s="104"/>
      <c r="CSP192" s="104"/>
      <c r="CSQ192" s="104"/>
      <c r="CSR192" s="104"/>
      <c r="CSS192" s="104"/>
      <c r="CST192" s="104"/>
      <c r="CSU192" s="104"/>
      <c r="CSV192" s="104"/>
      <c r="CSW192" s="104"/>
      <c r="CSX192" s="104"/>
      <c r="CSY192" s="104"/>
      <c r="CSZ192" s="104"/>
      <c r="CTA192" s="104"/>
      <c r="CTB192" s="104"/>
      <c r="CTC192" s="104"/>
      <c r="CTD192" s="104"/>
      <c r="CTE192" s="104"/>
      <c r="CTF192" s="104"/>
      <c r="CTG192" s="104"/>
      <c r="CTH192" s="104"/>
      <c r="CTI192" s="104"/>
      <c r="CTJ192" s="104"/>
      <c r="CTK192" s="104"/>
      <c r="CTL192" s="104"/>
      <c r="CTM192" s="104"/>
      <c r="CTN192" s="104"/>
      <c r="CTO192" s="104"/>
      <c r="CTP192" s="104"/>
      <c r="CTQ192" s="104"/>
      <c r="CTR192" s="104"/>
      <c r="CTS192" s="104"/>
      <c r="CTT192" s="104"/>
      <c r="CTU192" s="104"/>
      <c r="CTV192" s="104"/>
      <c r="CTW192" s="104"/>
      <c r="CTX192" s="104"/>
      <c r="CTY192" s="104"/>
      <c r="CTZ192" s="104"/>
      <c r="CUA192" s="104"/>
      <c r="CUB192" s="104"/>
      <c r="CUC192" s="104"/>
      <c r="CUD192" s="104"/>
      <c r="CUE192" s="104"/>
      <c r="CUF192" s="104"/>
      <c r="CUG192" s="104"/>
      <c r="CUH192" s="104"/>
      <c r="CUI192" s="104"/>
      <c r="CUJ192" s="104"/>
      <c r="CUK192" s="104"/>
      <c r="CUL192" s="104"/>
      <c r="CUM192" s="104"/>
      <c r="CUN192" s="104"/>
      <c r="CUO192" s="104"/>
      <c r="CUP192" s="104"/>
      <c r="CUQ192" s="104"/>
      <c r="CUR192" s="104"/>
      <c r="CUS192" s="104"/>
      <c r="CUT192" s="104"/>
      <c r="CUU192" s="104"/>
      <c r="CUV192" s="104"/>
      <c r="CUW192" s="104"/>
      <c r="CUX192" s="104"/>
      <c r="CUY192" s="104"/>
      <c r="CUZ192" s="104"/>
      <c r="CVA192" s="104"/>
      <c r="CVB192" s="104"/>
      <c r="CVC192" s="104"/>
      <c r="CVD192" s="104"/>
      <c r="CVE192" s="104"/>
      <c r="CVF192" s="104"/>
      <c r="CVG192" s="104"/>
      <c r="CVH192" s="104"/>
      <c r="CVI192" s="104"/>
      <c r="CVJ192" s="104"/>
      <c r="CVK192" s="104"/>
      <c r="CVL192" s="104"/>
      <c r="CVM192" s="104"/>
      <c r="CVN192" s="104"/>
      <c r="CVO192" s="104"/>
      <c r="CVP192" s="104"/>
      <c r="CVQ192" s="104"/>
      <c r="CVR192" s="104"/>
      <c r="CVS192" s="104"/>
      <c r="CVT192" s="104"/>
      <c r="CVU192" s="104"/>
      <c r="CVV192" s="104"/>
      <c r="CVW192" s="104"/>
      <c r="CVX192" s="104"/>
      <c r="CVY192" s="104"/>
      <c r="CVZ192" s="104"/>
      <c r="CWA192" s="104"/>
      <c r="CWB192" s="104"/>
      <c r="CWC192" s="104"/>
      <c r="CWD192" s="104"/>
      <c r="CWE192" s="104"/>
      <c r="CWF192" s="104"/>
      <c r="CWG192" s="104"/>
      <c r="CWH192" s="104"/>
      <c r="CWI192" s="104"/>
      <c r="CWJ192" s="104"/>
      <c r="CWK192" s="104"/>
      <c r="CWL192" s="104"/>
      <c r="CWM192" s="104"/>
      <c r="CWN192" s="104"/>
      <c r="CWO192" s="104"/>
      <c r="CWP192" s="104"/>
      <c r="CWQ192" s="104"/>
      <c r="CWR192" s="104"/>
      <c r="CWS192" s="104"/>
      <c r="CWT192" s="104"/>
      <c r="CWU192" s="104"/>
      <c r="CWV192" s="104"/>
      <c r="CWW192" s="104"/>
      <c r="CWX192" s="104"/>
      <c r="CWY192" s="104"/>
      <c r="CWZ192" s="104"/>
      <c r="CXA192" s="104"/>
      <c r="CXB192" s="104"/>
      <c r="CXC192" s="104"/>
      <c r="CXD192" s="104"/>
      <c r="CXE192" s="104"/>
      <c r="CXF192" s="104"/>
      <c r="CXG192" s="104"/>
      <c r="CXH192" s="104"/>
      <c r="CXI192" s="104"/>
      <c r="CXJ192" s="104"/>
      <c r="CXK192" s="104"/>
      <c r="CXL192" s="104"/>
      <c r="CXM192" s="104"/>
      <c r="CXN192" s="104"/>
      <c r="CXO192" s="104"/>
      <c r="CXP192" s="104"/>
      <c r="CXQ192" s="104"/>
      <c r="CXR192" s="104"/>
      <c r="CXS192" s="104"/>
      <c r="CXT192" s="104"/>
      <c r="CXU192" s="104"/>
      <c r="CXV192" s="104"/>
      <c r="CXW192" s="104"/>
      <c r="CXX192" s="104"/>
      <c r="CXY192" s="104"/>
      <c r="CXZ192" s="104"/>
      <c r="CYA192" s="104"/>
      <c r="CYB192" s="104"/>
      <c r="CYC192" s="104"/>
      <c r="CYD192" s="104"/>
      <c r="CYE192" s="104"/>
      <c r="CYF192" s="104"/>
      <c r="CYG192" s="104"/>
      <c r="CYH192" s="104"/>
      <c r="CYI192" s="104"/>
      <c r="CYJ192" s="104"/>
      <c r="CYK192" s="104"/>
      <c r="CYL192" s="104"/>
      <c r="CYM192" s="104"/>
      <c r="CYN192" s="104"/>
      <c r="CYO192" s="104"/>
      <c r="CYP192" s="104"/>
      <c r="CYQ192" s="104"/>
      <c r="CYR192" s="104"/>
      <c r="CYS192" s="104"/>
      <c r="CYT192" s="104"/>
      <c r="CYU192" s="104"/>
      <c r="CYV192" s="104"/>
      <c r="CYW192" s="104"/>
      <c r="CYX192" s="104"/>
      <c r="CYY192" s="104"/>
      <c r="CYZ192" s="104"/>
      <c r="CZA192" s="104"/>
      <c r="CZB192" s="104"/>
      <c r="CZC192" s="104"/>
      <c r="CZD192" s="104"/>
      <c r="CZE192" s="104"/>
      <c r="CZF192" s="104"/>
      <c r="CZG192" s="104"/>
      <c r="CZH192" s="104"/>
      <c r="CZI192" s="104"/>
      <c r="CZJ192" s="104"/>
      <c r="CZK192" s="104"/>
      <c r="CZL192" s="104"/>
      <c r="CZM192" s="104"/>
      <c r="CZN192" s="104"/>
      <c r="CZO192" s="104"/>
      <c r="CZP192" s="104"/>
      <c r="CZQ192" s="104"/>
      <c r="CZR192" s="104"/>
      <c r="CZS192" s="104"/>
      <c r="CZT192" s="104"/>
      <c r="CZU192" s="104"/>
      <c r="CZV192" s="104"/>
      <c r="CZW192" s="104"/>
      <c r="CZX192" s="104"/>
      <c r="CZY192" s="104"/>
      <c r="CZZ192" s="104"/>
      <c r="DAA192" s="104"/>
      <c r="DAB192" s="104"/>
      <c r="DAC192" s="104"/>
      <c r="DAD192" s="104"/>
      <c r="DAE192" s="104"/>
      <c r="DAF192" s="104"/>
      <c r="DAG192" s="104"/>
      <c r="DAH192" s="104"/>
      <c r="DAI192" s="104"/>
      <c r="DAJ192" s="104"/>
      <c r="DAK192" s="104"/>
      <c r="DAL192" s="104"/>
      <c r="DAM192" s="104"/>
      <c r="DAN192" s="104"/>
      <c r="DAO192" s="104"/>
      <c r="DAP192" s="104"/>
      <c r="DAQ192" s="104"/>
      <c r="DAR192" s="104"/>
      <c r="DAS192" s="104"/>
      <c r="DAT192" s="104"/>
      <c r="DAU192" s="104"/>
      <c r="DAV192" s="104"/>
      <c r="DAW192" s="104"/>
      <c r="DAX192" s="104"/>
      <c r="DAY192" s="104"/>
      <c r="DAZ192" s="104"/>
      <c r="DBA192" s="104"/>
      <c r="DBB192" s="104"/>
      <c r="DBC192" s="104"/>
      <c r="DBD192" s="104"/>
      <c r="DBE192" s="104"/>
      <c r="DBF192" s="104"/>
      <c r="DBG192" s="104"/>
      <c r="DBH192" s="104"/>
      <c r="DBI192" s="104"/>
      <c r="DBJ192" s="104"/>
      <c r="DBK192" s="104"/>
      <c r="DBL192" s="104"/>
      <c r="DBM192" s="104"/>
      <c r="DBN192" s="104"/>
      <c r="DBO192" s="104"/>
      <c r="DBP192" s="104"/>
      <c r="DBQ192" s="104"/>
      <c r="DBR192" s="104"/>
      <c r="DBS192" s="104"/>
      <c r="DBT192" s="104"/>
      <c r="DBU192" s="104"/>
      <c r="DBV192" s="104"/>
      <c r="DBW192" s="104"/>
      <c r="DBX192" s="104"/>
      <c r="DBY192" s="104"/>
      <c r="DBZ192" s="104"/>
      <c r="DCA192" s="104"/>
      <c r="DCB192" s="104"/>
      <c r="DCC192" s="104"/>
      <c r="DCD192" s="104"/>
      <c r="DCE192" s="104"/>
      <c r="DCF192" s="104"/>
      <c r="DCG192" s="104"/>
      <c r="DCH192" s="104"/>
      <c r="DCI192" s="104"/>
      <c r="DCJ192" s="104"/>
      <c r="DCK192" s="104"/>
      <c r="DCL192" s="104"/>
      <c r="DCM192" s="104"/>
      <c r="DCN192" s="104"/>
      <c r="DCO192" s="104"/>
      <c r="DCP192" s="104"/>
      <c r="DCQ192" s="104"/>
      <c r="DCR192" s="104"/>
      <c r="DCS192" s="104"/>
      <c r="DCT192" s="104"/>
      <c r="DCU192" s="104"/>
      <c r="DCV192" s="104"/>
      <c r="DCW192" s="104"/>
      <c r="DCX192" s="104"/>
      <c r="DCY192" s="104"/>
      <c r="DCZ192" s="104"/>
      <c r="DDA192" s="104"/>
      <c r="DDB192" s="104"/>
      <c r="DDC192" s="104"/>
      <c r="DDD192" s="104"/>
      <c r="DDE192" s="104"/>
      <c r="DDF192" s="104"/>
      <c r="DDG192" s="104"/>
      <c r="DDH192" s="104"/>
      <c r="DDI192" s="104"/>
      <c r="DDJ192" s="104"/>
      <c r="DDK192" s="104"/>
      <c r="DDL192" s="104"/>
      <c r="DDM192" s="104"/>
      <c r="DDN192" s="104"/>
      <c r="DDO192" s="104"/>
      <c r="DDP192" s="104"/>
      <c r="DDQ192" s="104"/>
      <c r="DDR192" s="104"/>
      <c r="DDS192" s="104"/>
      <c r="DDT192" s="104"/>
      <c r="DDU192" s="104"/>
      <c r="DDV192" s="104"/>
      <c r="DDW192" s="104"/>
      <c r="DDX192" s="104"/>
      <c r="DDY192" s="104"/>
      <c r="DDZ192" s="104"/>
      <c r="DEA192" s="104"/>
      <c r="DEB192" s="104"/>
      <c r="DEC192" s="104"/>
      <c r="DED192" s="104"/>
      <c r="DEE192" s="104"/>
      <c r="DEF192" s="104"/>
      <c r="DEG192" s="104"/>
      <c r="DEH192" s="104"/>
      <c r="DEI192" s="104"/>
      <c r="DEJ192" s="104"/>
      <c r="DEK192" s="104"/>
      <c r="DEL192" s="104"/>
      <c r="DEM192" s="104"/>
      <c r="DEN192" s="104"/>
      <c r="DEO192" s="104"/>
      <c r="DEP192" s="104"/>
      <c r="DEQ192" s="104"/>
      <c r="DER192" s="104"/>
      <c r="DES192" s="104"/>
      <c r="DET192" s="104"/>
      <c r="DEU192" s="104"/>
      <c r="DEV192" s="104"/>
      <c r="DEW192" s="104"/>
      <c r="DEX192" s="104"/>
      <c r="DEY192" s="104"/>
      <c r="DEZ192" s="104"/>
      <c r="DFA192" s="104"/>
      <c r="DFB192" s="104"/>
      <c r="DFC192" s="104"/>
      <c r="DFD192" s="104"/>
      <c r="DFE192" s="104"/>
      <c r="DFF192" s="104"/>
      <c r="DFG192" s="104"/>
      <c r="DFH192" s="104"/>
      <c r="DFI192" s="104"/>
      <c r="DFJ192" s="104"/>
      <c r="DFK192" s="104"/>
      <c r="DFL192" s="104"/>
      <c r="DFM192" s="104"/>
      <c r="DFN192" s="104"/>
      <c r="DFO192" s="104"/>
      <c r="DFP192" s="104"/>
      <c r="DFQ192" s="104"/>
      <c r="DFR192" s="104"/>
      <c r="DFS192" s="104"/>
      <c r="DFT192" s="104"/>
      <c r="DFU192" s="104"/>
      <c r="DFV192" s="104"/>
      <c r="DFW192" s="104"/>
      <c r="DFX192" s="104"/>
      <c r="DFY192" s="104"/>
      <c r="DFZ192" s="104"/>
      <c r="DGA192" s="104"/>
      <c r="DGB192" s="104"/>
      <c r="DGC192" s="104"/>
      <c r="DGD192" s="104"/>
      <c r="DGE192" s="104"/>
      <c r="DGF192" s="104"/>
      <c r="DGG192" s="104"/>
      <c r="DGH192" s="104"/>
      <c r="DGI192" s="104"/>
      <c r="DGJ192" s="104"/>
      <c r="DGK192" s="104"/>
      <c r="DGL192" s="104"/>
      <c r="DGM192" s="104"/>
      <c r="DGN192" s="104"/>
      <c r="DGO192" s="104"/>
      <c r="DGP192" s="104"/>
      <c r="DGQ192" s="104"/>
      <c r="DGR192" s="104"/>
      <c r="DGS192" s="104"/>
      <c r="DGT192" s="104"/>
      <c r="DGU192" s="104"/>
      <c r="DGV192" s="104"/>
      <c r="DGW192" s="104"/>
      <c r="DGX192" s="104"/>
      <c r="DGY192" s="104"/>
      <c r="DGZ192" s="104"/>
      <c r="DHA192" s="104"/>
      <c r="DHB192" s="104"/>
      <c r="DHC192" s="104"/>
      <c r="DHD192" s="104"/>
      <c r="DHE192" s="104"/>
      <c r="DHF192" s="104"/>
      <c r="DHG192" s="104"/>
      <c r="DHH192" s="104"/>
      <c r="DHI192" s="104"/>
      <c r="DHJ192" s="104"/>
      <c r="DHK192" s="104"/>
      <c r="DHL192" s="104"/>
      <c r="DHM192" s="104"/>
      <c r="DHN192" s="104"/>
      <c r="DHO192" s="104"/>
      <c r="DHP192" s="104"/>
      <c r="DHQ192" s="104"/>
      <c r="DHR192" s="104"/>
      <c r="DHS192" s="104"/>
      <c r="DHT192" s="104"/>
      <c r="DHU192" s="104"/>
      <c r="DHV192" s="104"/>
      <c r="DHW192" s="104"/>
      <c r="DHX192" s="104"/>
      <c r="DHY192" s="104"/>
      <c r="DHZ192" s="104"/>
      <c r="DIA192" s="104"/>
      <c r="DIB192" s="104"/>
      <c r="DIC192" s="104"/>
      <c r="DID192" s="104"/>
      <c r="DIE192" s="104"/>
      <c r="DIF192" s="104"/>
      <c r="DIG192" s="104"/>
      <c r="DIH192" s="104"/>
      <c r="DII192" s="104"/>
      <c r="DIJ192" s="104"/>
      <c r="DIK192" s="104"/>
      <c r="DIL192" s="104"/>
      <c r="DIM192" s="104"/>
      <c r="DIN192" s="104"/>
      <c r="DIO192" s="104"/>
      <c r="DIP192" s="104"/>
      <c r="DIQ192" s="104"/>
      <c r="DIR192" s="104"/>
      <c r="DIS192" s="104"/>
      <c r="DIT192" s="104"/>
      <c r="DIU192" s="104"/>
      <c r="DIV192" s="104"/>
      <c r="DIW192" s="104"/>
      <c r="DIX192" s="104"/>
      <c r="DIY192" s="104"/>
      <c r="DIZ192" s="104"/>
      <c r="DJA192" s="104"/>
      <c r="DJB192" s="104"/>
      <c r="DJC192" s="104"/>
      <c r="DJD192" s="104"/>
      <c r="DJE192" s="104"/>
      <c r="DJF192" s="104"/>
      <c r="DJG192" s="104"/>
      <c r="DJH192" s="104"/>
      <c r="DJI192" s="104"/>
      <c r="DJJ192" s="104"/>
      <c r="DJK192" s="104"/>
      <c r="DJL192" s="104"/>
      <c r="DJM192" s="104"/>
      <c r="DJN192" s="104"/>
      <c r="DJO192" s="104"/>
      <c r="DJP192" s="104"/>
      <c r="DJQ192" s="104"/>
      <c r="DJR192" s="104"/>
      <c r="DJS192" s="104"/>
      <c r="DJT192" s="104"/>
      <c r="DJU192" s="104"/>
      <c r="DJV192" s="104"/>
      <c r="DJW192" s="104"/>
      <c r="DJX192" s="104"/>
      <c r="DJY192" s="104"/>
      <c r="DJZ192" s="104"/>
      <c r="DKA192" s="104"/>
      <c r="DKB192" s="104"/>
      <c r="DKC192" s="104"/>
      <c r="DKD192" s="104"/>
      <c r="DKE192" s="104"/>
      <c r="DKF192" s="104"/>
      <c r="DKG192" s="104"/>
      <c r="DKH192" s="104"/>
      <c r="DKI192" s="104"/>
      <c r="DKJ192" s="104"/>
      <c r="DKK192" s="104"/>
      <c r="DKL192" s="104"/>
      <c r="DKM192" s="104"/>
      <c r="DKN192" s="104"/>
      <c r="DKO192" s="104"/>
      <c r="DKP192" s="104"/>
      <c r="DKQ192" s="104"/>
      <c r="DKR192" s="104"/>
      <c r="DKS192" s="104"/>
      <c r="DKT192" s="104"/>
      <c r="DKU192" s="104"/>
      <c r="DKV192" s="104"/>
      <c r="DKW192" s="104"/>
      <c r="DKX192" s="104"/>
      <c r="DKY192" s="104"/>
      <c r="DKZ192" s="104"/>
      <c r="DLA192" s="104"/>
      <c r="DLB192" s="104"/>
      <c r="DLC192" s="104"/>
      <c r="DLD192" s="104"/>
      <c r="DLE192" s="104"/>
      <c r="DLF192" s="104"/>
      <c r="DLG192" s="104"/>
      <c r="DLH192" s="104"/>
      <c r="DLI192" s="104"/>
      <c r="DLJ192" s="104"/>
      <c r="DLK192" s="104"/>
      <c r="DLL192" s="104"/>
      <c r="DLM192" s="104"/>
      <c r="DLN192" s="104"/>
      <c r="DLO192" s="104"/>
      <c r="DLP192" s="104"/>
      <c r="DLQ192" s="104"/>
      <c r="DLR192" s="104"/>
      <c r="DLS192" s="104"/>
      <c r="DLT192" s="104"/>
      <c r="DLU192" s="104"/>
      <c r="DLV192" s="104"/>
      <c r="DLW192" s="104"/>
      <c r="DLX192" s="104"/>
      <c r="DLY192" s="104"/>
      <c r="DLZ192" s="104"/>
      <c r="DMA192" s="104"/>
      <c r="DMB192" s="104"/>
      <c r="DMC192" s="104"/>
      <c r="DMD192" s="104"/>
      <c r="DME192" s="104"/>
      <c r="DMF192" s="104"/>
      <c r="DMG192" s="104"/>
      <c r="DMH192" s="104"/>
      <c r="DMI192" s="104"/>
      <c r="DMJ192" s="104"/>
      <c r="DMK192" s="104"/>
      <c r="DML192" s="104"/>
      <c r="DMM192" s="104"/>
      <c r="DMN192" s="104"/>
      <c r="DMO192" s="104"/>
      <c r="DMP192" s="104"/>
      <c r="DMQ192" s="104"/>
      <c r="DMR192" s="104"/>
      <c r="DMS192" s="104"/>
      <c r="DMT192" s="104"/>
      <c r="DMU192" s="104"/>
      <c r="DMV192" s="104"/>
      <c r="DMW192" s="104"/>
      <c r="DMX192" s="104"/>
      <c r="DMY192" s="104"/>
      <c r="DMZ192" s="104"/>
      <c r="DNA192" s="104"/>
      <c r="DNB192" s="104"/>
      <c r="DNC192" s="104"/>
      <c r="DND192" s="104"/>
      <c r="DNE192" s="104"/>
      <c r="DNF192" s="104"/>
      <c r="DNG192" s="104"/>
      <c r="DNH192" s="104"/>
      <c r="DNI192" s="104"/>
      <c r="DNJ192" s="104"/>
      <c r="DNK192" s="104"/>
      <c r="DNL192" s="104"/>
      <c r="DNM192" s="104"/>
      <c r="DNN192" s="104"/>
      <c r="DNO192" s="104"/>
      <c r="DNP192" s="104"/>
      <c r="DNQ192" s="104"/>
      <c r="DNR192" s="104"/>
      <c r="DNS192" s="104"/>
      <c r="DNT192" s="104"/>
      <c r="DNU192" s="104"/>
      <c r="DNV192" s="104"/>
      <c r="DNW192" s="104"/>
      <c r="DNX192" s="104"/>
      <c r="DNY192" s="104"/>
      <c r="DNZ192" s="104"/>
      <c r="DOA192" s="104"/>
      <c r="DOB192" s="104"/>
      <c r="DOC192" s="104"/>
      <c r="DOD192" s="104"/>
      <c r="DOE192" s="104"/>
      <c r="DOF192" s="104"/>
      <c r="DOG192" s="104"/>
      <c r="DOH192" s="104"/>
      <c r="DOI192" s="104"/>
      <c r="DOJ192" s="104"/>
      <c r="DOK192" s="104"/>
      <c r="DOL192" s="104"/>
      <c r="DOM192" s="104"/>
      <c r="DON192" s="104"/>
      <c r="DOO192" s="104"/>
      <c r="DOP192" s="104"/>
      <c r="DOQ192" s="104"/>
      <c r="DOR192" s="104"/>
      <c r="DOS192" s="104"/>
      <c r="DOT192" s="104"/>
      <c r="DOU192" s="104"/>
      <c r="DOV192" s="104"/>
      <c r="DOW192" s="104"/>
      <c r="DOX192" s="104"/>
      <c r="DOY192" s="104"/>
      <c r="DOZ192" s="104"/>
      <c r="DPA192" s="104"/>
      <c r="DPB192" s="104"/>
      <c r="DPC192" s="104"/>
      <c r="DPD192" s="104"/>
      <c r="DPE192" s="104"/>
      <c r="DPF192" s="104"/>
      <c r="DPG192" s="104"/>
      <c r="DPH192" s="104"/>
      <c r="DPI192" s="104"/>
      <c r="DPJ192" s="104"/>
      <c r="DPK192" s="104"/>
      <c r="DPL192" s="104"/>
      <c r="DPM192" s="104"/>
      <c r="DPN192" s="104"/>
      <c r="DPO192" s="104"/>
      <c r="DPP192" s="104"/>
      <c r="DPQ192" s="104"/>
      <c r="DPR192" s="104"/>
      <c r="DPS192" s="104"/>
      <c r="DPT192" s="104"/>
      <c r="DPU192" s="104"/>
      <c r="DPV192" s="104"/>
      <c r="DPW192" s="104"/>
      <c r="DPX192" s="104"/>
      <c r="DPY192" s="104"/>
      <c r="DPZ192" s="104"/>
      <c r="DQA192" s="104"/>
      <c r="DQB192" s="104"/>
      <c r="DQC192" s="104"/>
      <c r="DQD192" s="104"/>
      <c r="DQE192" s="104"/>
      <c r="DQF192" s="104"/>
      <c r="DQG192" s="104"/>
      <c r="DQH192" s="104"/>
      <c r="DQI192" s="104"/>
      <c r="DQJ192" s="104"/>
      <c r="DQK192" s="104"/>
      <c r="DQL192" s="104"/>
      <c r="DQM192" s="104"/>
      <c r="DQN192" s="104"/>
      <c r="DQO192" s="104"/>
      <c r="DQP192" s="104"/>
      <c r="DQQ192" s="104"/>
      <c r="DQR192" s="104"/>
      <c r="DQS192" s="104"/>
      <c r="DQT192" s="104"/>
      <c r="DQU192" s="104"/>
      <c r="DQV192" s="104"/>
      <c r="DQW192" s="104"/>
      <c r="DQX192" s="104"/>
      <c r="DQY192" s="104"/>
      <c r="DQZ192" s="104"/>
      <c r="DRA192" s="104"/>
      <c r="DRB192" s="104"/>
      <c r="DRC192" s="104"/>
      <c r="DRD192" s="104"/>
      <c r="DRE192" s="104"/>
      <c r="DRF192" s="104"/>
      <c r="DRG192" s="104"/>
      <c r="DRH192" s="104"/>
      <c r="DRI192" s="104"/>
      <c r="DRJ192" s="104"/>
      <c r="DRK192" s="104"/>
      <c r="DRL192" s="104"/>
      <c r="DRM192" s="104"/>
      <c r="DRN192" s="104"/>
      <c r="DRO192" s="104"/>
      <c r="DRP192" s="104"/>
      <c r="DRQ192" s="104"/>
      <c r="DRR192" s="104"/>
      <c r="DRS192" s="104"/>
      <c r="DRT192" s="104"/>
      <c r="DRU192" s="104"/>
      <c r="DRV192" s="104"/>
      <c r="DRW192" s="104"/>
      <c r="DRX192" s="104"/>
      <c r="DRY192" s="104"/>
      <c r="DRZ192" s="104"/>
      <c r="DSA192" s="104"/>
      <c r="DSB192" s="104"/>
      <c r="DSC192" s="104"/>
      <c r="DSD192" s="104"/>
      <c r="DSE192" s="104"/>
      <c r="DSF192" s="104"/>
      <c r="DSG192" s="104"/>
      <c r="DSH192" s="104"/>
      <c r="DSI192" s="104"/>
      <c r="DSJ192" s="104"/>
      <c r="DSK192" s="104"/>
      <c r="DSL192" s="104"/>
      <c r="DSM192" s="104"/>
      <c r="DSN192" s="104"/>
      <c r="DSO192" s="104"/>
      <c r="DSP192" s="104"/>
      <c r="DSQ192" s="104"/>
      <c r="DSR192" s="104"/>
      <c r="DSS192" s="104"/>
      <c r="DST192" s="104"/>
      <c r="DSU192" s="104"/>
      <c r="DSV192" s="104"/>
      <c r="DSW192" s="104"/>
      <c r="DSX192" s="104"/>
      <c r="DSY192" s="104"/>
      <c r="DSZ192" s="104"/>
      <c r="DTA192" s="104"/>
      <c r="DTB192" s="104"/>
      <c r="DTC192" s="104"/>
      <c r="DTD192" s="104"/>
      <c r="DTE192" s="104"/>
      <c r="DTF192" s="104"/>
      <c r="DTG192" s="104"/>
      <c r="DTH192" s="104"/>
      <c r="DTI192" s="104"/>
      <c r="DTJ192" s="104"/>
      <c r="DTK192" s="104"/>
      <c r="DTL192" s="104"/>
      <c r="DTM192" s="104"/>
      <c r="DTN192" s="104"/>
      <c r="DTO192" s="104"/>
      <c r="DTP192" s="104"/>
      <c r="DTQ192" s="104"/>
      <c r="DTR192" s="104"/>
      <c r="DTS192" s="104"/>
      <c r="DTT192" s="104"/>
      <c r="DTU192" s="104"/>
      <c r="DTV192" s="104"/>
      <c r="DTW192" s="104"/>
      <c r="DTX192" s="104"/>
      <c r="DTY192" s="104"/>
      <c r="DTZ192" s="104"/>
      <c r="DUA192" s="104"/>
      <c r="DUB192" s="104"/>
      <c r="DUC192" s="104"/>
      <c r="DUD192" s="104"/>
      <c r="DUE192" s="104"/>
      <c r="DUF192" s="104"/>
      <c r="DUG192" s="104"/>
      <c r="DUH192" s="104"/>
      <c r="DUI192" s="104"/>
      <c r="DUJ192" s="104"/>
      <c r="DUK192" s="104"/>
      <c r="DUL192" s="104"/>
      <c r="DUM192" s="104"/>
      <c r="DUN192" s="104"/>
      <c r="DUO192" s="104"/>
      <c r="DUP192" s="104"/>
      <c r="DUQ192" s="104"/>
      <c r="DUR192" s="104"/>
      <c r="DUS192" s="104"/>
      <c r="DUT192" s="104"/>
      <c r="DUU192" s="104"/>
      <c r="DUV192" s="104"/>
      <c r="DUW192" s="104"/>
      <c r="DUX192" s="104"/>
      <c r="DUY192" s="104"/>
      <c r="DUZ192" s="104"/>
      <c r="DVA192" s="104"/>
      <c r="DVB192" s="104"/>
      <c r="DVC192" s="104"/>
      <c r="DVD192" s="104"/>
      <c r="DVE192" s="104"/>
      <c r="DVF192" s="104"/>
      <c r="DVG192" s="104"/>
      <c r="DVH192" s="104"/>
      <c r="DVI192" s="104"/>
      <c r="DVJ192" s="104"/>
      <c r="DVK192" s="104"/>
      <c r="DVL192" s="104"/>
      <c r="DVM192" s="104"/>
      <c r="DVN192" s="104"/>
      <c r="DVO192" s="104"/>
      <c r="DVP192" s="104"/>
      <c r="DVQ192" s="104"/>
      <c r="DVR192" s="104"/>
      <c r="DVS192" s="104"/>
      <c r="DVT192" s="104"/>
      <c r="DVU192" s="104"/>
      <c r="DVV192" s="104"/>
      <c r="DVW192" s="104"/>
      <c r="DVX192" s="104"/>
      <c r="DVY192" s="104"/>
      <c r="DVZ192" s="104"/>
      <c r="DWA192" s="104"/>
      <c r="DWB192" s="104"/>
      <c r="DWC192" s="104"/>
      <c r="DWD192" s="104"/>
      <c r="DWE192" s="104"/>
      <c r="DWF192" s="104"/>
      <c r="DWG192" s="104"/>
      <c r="DWH192" s="104"/>
      <c r="DWI192" s="104"/>
      <c r="DWJ192" s="104"/>
      <c r="DWK192" s="104"/>
      <c r="DWL192" s="104"/>
      <c r="DWM192" s="104"/>
      <c r="DWN192" s="104"/>
      <c r="DWO192" s="104"/>
      <c r="DWP192" s="104"/>
      <c r="DWQ192" s="104"/>
      <c r="DWR192" s="104"/>
      <c r="DWS192" s="104"/>
      <c r="DWT192" s="104"/>
      <c r="DWU192" s="104"/>
      <c r="DWV192" s="104"/>
      <c r="DWW192" s="104"/>
      <c r="DWX192" s="104"/>
      <c r="DWY192" s="104"/>
      <c r="DWZ192" s="104"/>
      <c r="DXA192" s="104"/>
      <c r="DXB192" s="104"/>
      <c r="DXC192" s="104"/>
      <c r="DXD192" s="104"/>
      <c r="DXE192" s="104"/>
      <c r="DXF192" s="104"/>
      <c r="DXG192" s="104"/>
      <c r="DXH192" s="104"/>
      <c r="DXI192" s="104"/>
      <c r="DXJ192" s="104"/>
      <c r="DXK192" s="104"/>
      <c r="DXL192" s="104"/>
      <c r="DXM192" s="104"/>
      <c r="DXN192" s="104"/>
      <c r="DXO192" s="104"/>
      <c r="DXP192" s="104"/>
      <c r="DXQ192" s="104"/>
      <c r="DXR192" s="104"/>
      <c r="DXS192" s="104"/>
      <c r="DXT192" s="104"/>
      <c r="DXU192" s="104"/>
      <c r="DXV192" s="104"/>
      <c r="DXW192" s="104"/>
      <c r="DXX192" s="104"/>
      <c r="DXY192" s="104"/>
      <c r="DXZ192" s="104"/>
      <c r="DYA192" s="104"/>
      <c r="DYB192" s="104"/>
      <c r="DYC192" s="104"/>
      <c r="DYD192" s="104"/>
      <c r="DYE192" s="104"/>
      <c r="DYF192" s="104"/>
      <c r="DYG192" s="104"/>
      <c r="DYH192" s="104"/>
      <c r="DYI192" s="104"/>
      <c r="DYJ192" s="104"/>
      <c r="DYK192" s="104"/>
      <c r="DYL192" s="104"/>
      <c r="DYM192" s="104"/>
      <c r="DYN192" s="104"/>
      <c r="DYO192" s="104"/>
      <c r="DYP192" s="104"/>
      <c r="DYQ192" s="104"/>
      <c r="DYR192" s="104"/>
      <c r="DYS192" s="104"/>
      <c r="DYT192" s="104"/>
      <c r="DYU192" s="104"/>
      <c r="DYV192" s="104"/>
      <c r="DYW192" s="104"/>
      <c r="DYX192" s="104"/>
      <c r="DYY192" s="104"/>
      <c r="DYZ192" s="104"/>
      <c r="DZA192" s="104"/>
      <c r="DZB192" s="104"/>
      <c r="DZC192" s="104"/>
      <c r="DZD192" s="104"/>
      <c r="DZE192" s="104"/>
      <c r="DZF192" s="104"/>
      <c r="DZG192" s="104"/>
      <c r="DZH192" s="104"/>
      <c r="DZI192" s="104"/>
      <c r="DZJ192" s="104"/>
      <c r="DZK192" s="104"/>
      <c r="DZL192" s="104"/>
      <c r="DZM192" s="104"/>
      <c r="DZN192" s="104"/>
      <c r="DZO192" s="104"/>
      <c r="DZP192" s="104"/>
      <c r="DZQ192" s="104"/>
      <c r="DZR192" s="104"/>
      <c r="DZS192" s="104"/>
      <c r="DZT192" s="104"/>
      <c r="DZU192" s="104"/>
      <c r="DZV192" s="104"/>
      <c r="DZW192" s="104"/>
      <c r="DZX192" s="104"/>
      <c r="DZY192" s="104"/>
      <c r="DZZ192" s="104"/>
      <c r="EAA192" s="104"/>
      <c r="EAB192" s="104"/>
      <c r="EAC192" s="104"/>
      <c r="EAD192" s="104"/>
      <c r="EAE192" s="104"/>
      <c r="EAF192" s="104"/>
      <c r="EAG192" s="104"/>
      <c r="EAH192" s="104"/>
      <c r="EAI192" s="104"/>
      <c r="EAJ192" s="104"/>
      <c r="EAK192" s="104"/>
      <c r="EAL192" s="104"/>
      <c r="EAM192" s="104"/>
      <c r="EAN192" s="104"/>
      <c r="EAO192" s="104"/>
      <c r="EAP192" s="104"/>
      <c r="EAQ192" s="104"/>
      <c r="EAR192" s="104"/>
      <c r="EAS192" s="104"/>
      <c r="EAT192" s="104"/>
      <c r="EAU192" s="104"/>
      <c r="EAV192" s="104"/>
      <c r="EAW192" s="104"/>
      <c r="EAX192" s="104"/>
      <c r="EAY192" s="104"/>
      <c r="EAZ192" s="104"/>
      <c r="EBA192" s="104"/>
      <c r="EBB192" s="104"/>
      <c r="EBC192" s="104"/>
      <c r="EBD192" s="104"/>
      <c r="EBE192" s="104"/>
      <c r="EBF192" s="104"/>
      <c r="EBG192" s="104"/>
      <c r="EBH192" s="104"/>
      <c r="EBI192" s="104"/>
      <c r="EBJ192" s="104"/>
      <c r="EBK192" s="104"/>
      <c r="EBL192" s="104"/>
      <c r="EBM192" s="104"/>
      <c r="EBN192" s="104"/>
      <c r="EBO192" s="104"/>
      <c r="EBP192" s="104"/>
      <c r="EBQ192" s="104"/>
      <c r="EBR192" s="104"/>
      <c r="EBS192" s="104"/>
      <c r="EBT192" s="104"/>
      <c r="EBU192" s="104"/>
      <c r="EBV192" s="104"/>
      <c r="EBW192" s="104"/>
      <c r="EBX192" s="104"/>
      <c r="EBY192" s="104"/>
      <c r="EBZ192" s="104"/>
      <c r="ECA192" s="104"/>
      <c r="ECB192" s="104"/>
      <c r="ECC192" s="104"/>
      <c r="ECD192" s="104"/>
      <c r="ECE192" s="104"/>
      <c r="ECF192" s="104"/>
      <c r="ECG192" s="104"/>
      <c r="ECH192" s="104"/>
      <c r="ECI192" s="104"/>
      <c r="ECJ192" s="104"/>
      <c r="ECK192" s="104"/>
      <c r="ECL192" s="104"/>
      <c r="ECM192" s="104"/>
      <c r="ECN192" s="104"/>
      <c r="ECO192" s="104"/>
      <c r="ECP192" s="104"/>
      <c r="ECQ192" s="104"/>
      <c r="ECR192" s="104"/>
      <c r="ECS192" s="104"/>
      <c r="ECT192" s="104"/>
      <c r="ECU192" s="104"/>
      <c r="ECV192" s="104"/>
      <c r="ECW192" s="104"/>
      <c r="ECX192" s="104"/>
      <c r="ECY192" s="104"/>
      <c r="ECZ192" s="104"/>
      <c r="EDA192" s="104"/>
      <c r="EDB192" s="104"/>
      <c r="EDC192" s="104"/>
      <c r="EDD192" s="104"/>
      <c r="EDE192" s="104"/>
      <c r="EDF192" s="104"/>
      <c r="EDG192" s="104"/>
      <c r="EDH192" s="104"/>
      <c r="EDI192" s="104"/>
      <c r="EDJ192" s="104"/>
      <c r="EDK192" s="104"/>
      <c r="EDL192" s="104"/>
      <c r="EDM192" s="104"/>
      <c r="EDN192" s="104"/>
      <c r="EDO192" s="104"/>
      <c r="EDP192" s="104"/>
      <c r="EDQ192" s="104"/>
      <c r="EDR192" s="104"/>
      <c r="EDS192" s="104"/>
      <c r="EDT192" s="104"/>
      <c r="EDU192" s="104"/>
      <c r="EDV192" s="104"/>
      <c r="EDW192" s="104"/>
      <c r="EDX192" s="104"/>
      <c r="EDY192" s="104"/>
      <c r="EDZ192" s="104"/>
      <c r="EEA192" s="104"/>
      <c r="EEB192" s="104"/>
      <c r="EEC192" s="104"/>
      <c r="EED192" s="104"/>
      <c r="EEE192" s="104"/>
      <c r="EEF192" s="104"/>
      <c r="EEG192" s="104"/>
      <c r="EEH192" s="104"/>
      <c r="EEI192" s="104"/>
      <c r="EEJ192" s="104"/>
      <c r="EEK192" s="104"/>
      <c r="EEL192" s="104"/>
      <c r="EEM192" s="104"/>
      <c r="EEN192" s="104"/>
      <c r="EEO192" s="104"/>
      <c r="EEP192" s="104"/>
      <c r="EEQ192" s="104"/>
      <c r="EER192" s="104"/>
      <c r="EES192" s="104"/>
      <c r="EET192" s="104"/>
      <c r="EEU192" s="104"/>
      <c r="EEV192" s="104"/>
      <c r="EEW192" s="104"/>
      <c r="EEX192" s="104"/>
      <c r="EEY192" s="104"/>
      <c r="EEZ192" s="104"/>
      <c r="EFA192" s="104"/>
      <c r="EFB192" s="104"/>
      <c r="EFC192" s="104"/>
      <c r="EFD192" s="104"/>
      <c r="EFE192" s="104"/>
      <c r="EFF192" s="104"/>
      <c r="EFG192" s="104"/>
      <c r="EFH192" s="104"/>
      <c r="EFI192" s="104"/>
      <c r="EFJ192" s="104"/>
      <c r="EFK192" s="104"/>
      <c r="EFL192" s="104"/>
      <c r="EFM192" s="104"/>
      <c r="EFN192" s="104"/>
      <c r="EFO192" s="104"/>
      <c r="EFP192" s="104"/>
      <c r="EFQ192" s="104"/>
      <c r="EFR192" s="104"/>
      <c r="EFS192" s="104"/>
      <c r="EFT192" s="104"/>
      <c r="EFU192" s="104"/>
      <c r="EFV192" s="104"/>
      <c r="EFW192" s="104"/>
      <c r="EFX192" s="104"/>
      <c r="EFY192" s="104"/>
      <c r="EFZ192" s="104"/>
      <c r="EGA192" s="104"/>
      <c r="EGB192" s="104"/>
      <c r="EGC192" s="104"/>
      <c r="EGD192" s="104"/>
      <c r="EGE192" s="104"/>
      <c r="EGF192" s="104"/>
      <c r="EGG192" s="104"/>
      <c r="EGH192" s="104"/>
      <c r="EGI192" s="104"/>
      <c r="EGJ192" s="104"/>
      <c r="EGK192" s="104"/>
      <c r="EGL192" s="104"/>
      <c r="EGM192" s="104"/>
      <c r="EGN192" s="104"/>
      <c r="EGO192" s="104"/>
      <c r="EGP192" s="104"/>
      <c r="EGQ192" s="104"/>
      <c r="EGR192" s="104"/>
      <c r="EGS192" s="104"/>
      <c r="EGT192" s="104"/>
      <c r="EGU192" s="104"/>
      <c r="EGV192" s="104"/>
      <c r="EGW192" s="104"/>
      <c r="EGX192" s="104"/>
      <c r="EGY192" s="104"/>
      <c r="EGZ192" s="104"/>
      <c r="EHA192" s="104"/>
      <c r="EHB192" s="104"/>
      <c r="EHC192" s="104"/>
      <c r="EHD192" s="104"/>
      <c r="EHE192" s="104"/>
      <c r="EHF192" s="104"/>
      <c r="EHG192" s="104"/>
      <c r="EHH192" s="104"/>
      <c r="EHI192" s="104"/>
      <c r="EHJ192" s="104"/>
      <c r="EHK192" s="104"/>
      <c r="EHL192" s="104"/>
      <c r="EHM192" s="104"/>
      <c r="EHN192" s="104"/>
      <c r="EHO192" s="104"/>
      <c r="EHP192" s="104"/>
      <c r="EHQ192" s="104"/>
      <c r="EHR192" s="104"/>
      <c r="EHS192" s="104"/>
      <c r="EHT192" s="104"/>
      <c r="EHU192" s="104"/>
      <c r="EHV192" s="104"/>
      <c r="EHW192" s="104"/>
      <c r="EHX192" s="104"/>
      <c r="EHY192" s="104"/>
      <c r="EHZ192" s="104"/>
      <c r="EIA192" s="104"/>
      <c r="EIB192" s="104"/>
      <c r="EIC192" s="104"/>
      <c r="EID192" s="104"/>
      <c r="EIE192" s="104"/>
      <c r="EIF192" s="104"/>
      <c r="EIG192" s="104"/>
      <c r="EIH192" s="104"/>
      <c r="EII192" s="104"/>
      <c r="EIJ192" s="104"/>
      <c r="EIK192" s="104"/>
      <c r="EIL192" s="104"/>
      <c r="EIM192" s="104"/>
      <c r="EIN192" s="104"/>
      <c r="EIO192" s="104"/>
      <c r="EIP192" s="104"/>
      <c r="EIQ192" s="104"/>
      <c r="EIR192" s="104"/>
      <c r="EIS192" s="104"/>
      <c r="EIT192" s="104"/>
      <c r="EIU192" s="104"/>
      <c r="EIV192" s="104"/>
      <c r="EIW192" s="104"/>
      <c r="EIX192" s="104"/>
      <c r="EIY192" s="104"/>
      <c r="EIZ192" s="104"/>
      <c r="EJA192" s="104"/>
      <c r="EJB192" s="104"/>
      <c r="EJC192" s="104"/>
      <c r="EJD192" s="104"/>
      <c r="EJE192" s="104"/>
      <c r="EJF192" s="104"/>
      <c r="EJG192" s="104"/>
      <c r="EJH192" s="104"/>
      <c r="EJI192" s="104"/>
      <c r="EJJ192" s="104"/>
      <c r="EJK192" s="104"/>
      <c r="EJL192" s="104"/>
      <c r="EJM192" s="104"/>
      <c r="EJN192" s="104"/>
      <c r="EJO192" s="104"/>
      <c r="EJP192" s="104"/>
      <c r="EJQ192" s="104"/>
      <c r="EJR192" s="104"/>
      <c r="EJS192" s="104"/>
      <c r="EJT192" s="104"/>
      <c r="EJU192" s="104"/>
      <c r="EJV192" s="104"/>
      <c r="EJW192" s="104"/>
      <c r="EJX192" s="104"/>
      <c r="EJY192" s="104"/>
      <c r="EJZ192" s="104"/>
      <c r="EKA192" s="104"/>
      <c r="EKB192" s="104"/>
      <c r="EKC192" s="104"/>
      <c r="EKD192" s="104"/>
      <c r="EKE192" s="104"/>
      <c r="EKF192" s="104"/>
      <c r="EKG192" s="104"/>
      <c r="EKH192" s="104"/>
      <c r="EKI192" s="104"/>
      <c r="EKJ192" s="104"/>
      <c r="EKK192" s="104"/>
      <c r="EKL192" s="104"/>
      <c r="EKM192" s="104"/>
      <c r="EKN192" s="104"/>
      <c r="EKO192" s="104"/>
      <c r="EKP192" s="104"/>
      <c r="EKQ192" s="104"/>
      <c r="EKR192" s="104"/>
      <c r="EKS192" s="104"/>
      <c r="EKT192" s="104"/>
      <c r="EKU192" s="104"/>
      <c r="EKV192" s="104"/>
      <c r="EKW192" s="104"/>
      <c r="EKX192" s="104"/>
      <c r="EKY192" s="104"/>
      <c r="EKZ192" s="104"/>
      <c r="ELA192" s="104"/>
      <c r="ELB192" s="104"/>
      <c r="ELC192" s="104"/>
      <c r="ELD192" s="104"/>
      <c r="ELE192" s="104"/>
      <c r="ELF192" s="104"/>
      <c r="ELG192" s="104"/>
      <c r="ELH192" s="104"/>
      <c r="ELI192" s="104"/>
      <c r="ELJ192" s="104"/>
      <c r="ELK192" s="104"/>
      <c r="ELL192" s="104"/>
      <c r="ELM192" s="104"/>
      <c r="ELN192" s="104"/>
      <c r="ELO192" s="104"/>
      <c r="ELP192" s="104"/>
      <c r="ELQ192" s="104"/>
      <c r="ELR192" s="104"/>
      <c r="ELS192" s="104"/>
      <c r="ELT192" s="104"/>
      <c r="ELU192" s="104"/>
      <c r="ELV192" s="104"/>
      <c r="ELW192" s="104"/>
      <c r="ELX192" s="104"/>
      <c r="ELY192" s="104"/>
      <c r="ELZ192" s="104"/>
      <c r="EMA192" s="104"/>
      <c r="EMB192" s="104"/>
      <c r="EMC192" s="104"/>
      <c r="EMD192" s="104"/>
      <c r="EME192" s="104"/>
      <c r="EMF192" s="104"/>
      <c r="EMG192" s="104"/>
      <c r="EMH192" s="104"/>
      <c r="EMI192" s="104"/>
      <c r="EMJ192" s="104"/>
      <c r="EMK192" s="104"/>
      <c r="EML192" s="104"/>
      <c r="EMM192" s="104"/>
      <c r="EMN192" s="104"/>
      <c r="EMO192" s="104"/>
      <c r="EMP192" s="104"/>
      <c r="EMQ192" s="104"/>
      <c r="EMR192" s="104"/>
      <c r="EMS192" s="104"/>
      <c r="EMT192" s="104"/>
      <c r="EMU192" s="104"/>
      <c r="EMV192" s="104"/>
      <c r="EMW192" s="104"/>
      <c r="EMX192" s="104"/>
      <c r="EMY192" s="104"/>
      <c r="EMZ192" s="104"/>
      <c r="ENA192" s="104"/>
      <c r="ENB192" s="104"/>
      <c r="ENC192" s="104"/>
      <c r="END192" s="104"/>
      <c r="ENE192" s="104"/>
      <c r="ENF192" s="104"/>
      <c r="ENG192" s="104"/>
      <c r="ENH192" s="104"/>
      <c r="ENI192" s="104"/>
      <c r="ENJ192" s="104"/>
      <c r="ENK192" s="104"/>
      <c r="ENL192" s="104"/>
      <c r="ENM192" s="104"/>
      <c r="ENN192" s="104"/>
      <c r="ENO192" s="104"/>
      <c r="ENP192" s="104"/>
      <c r="ENQ192" s="104"/>
      <c r="ENR192" s="104"/>
      <c r="ENS192" s="104"/>
      <c r="ENT192" s="104"/>
      <c r="ENU192" s="104"/>
      <c r="ENV192" s="104"/>
      <c r="ENW192" s="104"/>
      <c r="ENX192" s="104"/>
      <c r="ENY192" s="104"/>
      <c r="ENZ192" s="104"/>
      <c r="EOA192" s="104"/>
      <c r="EOB192" s="104"/>
      <c r="EOC192" s="104"/>
      <c r="EOD192" s="104"/>
      <c r="EOE192" s="104"/>
      <c r="EOF192" s="104"/>
      <c r="EOG192" s="104"/>
      <c r="EOH192" s="104"/>
      <c r="EOI192" s="104"/>
      <c r="EOJ192" s="104"/>
      <c r="EOK192" s="104"/>
      <c r="EOL192" s="104"/>
      <c r="EOM192" s="104"/>
      <c r="EON192" s="104"/>
      <c r="EOO192" s="104"/>
      <c r="EOP192" s="104"/>
      <c r="EOQ192" s="104"/>
      <c r="EOR192" s="104"/>
      <c r="EOS192" s="104"/>
      <c r="EOT192" s="104"/>
      <c r="EOU192" s="104"/>
      <c r="EOV192" s="104"/>
      <c r="EOW192" s="104"/>
      <c r="EOX192" s="104"/>
      <c r="EOY192" s="104"/>
      <c r="EOZ192" s="104"/>
      <c r="EPA192" s="104"/>
      <c r="EPB192" s="104"/>
      <c r="EPC192" s="104"/>
      <c r="EPD192" s="104"/>
      <c r="EPE192" s="104"/>
      <c r="EPF192" s="104"/>
      <c r="EPG192" s="104"/>
      <c r="EPH192" s="104"/>
      <c r="EPI192" s="104"/>
      <c r="EPJ192" s="104"/>
      <c r="EPK192" s="104"/>
      <c r="EPL192" s="104"/>
      <c r="EPM192" s="104"/>
      <c r="EPN192" s="104"/>
      <c r="EPO192" s="104"/>
      <c r="EPP192" s="104"/>
      <c r="EPQ192" s="104"/>
      <c r="EPR192" s="104"/>
      <c r="EPS192" s="104"/>
      <c r="EPT192" s="104"/>
      <c r="EPU192" s="104"/>
      <c r="EPV192" s="104"/>
      <c r="EPW192" s="104"/>
      <c r="EPX192" s="104"/>
      <c r="EPY192" s="104"/>
      <c r="EPZ192" s="104"/>
      <c r="EQA192" s="104"/>
      <c r="EQB192" s="104"/>
      <c r="EQC192" s="104"/>
      <c r="EQD192" s="104"/>
      <c r="EQE192" s="104"/>
      <c r="EQF192" s="104"/>
      <c r="EQG192" s="104"/>
      <c r="EQH192" s="104"/>
      <c r="EQI192" s="104"/>
      <c r="EQJ192" s="104"/>
      <c r="EQK192" s="104"/>
      <c r="EQL192" s="104"/>
      <c r="EQM192" s="104"/>
      <c r="EQN192" s="104"/>
      <c r="EQO192" s="104"/>
      <c r="EQP192" s="104"/>
      <c r="EQQ192" s="104"/>
      <c r="EQR192" s="104"/>
      <c r="EQS192" s="104"/>
      <c r="EQT192" s="104"/>
      <c r="EQU192" s="104"/>
      <c r="EQV192" s="104"/>
      <c r="EQW192" s="104"/>
      <c r="EQX192" s="104"/>
      <c r="EQY192" s="104"/>
      <c r="EQZ192" s="104"/>
      <c r="ERA192" s="104"/>
      <c r="ERB192" s="104"/>
      <c r="ERC192" s="104"/>
      <c r="ERD192" s="104"/>
      <c r="ERE192" s="104"/>
      <c r="ERF192" s="104"/>
      <c r="ERG192" s="104"/>
      <c r="ERH192" s="104"/>
      <c r="ERI192" s="104"/>
      <c r="ERJ192" s="104"/>
      <c r="ERK192" s="104"/>
      <c r="ERL192" s="104"/>
      <c r="ERM192" s="104"/>
      <c r="ERN192" s="104"/>
      <c r="ERO192" s="104"/>
      <c r="ERP192" s="104"/>
      <c r="ERQ192" s="104"/>
      <c r="ERR192" s="104"/>
      <c r="ERS192" s="104"/>
      <c r="ERT192" s="104"/>
      <c r="ERU192" s="104"/>
      <c r="ERV192" s="104"/>
      <c r="ERW192" s="104"/>
      <c r="ERX192" s="104"/>
      <c r="ERY192" s="104"/>
      <c r="ERZ192" s="104"/>
      <c r="ESA192" s="104"/>
      <c r="ESB192" s="104"/>
      <c r="ESC192" s="104"/>
      <c r="ESD192" s="104"/>
      <c r="ESE192" s="104"/>
      <c r="ESF192" s="104"/>
      <c r="ESG192" s="104"/>
      <c r="ESH192" s="104"/>
      <c r="ESI192" s="104"/>
      <c r="ESJ192" s="104"/>
      <c r="ESK192" s="104"/>
      <c r="ESL192" s="104"/>
      <c r="ESM192" s="104"/>
      <c r="ESN192" s="104"/>
      <c r="ESO192" s="104"/>
      <c r="ESP192" s="104"/>
      <c r="ESQ192" s="104"/>
      <c r="ESR192" s="104"/>
      <c r="ESS192" s="104"/>
      <c r="EST192" s="104"/>
      <c r="ESU192" s="104"/>
      <c r="ESV192" s="104"/>
      <c r="ESW192" s="104"/>
      <c r="ESX192" s="104"/>
      <c r="ESY192" s="104"/>
      <c r="ESZ192" s="104"/>
      <c r="ETA192" s="104"/>
      <c r="ETB192" s="104"/>
      <c r="ETC192" s="104"/>
      <c r="ETD192" s="104"/>
      <c r="ETE192" s="104"/>
      <c r="ETF192" s="104"/>
      <c r="ETG192" s="104"/>
      <c r="ETH192" s="104"/>
      <c r="ETI192" s="104"/>
      <c r="ETJ192" s="104"/>
      <c r="ETK192" s="104"/>
      <c r="ETL192" s="104"/>
      <c r="ETM192" s="104"/>
      <c r="ETN192" s="104"/>
      <c r="ETO192" s="104"/>
      <c r="ETP192" s="104"/>
      <c r="ETQ192" s="104"/>
      <c r="ETR192" s="104"/>
      <c r="ETS192" s="104"/>
      <c r="ETT192" s="104"/>
      <c r="ETU192" s="104"/>
      <c r="ETV192" s="104"/>
      <c r="ETW192" s="104"/>
      <c r="ETX192" s="104"/>
      <c r="ETY192" s="104"/>
      <c r="ETZ192" s="104"/>
      <c r="EUA192" s="104"/>
      <c r="EUB192" s="104"/>
      <c r="EUC192" s="104"/>
      <c r="EUD192" s="104"/>
      <c r="EUE192" s="104"/>
      <c r="EUF192" s="104"/>
      <c r="EUG192" s="104"/>
      <c r="EUH192" s="104"/>
      <c r="EUI192" s="104"/>
      <c r="EUJ192" s="104"/>
      <c r="EUK192" s="104"/>
      <c r="EUL192" s="104"/>
      <c r="EUM192" s="104"/>
      <c r="EUN192" s="104"/>
      <c r="EUO192" s="104"/>
      <c r="EUP192" s="104"/>
      <c r="EUQ192" s="104"/>
      <c r="EUR192" s="104"/>
      <c r="EUS192" s="104"/>
      <c r="EUT192" s="104"/>
      <c r="EUU192" s="104"/>
      <c r="EUV192" s="104"/>
      <c r="EUW192" s="104"/>
      <c r="EUX192" s="104"/>
      <c r="EUY192" s="104"/>
      <c r="EUZ192" s="104"/>
      <c r="EVA192" s="104"/>
      <c r="EVB192" s="104"/>
      <c r="EVC192" s="104"/>
      <c r="EVD192" s="104"/>
      <c r="EVE192" s="104"/>
      <c r="EVF192" s="104"/>
      <c r="EVG192" s="104"/>
      <c r="EVH192" s="104"/>
      <c r="EVI192" s="104"/>
      <c r="EVJ192" s="104"/>
      <c r="EVK192" s="104"/>
      <c r="EVL192" s="104"/>
      <c r="EVM192" s="104"/>
      <c r="EVN192" s="104"/>
      <c r="EVO192" s="104"/>
      <c r="EVP192" s="104"/>
      <c r="EVQ192" s="104"/>
      <c r="EVR192" s="104"/>
      <c r="EVS192" s="104"/>
      <c r="EVT192" s="104"/>
      <c r="EVU192" s="104"/>
      <c r="EVV192" s="104"/>
      <c r="EVW192" s="104"/>
      <c r="EVX192" s="104"/>
      <c r="EVY192" s="104"/>
      <c r="EVZ192" s="104"/>
      <c r="EWA192" s="104"/>
      <c r="EWB192" s="104"/>
      <c r="EWC192" s="104"/>
      <c r="EWD192" s="104"/>
      <c r="EWE192" s="104"/>
      <c r="EWF192" s="104"/>
      <c r="EWG192" s="104"/>
      <c r="EWH192" s="104"/>
      <c r="EWI192" s="104"/>
      <c r="EWJ192" s="104"/>
      <c r="EWK192" s="104"/>
      <c r="EWL192" s="104"/>
      <c r="EWM192" s="104"/>
      <c r="EWN192" s="104"/>
      <c r="EWO192" s="104"/>
      <c r="EWP192" s="104"/>
      <c r="EWQ192" s="104"/>
      <c r="EWR192" s="104"/>
      <c r="EWS192" s="104"/>
      <c r="EWT192" s="104"/>
      <c r="EWU192" s="104"/>
      <c r="EWV192" s="104"/>
      <c r="EWW192" s="104"/>
      <c r="EWX192" s="104"/>
      <c r="EWY192" s="104"/>
      <c r="EWZ192" s="104"/>
      <c r="EXA192" s="104"/>
      <c r="EXB192" s="104"/>
      <c r="EXC192" s="104"/>
      <c r="EXD192" s="104"/>
      <c r="EXE192" s="104"/>
      <c r="EXF192" s="104"/>
      <c r="EXG192" s="104"/>
      <c r="EXH192" s="104"/>
      <c r="EXI192" s="104"/>
      <c r="EXJ192" s="104"/>
      <c r="EXK192" s="104"/>
      <c r="EXL192" s="104"/>
      <c r="EXM192" s="104"/>
      <c r="EXN192" s="104"/>
      <c r="EXO192" s="104"/>
      <c r="EXP192" s="104"/>
      <c r="EXQ192" s="104"/>
      <c r="EXR192" s="104"/>
      <c r="EXS192" s="104"/>
      <c r="EXT192" s="104"/>
      <c r="EXU192" s="104"/>
      <c r="EXV192" s="104"/>
      <c r="EXW192" s="104"/>
      <c r="EXX192" s="104"/>
      <c r="EXY192" s="104"/>
      <c r="EXZ192" s="104"/>
      <c r="EYA192" s="104"/>
      <c r="EYB192" s="104"/>
      <c r="EYC192" s="104"/>
      <c r="EYD192" s="104"/>
      <c r="EYE192" s="104"/>
      <c r="EYF192" s="104"/>
      <c r="EYG192" s="104"/>
      <c r="EYH192" s="104"/>
      <c r="EYI192" s="104"/>
      <c r="EYJ192" s="104"/>
      <c r="EYK192" s="104"/>
      <c r="EYL192" s="104"/>
      <c r="EYM192" s="104"/>
      <c r="EYN192" s="104"/>
      <c r="EYO192" s="104"/>
      <c r="EYP192" s="104"/>
      <c r="EYQ192" s="104"/>
      <c r="EYR192" s="104"/>
      <c r="EYS192" s="104"/>
      <c r="EYT192" s="104"/>
      <c r="EYU192" s="104"/>
      <c r="EYV192" s="104"/>
      <c r="EYW192" s="104"/>
      <c r="EYX192" s="104"/>
      <c r="EYY192" s="104"/>
      <c r="EYZ192" s="104"/>
      <c r="EZA192" s="104"/>
      <c r="EZB192" s="104"/>
      <c r="EZC192" s="104"/>
      <c r="EZD192" s="104"/>
      <c r="EZE192" s="104"/>
      <c r="EZF192" s="104"/>
      <c r="EZG192" s="104"/>
      <c r="EZH192" s="104"/>
      <c r="EZI192" s="104"/>
      <c r="EZJ192" s="104"/>
      <c r="EZK192" s="104"/>
      <c r="EZL192" s="104"/>
      <c r="EZM192" s="104"/>
      <c r="EZN192" s="104"/>
      <c r="EZO192" s="104"/>
      <c r="EZP192" s="104"/>
      <c r="EZQ192" s="104"/>
      <c r="EZR192" s="104"/>
      <c r="EZS192" s="104"/>
      <c r="EZT192" s="104"/>
      <c r="EZU192" s="104"/>
      <c r="EZV192" s="104"/>
      <c r="EZW192" s="104"/>
      <c r="EZX192" s="104"/>
      <c r="EZY192" s="104"/>
      <c r="EZZ192" s="104"/>
      <c r="FAA192" s="104"/>
      <c r="FAB192" s="104"/>
      <c r="FAC192" s="104"/>
      <c r="FAD192" s="104"/>
      <c r="FAE192" s="104"/>
      <c r="FAF192" s="104"/>
      <c r="FAG192" s="104"/>
      <c r="FAH192" s="104"/>
      <c r="FAI192" s="104"/>
      <c r="FAJ192" s="104"/>
      <c r="FAK192" s="104"/>
      <c r="FAL192" s="104"/>
      <c r="FAM192" s="104"/>
      <c r="FAN192" s="104"/>
      <c r="FAO192" s="104"/>
      <c r="FAP192" s="104"/>
      <c r="FAQ192" s="104"/>
      <c r="FAR192" s="104"/>
      <c r="FAS192" s="104"/>
      <c r="FAT192" s="104"/>
      <c r="FAU192" s="104"/>
      <c r="FAV192" s="104"/>
      <c r="FAW192" s="104"/>
      <c r="FAX192" s="104"/>
      <c r="FAY192" s="104"/>
      <c r="FAZ192" s="104"/>
      <c r="FBA192" s="104"/>
      <c r="FBB192" s="104"/>
      <c r="FBC192" s="104"/>
      <c r="FBD192" s="104"/>
      <c r="FBE192" s="104"/>
      <c r="FBF192" s="104"/>
      <c r="FBG192" s="104"/>
      <c r="FBH192" s="104"/>
      <c r="FBI192" s="104"/>
      <c r="FBJ192" s="104"/>
      <c r="FBK192" s="104"/>
      <c r="FBL192" s="104"/>
      <c r="FBM192" s="104"/>
      <c r="FBN192" s="104"/>
      <c r="FBO192" s="104"/>
      <c r="FBP192" s="104"/>
      <c r="FBQ192" s="104"/>
      <c r="FBR192" s="104"/>
      <c r="FBS192" s="104"/>
      <c r="FBT192" s="104"/>
      <c r="FBU192" s="104"/>
      <c r="FBV192" s="104"/>
      <c r="FBW192" s="104"/>
      <c r="FBX192" s="104"/>
      <c r="FBY192" s="104"/>
      <c r="FBZ192" s="104"/>
      <c r="FCA192" s="104"/>
      <c r="FCB192" s="104"/>
      <c r="FCC192" s="104"/>
      <c r="FCD192" s="104"/>
      <c r="FCE192" s="104"/>
      <c r="FCF192" s="104"/>
      <c r="FCG192" s="104"/>
      <c r="FCH192" s="104"/>
      <c r="FCI192" s="104"/>
      <c r="FCJ192" s="104"/>
      <c r="FCK192" s="104"/>
      <c r="FCL192" s="104"/>
      <c r="FCM192" s="104"/>
      <c r="FCN192" s="104"/>
      <c r="FCO192" s="104"/>
      <c r="FCP192" s="104"/>
      <c r="FCQ192" s="104"/>
      <c r="FCR192" s="104"/>
      <c r="FCS192" s="104"/>
      <c r="FCT192" s="104"/>
      <c r="FCU192" s="104"/>
      <c r="FCV192" s="104"/>
      <c r="FCW192" s="104"/>
      <c r="FCX192" s="104"/>
      <c r="FCY192" s="104"/>
      <c r="FCZ192" s="104"/>
      <c r="FDA192" s="104"/>
      <c r="FDB192" s="104"/>
      <c r="FDC192" s="104"/>
      <c r="FDD192" s="104"/>
      <c r="FDE192" s="104"/>
      <c r="FDF192" s="104"/>
      <c r="FDG192" s="104"/>
      <c r="FDH192" s="104"/>
      <c r="FDI192" s="104"/>
      <c r="FDJ192" s="104"/>
      <c r="FDK192" s="104"/>
      <c r="FDL192" s="104"/>
      <c r="FDM192" s="104"/>
      <c r="FDN192" s="104"/>
      <c r="FDO192" s="104"/>
      <c r="FDP192" s="104"/>
      <c r="FDQ192" s="104"/>
      <c r="FDR192" s="104"/>
      <c r="FDS192" s="104"/>
      <c r="FDT192" s="104"/>
      <c r="FDU192" s="104"/>
      <c r="FDV192" s="104"/>
      <c r="FDW192" s="104"/>
      <c r="FDX192" s="104"/>
      <c r="FDY192" s="104"/>
      <c r="FDZ192" s="104"/>
      <c r="FEA192" s="104"/>
      <c r="FEB192" s="104"/>
      <c r="FEC192" s="104"/>
      <c r="FED192" s="104"/>
      <c r="FEE192" s="104"/>
      <c r="FEF192" s="104"/>
      <c r="FEG192" s="104"/>
      <c r="FEH192" s="104"/>
      <c r="FEI192" s="104"/>
      <c r="FEJ192" s="104"/>
      <c r="FEK192" s="104"/>
      <c r="FEL192" s="104"/>
      <c r="FEM192" s="104"/>
      <c r="FEN192" s="104"/>
      <c r="FEO192" s="104"/>
      <c r="FEP192" s="104"/>
      <c r="FEQ192" s="104"/>
      <c r="FER192" s="104"/>
      <c r="FES192" s="104"/>
      <c r="FET192" s="104"/>
      <c r="FEU192" s="104"/>
      <c r="FEV192" s="104"/>
      <c r="FEW192" s="104"/>
      <c r="FEX192" s="104"/>
      <c r="FEY192" s="104"/>
      <c r="FEZ192" s="104"/>
      <c r="FFA192" s="104"/>
      <c r="FFB192" s="104"/>
      <c r="FFC192" s="104"/>
      <c r="FFD192" s="104"/>
      <c r="FFE192" s="104"/>
      <c r="FFF192" s="104"/>
      <c r="FFG192" s="104"/>
      <c r="FFH192" s="104"/>
      <c r="FFI192" s="104"/>
      <c r="FFJ192" s="104"/>
      <c r="FFK192" s="104"/>
      <c r="FFL192" s="104"/>
      <c r="FFM192" s="104"/>
      <c r="FFN192" s="104"/>
      <c r="FFO192" s="104"/>
      <c r="FFP192" s="104"/>
      <c r="FFQ192" s="104"/>
      <c r="FFR192" s="104"/>
      <c r="FFS192" s="104"/>
      <c r="FFT192" s="104"/>
      <c r="FFU192" s="104"/>
      <c r="FFV192" s="104"/>
      <c r="FFW192" s="104"/>
      <c r="FFX192" s="104"/>
      <c r="FFY192" s="104"/>
      <c r="FFZ192" s="104"/>
      <c r="FGA192" s="104"/>
      <c r="FGB192" s="104"/>
      <c r="FGC192" s="104"/>
      <c r="FGD192" s="104"/>
      <c r="FGE192" s="104"/>
      <c r="FGF192" s="104"/>
      <c r="FGG192" s="104"/>
      <c r="FGH192" s="104"/>
      <c r="FGI192" s="104"/>
      <c r="FGJ192" s="104"/>
      <c r="FGK192" s="104"/>
      <c r="FGL192" s="104"/>
      <c r="FGM192" s="104"/>
      <c r="FGN192" s="104"/>
      <c r="FGO192" s="104"/>
      <c r="FGP192" s="104"/>
      <c r="FGQ192" s="104"/>
      <c r="FGR192" s="104"/>
      <c r="FGS192" s="104"/>
      <c r="FGT192" s="104"/>
      <c r="FGU192" s="104"/>
      <c r="FGV192" s="104"/>
      <c r="FGW192" s="104"/>
      <c r="FGX192" s="104"/>
      <c r="FGY192" s="104"/>
      <c r="FGZ192" s="104"/>
      <c r="FHA192" s="104"/>
      <c r="FHB192" s="104"/>
      <c r="FHC192" s="104"/>
      <c r="FHD192" s="104"/>
      <c r="FHE192" s="104"/>
      <c r="FHF192" s="104"/>
      <c r="FHG192" s="104"/>
      <c r="FHH192" s="104"/>
      <c r="FHI192" s="104"/>
      <c r="FHJ192" s="104"/>
      <c r="FHK192" s="104"/>
      <c r="FHL192" s="104"/>
      <c r="FHM192" s="104"/>
      <c r="FHN192" s="104"/>
      <c r="FHO192" s="104"/>
      <c r="FHP192" s="104"/>
      <c r="FHQ192" s="104"/>
      <c r="FHR192" s="104"/>
      <c r="FHS192" s="104"/>
      <c r="FHT192" s="104"/>
      <c r="FHU192" s="104"/>
      <c r="FHV192" s="104"/>
      <c r="FHW192" s="104"/>
      <c r="FHX192" s="104"/>
      <c r="FHY192" s="104"/>
      <c r="FHZ192" s="104"/>
      <c r="FIA192" s="104"/>
      <c r="FIB192" s="104"/>
      <c r="FIC192" s="104"/>
      <c r="FID192" s="104"/>
      <c r="FIE192" s="104"/>
      <c r="FIF192" s="104"/>
      <c r="FIG192" s="104"/>
      <c r="FIH192" s="104"/>
      <c r="FII192" s="104"/>
      <c r="FIJ192" s="104"/>
      <c r="FIK192" s="104"/>
      <c r="FIL192" s="104"/>
      <c r="FIM192" s="104"/>
      <c r="FIN192" s="104"/>
      <c r="FIO192" s="104"/>
      <c r="FIP192" s="104"/>
      <c r="FIQ192" s="104"/>
      <c r="FIR192" s="104"/>
      <c r="FIS192" s="104"/>
      <c r="FIT192" s="104"/>
      <c r="FIU192" s="104"/>
      <c r="FIV192" s="104"/>
      <c r="FIW192" s="104"/>
      <c r="FIX192" s="104"/>
      <c r="FIY192" s="104"/>
      <c r="FIZ192" s="104"/>
      <c r="FJA192" s="104"/>
      <c r="FJB192" s="104"/>
      <c r="FJC192" s="104"/>
      <c r="FJD192" s="104"/>
      <c r="FJE192" s="104"/>
      <c r="FJF192" s="104"/>
      <c r="FJG192" s="104"/>
      <c r="FJH192" s="104"/>
      <c r="FJI192" s="104"/>
      <c r="FJJ192" s="104"/>
      <c r="FJK192" s="104"/>
      <c r="FJL192" s="104"/>
      <c r="FJM192" s="104"/>
      <c r="FJN192" s="104"/>
      <c r="FJO192" s="104"/>
      <c r="FJP192" s="104"/>
      <c r="FJQ192" s="104"/>
      <c r="FJR192" s="104"/>
      <c r="FJS192" s="104"/>
      <c r="FJT192" s="104"/>
      <c r="FJU192" s="104"/>
      <c r="FJV192" s="104"/>
      <c r="FJW192" s="104"/>
      <c r="FJX192" s="104"/>
      <c r="FJY192" s="104"/>
      <c r="FJZ192" s="104"/>
      <c r="FKA192" s="104"/>
      <c r="FKB192" s="104"/>
      <c r="FKC192" s="104"/>
      <c r="FKD192" s="104"/>
      <c r="FKE192" s="104"/>
      <c r="FKF192" s="104"/>
      <c r="FKG192" s="104"/>
      <c r="FKH192" s="104"/>
      <c r="FKI192" s="104"/>
      <c r="FKJ192" s="104"/>
      <c r="FKK192" s="104"/>
      <c r="FKL192" s="104"/>
      <c r="FKM192" s="104"/>
      <c r="FKN192" s="104"/>
      <c r="FKO192" s="104"/>
      <c r="FKP192" s="104"/>
      <c r="FKQ192" s="104"/>
      <c r="FKR192" s="104"/>
      <c r="FKS192" s="104"/>
      <c r="FKT192" s="104"/>
      <c r="FKU192" s="104"/>
      <c r="FKV192" s="104"/>
      <c r="FKW192" s="104"/>
      <c r="FKX192" s="104"/>
      <c r="FKY192" s="104"/>
      <c r="FKZ192" s="104"/>
      <c r="FLA192" s="104"/>
      <c r="FLB192" s="104"/>
      <c r="FLC192" s="104"/>
      <c r="FLD192" s="104"/>
      <c r="FLE192" s="104"/>
      <c r="FLF192" s="104"/>
      <c r="FLG192" s="104"/>
      <c r="FLH192" s="104"/>
      <c r="FLI192" s="104"/>
      <c r="FLJ192" s="104"/>
      <c r="FLK192" s="104"/>
      <c r="FLL192" s="104"/>
      <c r="FLM192" s="104"/>
      <c r="FLN192" s="104"/>
      <c r="FLO192" s="104"/>
      <c r="FLP192" s="104"/>
      <c r="FLQ192" s="104"/>
      <c r="FLR192" s="104"/>
      <c r="FLS192" s="104"/>
      <c r="FLT192" s="104"/>
      <c r="FLU192" s="104"/>
      <c r="FLV192" s="104"/>
      <c r="FLW192" s="104"/>
      <c r="FLX192" s="104"/>
      <c r="FLY192" s="104"/>
      <c r="FLZ192" s="104"/>
      <c r="FMA192" s="104"/>
      <c r="FMB192" s="104"/>
      <c r="FMC192" s="104"/>
      <c r="FMD192" s="104"/>
      <c r="FME192" s="104"/>
      <c r="FMF192" s="104"/>
      <c r="FMG192" s="104"/>
      <c r="FMH192" s="104"/>
      <c r="FMI192" s="104"/>
      <c r="FMJ192" s="104"/>
      <c r="FMK192" s="104"/>
      <c r="FML192" s="104"/>
      <c r="FMM192" s="104"/>
      <c r="FMN192" s="104"/>
      <c r="FMO192" s="104"/>
      <c r="FMP192" s="104"/>
      <c r="FMQ192" s="104"/>
      <c r="FMR192" s="104"/>
      <c r="FMS192" s="104"/>
      <c r="FMT192" s="104"/>
      <c r="FMU192" s="104"/>
      <c r="FMV192" s="104"/>
      <c r="FMW192" s="104"/>
      <c r="FMX192" s="104"/>
      <c r="FMY192" s="104"/>
      <c r="FMZ192" s="104"/>
      <c r="FNA192" s="104"/>
      <c r="FNB192" s="104"/>
      <c r="FNC192" s="104"/>
      <c r="FND192" s="104"/>
      <c r="FNE192" s="104"/>
      <c r="FNF192" s="104"/>
      <c r="FNG192" s="104"/>
      <c r="FNH192" s="104"/>
      <c r="FNI192" s="104"/>
      <c r="FNJ192" s="104"/>
      <c r="FNK192" s="104"/>
      <c r="FNL192" s="104"/>
      <c r="FNM192" s="104"/>
      <c r="FNN192" s="104"/>
      <c r="FNO192" s="104"/>
      <c r="FNP192" s="104"/>
      <c r="FNQ192" s="104"/>
      <c r="FNR192" s="104"/>
      <c r="FNS192" s="104"/>
      <c r="FNT192" s="104"/>
      <c r="FNU192" s="104"/>
      <c r="FNV192" s="104"/>
      <c r="FNW192" s="104"/>
      <c r="FNX192" s="104"/>
      <c r="FNY192" s="104"/>
      <c r="FNZ192" s="104"/>
      <c r="FOA192" s="104"/>
      <c r="FOB192" s="104"/>
      <c r="FOC192" s="104"/>
      <c r="FOD192" s="104"/>
      <c r="FOE192" s="104"/>
      <c r="FOF192" s="104"/>
      <c r="FOG192" s="104"/>
      <c r="FOH192" s="104"/>
      <c r="FOI192" s="104"/>
      <c r="FOJ192" s="104"/>
      <c r="FOK192" s="104"/>
      <c r="FOL192" s="104"/>
      <c r="FOM192" s="104"/>
      <c r="FON192" s="104"/>
      <c r="FOO192" s="104"/>
      <c r="FOP192" s="104"/>
      <c r="FOQ192" s="104"/>
      <c r="FOR192" s="104"/>
      <c r="FOS192" s="104"/>
      <c r="FOT192" s="104"/>
      <c r="FOU192" s="104"/>
      <c r="FOV192" s="104"/>
      <c r="FOW192" s="104"/>
      <c r="FOX192" s="104"/>
      <c r="FOY192" s="104"/>
      <c r="FOZ192" s="104"/>
      <c r="FPA192" s="104"/>
      <c r="FPB192" s="104"/>
      <c r="FPC192" s="104"/>
      <c r="FPD192" s="104"/>
      <c r="FPE192" s="104"/>
      <c r="FPF192" s="104"/>
      <c r="FPG192" s="104"/>
      <c r="FPH192" s="104"/>
      <c r="FPI192" s="104"/>
      <c r="FPJ192" s="104"/>
      <c r="FPK192" s="104"/>
      <c r="FPL192" s="104"/>
      <c r="FPM192" s="104"/>
      <c r="FPN192" s="104"/>
      <c r="FPO192" s="104"/>
      <c r="FPP192" s="104"/>
      <c r="FPQ192" s="104"/>
      <c r="FPR192" s="104"/>
      <c r="FPS192" s="104"/>
      <c r="FPT192" s="104"/>
      <c r="FPU192" s="104"/>
      <c r="FPV192" s="104"/>
      <c r="FPW192" s="104"/>
      <c r="FPX192" s="104"/>
      <c r="FPY192" s="104"/>
      <c r="FPZ192" s="104"/>
      <c r="FQA192" s="104"/>
      <c r="FQB192" s="104"/>
      <c r="FQC192" s="104"/>
      <c r="FQD192" s="104"/>
      <c r="FQE192" s="104"/>
      <c r="FQF192" s="104"/>
      <c r="FQG192" s="104"/>
      <c r="FQH192" s="104"/>
      <c r="FQI192" s="104"/>
      <c r="FQJ192" s="104"/>
      <c r="FQK192" s="104"/>
      <c r="FQL192" s="104"/>
      <c r="FQM192" s="104"/>
      <c r="FQN192" s="104"/>
      <c r="FQO192" s="104"/>
      <c r="FQP192" s="104"/>
      <c r="FQQ192" s="104"/>
      <c r="FQR192" s="104"/>
      <c r="FQS192" s="104"/>
      <c r="FQT192" s="104"/>
      <c r="FQU192" s="104"/>
      <c r="FQV192" s="104"/>
      <c r="FQW192" s="104"/>
      <c r="FQX192" s="104"/>
      <c r="FQY192" s="104"/>
      <c r="FQZ192" s="104"/>
      <c r="FRA192" s="104"/>
      <c r="FRB192" s="104"/>
      <c r="FRC192" s="104"/>
      <c r="FRD192" s="104"/>
      <c r="FRE192" s="104"/>
      <c r="FRF192" s="104"/>
      <c r="FRG192" s="104"/>
      <c r="FRH192" s="104"/>
      <c r="FRI192" s="104"/>
      <c r="FRJ192" s="104"/>
      <c r="FRK192" s="104"/>
      <c r="FRL192" s="104"/>
      <c r="FRM192" s="104"/>
      <c r="FRN192" s="104"/>
      <c r="FRO192" s="104"/>
      <c r="FRP192" s="104"/>
      <c r="FRQ192" s="104"/>
      <c r="FRR192" s="104"/>
      <c r="FRS192" s="104"/>
      <c r="FRT192" s="104"/>
      <c r="FRU192" s="104"/>
      <c r="FRV192" s="104"/>
      <c r="FRW192" s="104"/>
      <c r="FRX192" s="104"/>
      <c r="FRY192" s="104"/>
      <c r="FRZ192" s="104"/>
      <c r="FSA192" s="104"/>
      <c r="FSB192" s="104"/>
      <c r="FSC192" s="104"/>
      <c r="FSD192" s="104"/>
      <c r="FSE192" s="104"/>
      <c r="FSF192" s="104"/>
      <c r="FSG192" s="104"/>
      <c r="FSH192" s="104"/>
      <c r="FSI192" s="104"/>
      <c r="FSJ192" s="104"/>
      <c r="FSK192" s="104"/>
      <c r="FSL192" s="104"/>
      <c r="FSM192" s="104"/>
      <c r="FSN192" s="104"/>
      <c r="FSO192" s="104"/>
      <c r="FSP192" s="104"/>
      <c r="FSQ192" s="104"/>
      <c r="FSR192" s="104"/>
      <c r="FSS192" s="104"/>
      <c r="FST192" s="104"/>
      <c r="FSU192" s="104"/>
      <c r="FSV192" s="104"/>
      <c r="FSW192" s="104"/>
      <c r="FSX192" s="104"/>
      <c r="FSY192" s="104"/>
      <c r="FSZ192" s="104"/>
      <c r="FTA192" s="104"/>
      <c r="FTB192" s="104"/>
      <c r="FTC192" s="104"/>
      <c r="FTD192" s="104"/>
      <c r="FTE192" s="104"/>
      <c r="FTF192" s="104"/>
      <c r="FTG192" s="104"/>
      <c r="FTH192" s="104"/>
      <c r="FTI192" s="104"/>
      <c r="FTJ192" s="104"/>
      <c r="FTK192" s="104"/>
      <c r="FTL192" s="104"/>
      <c r="FTM192" s="104"/>
      <c r="FTN192" s="104"/>
      <c r="FTO192" s="104"/>
      <c r="FTP192" s="104"/>
      <c r="FTQ192" s="104"/>
      <c r="FTR192" s="104"/>
      <c r="FTS192" s="104"/>
      <c r="FTT192" s="104"/>
      <c r="FTU192" s="104"/>
      <c r="FTV192" s="104"/>
      <c r="FTW192" s="104"/>
      <c r="FTX192" s="104"/>
      <c r="FTY192" s="104"/>
      <c r="FTZ192" s="104"/>
      <c r="FUA192" s="104"/>
      <c r="FUB192" s="104"/>
      <c r="FUC192" s="104"/>
      <c r="FUD192" s="104"/>
      <c r="FUE192" s="104"/>
      <c r="FUF192" s="104"/>
      <c r="FUG192" s="104"/>
      <c r="FUH192" s="104"/>
      <c r="FUI192" s="104"/>
      <c r="FUJ192" s="104"/>
      <c r="FUK192" s="104"/>
      <c r="FUL192" s="104"/>
      <c r="FUM192" s="104"/>
      <c r="FUN192" s="104"/>
      <c r="FUO192" s="104"/>
      <c r="FUP192" s="104"/>
      <c r="FUQ192" s="104"/>
      <c r="FUR192" s="104"/>
      <c r="FUS192" s="104"/>
      <c r="FUT192" s="104"/>
      <c r="FUU192" s="104"/>
      <c r="FUV192" s="104"/>
      <c r="FUW192" s="104"/>
      <c r="FUX192" s="104"/>
      <c r="FUY192" s="104"/>
      <c r="FUZ192" s="104"/>
      <c r="FVA192" s="104"/>
      <c r="FVB192" s="104"/>
      <c r="FVC192" s="104"/>
      <c r="FVD192" s="104"/>
      <c r="FVE192" s="104"/>
      <c r="FVF192" s="104"/>
      <c r="FVG192" s="104"/>
      <c r="FVH192" s="104"/>
      <c r="FVI192" s="104"/>
      <c r="FVJ192" s="104"/>
      <c r="FVK192" s="104"/>
      <c r="FVL192" s="104"/>
      <c r="FVM192" s="104"/>
      <c r="FVN192" s="104"/>
      <c r="FVO192" s="104"/>
      <c r="FVP192" s="104"/>
      <c r="FVQ192" s="104"/>
      <c r="FVR192" s="104"/>
      <c r="FVS192" s="104"/>
      <c r="FVT192" s="104"/>
      <c r="FVU192" s="104"/>
      <c r="FVV192" s="104"/>
      <c r="FVW192" s="104"/>
      <c r="FVX192" s="104"/>
      <c r="FVY192" s="104"/>
      <c r="FVZ192" s="104"/>
      <c r="FWA192" s="104"/>
      <c r="FWB192" s="104"/>
      <c r="FWC192" s="104"/>
      <c r="FWD192" s="104"/>
      <c r="FWE192" s="104"/>
      <c r="FWF192" s="104"/>
      <c r="FWG192" s="104"/>
      <c r="FWH192" s="104"/>
      <c r="FWI192" s="104"/>
      <c r="FWJ192" s="104"/>
      <c r="FWK192" s="104"/>
      <c r="FWL192" s="104"/>
      <c r="FWM192" s="104"/>
      <c r="FWN192" s="104"/>
      <c r="FWO192" s="104"/>
      <c r="FWP192" s="104"/>
      <c r="FWQ192" s="104"/>
      <c r="FWR192" s="104"/>
      <c r="FWS192" s="104"/>
      <c r="FWT192" s="104"/>
      <c r="FWU192" s="104"/>
      <c r="FWV192" s="104"/>
      <c r="FWW192" s="104"/>
      <c r="FWX192" s="104"/>
      <c r="FWY192" s="104"/>
      <c r="FWZ192" s="104"/>
      <c r="FXA192" s="104"/>
      <c r="FXB192" s="104"/>
      <c r="FXC192" s="104"/>
      <c r="FXD192" s="104"/>
      <c r="FXE192" s="104"/>
      <c r="FXF192" s="104"/>
      <c r="FXG192" s="104"/>
      <c r="FXH192" s="104"/>
      <c r="FXI192" s="104"/>
      <c r="FXJ192" s="104"/>
      <c r="FXK192" s="104"/>
      <c r="FXL192" s="104"/>
      <c r="FXM192" s="104"/>
      <c r="FXN192" s="104"/>
      <c r="FXO192" s="104"/>
      <c r="FXP192" s="104"/>
      <c r="FXQ192" s="104"/>
      <c r="FXR192" s="104"/>
      <c r="FXS192" s="104"/>
      <c r="FXT192" s="104"/>
      <c r="FXU192" s="104"/>
      <c r="FXV192" s="104"/>
      <c r="FXW192" s="104"/>
      <c r="FXX192" s="104"/>
      <c r="FXY192" s="104"/>
      <c r="FXZ192" s="104"/>
      <c r="FYA192" s="104"/>
      <c r="FYB192" s="104"/>
      <c r="FYC192" s="104"/>
      <c r="FYD192" s="104"/>
      <c r="FYE192" s="104"/>
      <c r="FYF192" s="104"/>
      <c r="FYG192" s="104"/>
      <c r="FYH192" s="104"/>
      <c r="FYI192" s="104"/>
      <c r="FYJ192" s="104"/>
      <c r="FYK192" s="104"/>
      <c r="FYL192" s="104"/>
      <c r="FYM192" s="104"/>
      <c r="FYN192" s="104"/>
      <c r="FYO192" s="104"/>
      <c r="FYP192" s="104"/>
      <c r="FYQ192" s="104"/>
      <c r="FYR192" s="104"/>
      <c r="FYS192" s="104"/>
      <c r="FYT192" s="104"/>
      <c r="FYU192" s="104"/>
      <c r="FYV192" s="104"/>
      <c r="FYW192" s="104"/>
      <c r="FYX192" s="104"/>
      <c r="FYY192" s="104"/>
      <c r="FYZ192" s="104"/>
      <c r="FZA192" s="104"/>
      <c r="FZB192" s="104"/>
      <c r="FZC192" s="104"/>
      <c r="FZD192" s="104"/>
      <c r="FZE192" s="104"/>
      <c r="FZF192" s="104"/>
      <c r="FZG192" s="104"/>
      <c r="FZH192" s="104"/>
      <c r="FZI192" s="104"/>
      <c r="FZJ192" s="104"/>
      <c r="FZK192" s="104"/>
      <c r="FZL192" s="104"/>
      <c r="FZM192" s="104"/>
      <c r="FZN192" s="104"/>
      <c r="FZO192" s="104"/>
      <c r="FZP192" s="104"/>
      <c r="FZQ192" s="104"/>
      <c r="FZR192" s="104"/>
      <c r="FZS192" s="104"/>
      <c r="FZT192" s="104"/>
      <c r="FZU192" s="104"/>
      <c r="FZV192" s="104"/>
      <c r="FZW192" s="104"/>
      <c r="FZX192" s="104"/>
      <c r="FZY192" s="104"/>
      <c r="FZZ192" s="104"/>
      <c r="GAA192" s="104"/>
      <c r="GAB192" s="104"/>
      <c r="GAC192" s="104"/>
      <c r="GAD192" s="104"/>
      <c r="GAE192" s="104"/>
      <c r="GAF192" s="104"/>
      <c r="GAG192" s="104"/>
      <c r="GAH192" s="104"/>
      <c r="GAI192" s="104"/>
      <c r="GAJ192" s="104"/>
      <c r="GAK192" s="104"/>
      <c r="GAL192" s="104"/>
      <c r="GAM192" s="104"/>
      <c r="GAN192" s="104"/>
      <c r="GAO192" s="104"/>
      <c r="GAP192" s="104"/>
      <c r="GAQ192" s="104"/>
      <c r="GAR192" s="104"/>
      <c r="GAS192" s="104"/>
      <c r="GAT192" s="104"/>
      <c r="GAU192" s="104"/>
      <c r="GAV192" s="104"/>
      <c r="GAW192" s="104"/>
      <c r="GAX192" s="104"/>
      <c r="GAY192" s="104"/>
      <c r="GAZ192" s="104"/>
      <c r="GBA192" s="104"/>
      <c r="GBB192" s="104"/>
      <c r="GBC192" s="104"/>
      <c r="GBD192" s="104"/>
      <c r="GBE192" s="104"/>
      <c r="GBF192" s="104"/>
      <c r="GBG192" s="104"/>
      <c r="GBH192" s="104"/>
      <c r="GBI192" s="104"/>
      <c r="GBJ192" s="104"/>
      <c r="GBK192" s="104"/>
      <c r="GBL192" s="104"/>
      <c r="GBM192" s="104"/>
      <c r="GBN192" s="104"/>
      <c r="GBO192" s="104"/>
      <c r="GBP192" s="104"/>
      <c r="GBQ192" s="104"/>
      <c r="GBR192" s="104"/>
      <c r="GBS192" s="104"/>
      <c r="GBT192" s="104"/>
      <c r="GBU192" s="104"/>
      <c r="GBV192" s="104"/>
      <c r="GBW192" s="104"/>
      <c r="GBX192" s="104"/>
      <c r="GBY192" s="104"/>
      <c r="GBZ192" s="104"/>
      <c r="GCA192" s="104"/>
      <c r="GCB192" s="104"/>
      <c r="GCC192" s="104"/>
      <c r="GCD192" s="104"/>
      <c r="GCE192" s="104"/>
      <c r="GCF192" s="104"/>
      <c r="GCG192" s="104"/>
      <c r="GCH192" s="104"/>
      <c r="GCI192" s="104"/>
      <c r="GCJ192" s="104"/>
      <c r="GCK192" s="104"/>
      <c r="GCL192" s="104"/>
      <c r="GCM192" s="104"/>
      <c r="GCN192" s="104"/>
      <c r="GCO192" s="104"/>
      <c r="GCP192" s="104"/>
      <c r="GCQ192" s="104"/>
      <c r="GCR192" s="104"/>
      <c r="GCS192" s="104"/>
      <c r="GCT192" s="104"/>
      <c r="GCU192" s="104"/>
      <c r="GCV192" s="104"/>
      <c r="GCW192" s="104"/>
      <c r="GCX192" s="104"/>
      <c r="GCY192" s="104"/>
      <c r="GCZ192" s="104"/>
      <c r="GDA192" s="104"/>
      <c r="GDB192" s="104"/>
      <c r="GDC192" s="104"/>
      <c r="GDD192" s="104"/>
      <c r="GDE192" s="104"/>
      <c r="GDF192" s="104"/>
      <c r="GDG192" s="104"/>
      <c r="GDH192" s="104"/>
      <c r="GDI192" s="104"/>
      <c r="GDJ192" s="104"/>
      <c r="GDK192" s="104"/>
      <c r="GDL192" s="104"/>
      <c r="GDM192" s="104"/>
      <c r="GDN192" s="104"/>
      <c r="GDO192" s="104"/>
      <c r="GDP192" s="104"/>
      <c r="GDQ192" s="104"/>
      <c r="GDR192" s="104"/>
      <c r="GDS192" s="104"/>
      <c r="GDT192" s="104"/>
      <c r="GDU192" s="104"/>
      <c r="GDV192" s="104"/>
      <c r="GDW192" s="104"/>
      <c r="GDX192" s="104"/>
      <c r="GDY192" s="104"/>
      <c r="GDZ192" s="104"/>
      <c r="GEA192" s="104"/>
      <c r="GEB192" s="104"/>
      <c r="GEC192" s="104"/>
      <c r="GED192" s="104"/>
      <c r="GEE192" s="104"/>
      <c r="GEF192" s="104"/>
      <c r="GEG192" s="104"/>
      <c r="GEH192" s="104"/>
      <c r="GEI192" s="104"/>
      <c r="GEJ192" s="104"/>
      <c r="GEK192" s="104"/>
      <c r="GEL192" s="104"/>
      <c r="GEM192" s="104"/>
      <c r="GEN192" s="104"/>
      <c r="GEO192" s="104"/>
      <c r="GEP192" s="104"/>
      <c r="GEQ192" s="104"/>
      <c r="GER192" s="104"/>
      <c r="GES192" s="104"/>
      <c r="GET192" s="104"/>
      <c r="GEU192" s="104"/>
      <c r="GEV192" s="104"/>
      <c r="GEW192" s="104"/>
      <c r="GEX192" s="104"/>
      <c r="GEY192" s="104"/>
      <c r="GEZ192" s="104"/>
      <c r="GFA192" s="104"/>
      <c r="GFB192" s="104"/>
      <c r="GFC192" s="104"/>
      <c r="GFD192" s="104"/>
      <c r="GFE192" s="104"/>
      <c r="GFF192" s="104"/>
      <c r="GFG192" s="104"/>
      <c r="GFH192" s="104"/>
      <c r="GFI192" s="104"/>
      <c r="GFJ192" s="104"/>
      <c r="GFK192" s="104"/>
      <c r="GFL192" s="104"/>
      <c r="GFM192" s="104"/>
      <c r="GFN192" s="104"/>
      <c r="GFO192" s="104"/>
      <c r="GFP192" s="104"/>
      <c r="GFQ192" s="104"/>
      <c r="GFR192" s="104"/>
      <c r="GFS192" s="104"/>
      <c r="GFT192" s="104"/>
      <c r="GFU192" s="104"/>
      <c r="GFV192" s="104"/>
      <c r="GFW192" s="104"/>
      <c r="GFX192" s="104"/>
      <c r="GFY192" s="104"/>
      <c r="GFZ192" s="104"/>
      <c r="GGA192" s="104"/>
      <c r="GGB192" s="104"/>
      <c r="GGC192" s="104"/>
      <c r="GGD192" s="104"/>
      <c r="GGE192" s="104"/>
      <c r="GGF192" s="104"/>
      <c r="GGG192" s="104"/>
      <c r="GGH192" s="104"/>
      <c r="GGI192" s="104"/>
      <c r="GGJ192" s="104"/>
      <c r="GGK192" s="104"/>
      <c r="GGL192" s="104"/>
      <c r="GGM192" s="104"/>
      <c r="GGN192" s="104"/>
      <c r="GGO192" s="104"/>
      <c r="GGP192" s="104"/>
      <c r="GGQ192" s="104"/>
      <c r="GGR192" s="104"/>
      <c r="GGS192" s="104"/>
      <c r="GGT192" s="104"/>
      <c r="GGU192" s="104"/>
      <c r="GGV192" s="104"/>
      <c r="GGW192" s="104"/>
      <c r="GGX192" s="104"/>
      <c r="GGY192" s="104"/>
      <c r="GGZ192" s="104"/>
      <c r="GHA192" s="104"/>
      <c r="GHB192" s="104"/>
      <c r="GHC192" s="104"/>
      <c r="GHD192" s="104"/>
      <c r="GHE192" s="104"/>
      <c r="GHF192" s="104"/>
      <c r="GHG192" s="104"/>
      <c r="GHH192" s="104"/>
      <c r="GHI192" s="104"/>
      <c r="GHJ192" s="104"/>
      <c r="GHK192" s="104"/>
      <c r="GHL192" s="104"/>
      <c r="GHM192" s="104"/>
      <c r="GHN192" s="104"/>
      <c r="GHO192" s="104"/>
      <c r="GHP192" s="104"/>
      <c r="GHQ192" s="104"/>
      <c r="GHR192" s="104"/>
      <c r="GHS192" s="104"/>
      <c r="GHT192" s="104"/>
      <c r="GHU192" s="104"/>
      <c r="GHV192" s="104"/>
      <c r="GHW192" s="104"/>
      <c r="GHX192" s="104"/>
      <c r="GHY192" s="104"/>
      <c r="GHZ192" s="104"/>
      <c r="GIA192" s="104"/>
      <c r="GIB192" s="104"/>
      <c r="GIC192" s="104"/>
      <c r="GID192" s="104"/>
      <c r="GIE192" s="104"/>
      <c r="GIF192" s="104"/>
      <c r="GIG192" s="104"/>
      <c r="GIH192" s="104"/>
      <c r="GII192" s="104"/>
      <c r="GIJ192" s="104"/>
      <c r="GIK192" s="104"/>
      <c r="GIL192" s="104"/>
      <c r="GIM192" s="104"/>
      <c r="GIN192" s="104"/>
      <c r="GIO192" s="104"/>
      <c r="GIP192" s="104"/>
      <c r="GIQ192" s="104"/>
      <c r="GIR192" s="104"/>
      <c r="GIS192" s="104"/>
      <c r="GIT192" s="104"/>
      <c r="GIU192" s="104"/>
      <c r="GIV192" s="104"/>
      <c r="GIW192" s="104"/>
      <c r="GIX192" s="104"/>
      <c r="GIY192" s="104"/>
      <c r="GIZ192" s="104"/>
      <c r="GJA192" s="104"/>
      <c r="GJB192" s="104"/>
      <c r="GJC192" s="104"/>
      <c r="GJD192" s="104"/>
      <c r="GJE192" s="104"/>
      <c r="GJF192" s="104"/>
      <c r="GJG192" s="104"/>
      <c r="GJH192" s="104"/>
      <c r="GJI192" s="104"/>
      <c r="GJJ192" s="104"/>
      <c r="GJK192" s="104"/>
      <c r="GJL192" s="104"/>
      <c r="GJM192" s="104"/>
      <c r="GJN192" s="104"/>
      <c r="GJO192" s="104"/>
      <c r="GJP192" s="104"/>
      <c r="GJQ192" s="104"/>
      <c r="GJR192" s="104"/>
      <c r="GJS192" s="104"/>
      <c r="GJT192" s="104"/>
      <c r="GJU192" s="104"/>
      <c r="GJV192" s="104"/>
      <c r="GJW192" s="104"/>
      <c r="GJX192" s="104"/>
      <c r="GJY192" s="104"/>
      <c r="GJZ192" s="104"/>
      <c r="GKA192" s="104"/>
      <c r="GKB192" s="104"/>
      <c r="GKC192" s="104"/>
      <c r="GKD192" s="104"/>
      <c r="GKE192" s="104"/>
      <c r="GKF192" s="104"/>
      <c r="GKG192" s="104"/>
      <c r="GKH192" s="104"/>
      <c r="GKI192" s="104"/>
      <c r="GKJ192" s="104"/>
      <c r="GKK192" s="104"/>
      <c r="GKL192" s="104"/>
      <c r="GKM192" s="104"/>
      <c r="GKN192" s="104"/>
      <c r="GKO192" s="104"/>
      <c r="GKP192" s="104"/>
      <c r="GKQ192" s="104"/>
      <c r="GKR192" s="104"/>
      <c r="GKS192" s="104"/>
      <c r="GKT192" s="104"/>
      <c r="GKU192" s="104"/>
      <c r="GKV192" s="104"/>
      <c r="GKW192" s="104"/>
      <c r="GKX192" s="104"/>
      <c r="GKY192" s="104"/>
      <c r="GKZ192" s="104"/>
      <c r="GLA192" s="104"/>
      <c r="GLB192" s="104"/>
      <c r="GLC192" s="104"/>
      <c r="GLD192" s="104"/>
      <c r="GLE192" s="104"/>
      <c r="GLF192" s="104"/>
      <c r="GLG192" s="104"/>
      <c r="GLH192" s="104"/>
      <c r="GLI192" s="104"/>
      <c r="GLJ192" s="104"/>
      <c r="GLK192" s="104"/>
      <c r="GLL192" s="104"/>
      <c r="GLM192" s="104"/>
      <c r="GLN192" s="104"/>
      <c r="GLO192" s="104"/>
      <c r="GLP192" s="104"/>
      <c r="GLQ192" s="104"/>
      <c r="GLR192" s="104"/>
      <c r="GLS192" s="104"/>
      <c r="GLT192" s="104"/>
      <c r="GLU192" s="104"/>
      <c r="GLV192" s="104"/>
      <c r="GLW192" s="104"/>
      <c r="GLX192" s="104"/>
      <c r="GLY192" s="104"/>
      <c r="GLZ192" s="104"/>
      <c r="GMA192" s="104"/>
      <c r="GMB192" s="104"/>
      <c r="GMC192" s="104"/>
      <c r="GMD192" s="104"/>
      <c r="GME192" s="104"/>
      <c r="GMF192" s="104"/>
      <c r="GMG192" s="104"/>
      <c r="GMH192" s="104"/>
      <c r="GMI192" s="104"/>
      <c r="GMJ192" s="104"/>
      <c r="GMK192" s="104"/>
      <c r="GML192" s="104"/>
      <c r="GMM192" s="104"/>
      <c r="GMN192" s="104"/>
      <c r="GMO192" s="104"/>
      <c r="GMP192" s="104"/>
      <c r="GMQ192" s="104"/>
      <c r="GMR192" s="104"/>
      <c r="GMS192" s="104"/>
      <c r="GMT192" s="104"/>
      <c r="GMU192" s="104"/>
      <c r="GMV192" s="104"/>
      <c r="GMW192" s="104"/>
      <c r="GMX192" s="104"/>
      <c r="GMY192" s="104"/>
      <c r="GMZ192" s="104"/>
      <c r="GNA192" s="104"/>
      <c r="GNB192" s="104"/>
      <c r="GNC192" s="104"/>
      <c r="GND192" s="104"/>
      <c r="GNE192" s="104"/>
      <c r="GNF192" s="104"/>
      <c r="GNG192" s="104"/>
      <c r="GNH192" s="104"/>
      <c r="GNI192" s="104"/>
      <c r="GNJ192" s="104"/>
      <c r="GNK192" s="104"/>
      <c r="GNL192" s="104"/>
      <c r="GNM192" s="104"/>
      <c r="GNN192" s="104"/>
      <c r="GNO192" s="104"/>
      <c r="GNP192" s="104"/>
      <c r="GNQ192" s="104"/>
      <c r="GNR192" s="104"/>
      <c r="GNS192" s="104"/>
      <c r="GNT192" s="104"/>
      <c r="GNU192" s="104"/>
      <c r="GNV192" s="104"/>
      <c r="GNW192" s="104"/>
      <c r="GNX192" s="104"/>
      <c r="GNY192" s="104"/>
      <c r="GNZ192" s="104"/>
      <c r="GOA192" s="104"/>
      <c r="GOB192" s="104"/>
      <c r="GOC192" s="104"/>
      <c r="GOD192" s="104"/>
      <c r="GOE192" s="104"/>
      <c r="GOF192" s="104"/>
      <c r="GOG192" s="104"/>
      <c r="GOH192" s="104"/>
      <c r="GOI192" s="104"/>
      <c r="GOJ192" s="104"/>
      <c r="GOK192" s="104"/>
      <c r="GOL192" s="104"/>
      <c r="GOM192" s="104"/>
      <c r="GON192" s="104"/>
      <c r="GOO192" s="104"/>
      <c r="GOP192" s="104"/>
      <c r="GOQ192" s="104"/>
      <c r="GOR192" s="104"/>
      <c r="GOS192" s="104"/>
      <c r="GOT192" s="104"/>
      <c r="GOU192" s="104"/>
      <c r="GOV192" s="104"/>
      <c r="GOW192" s="104"/>
      <c r="GOX192" s="104"/>
      <c r="GOY192" s="104"/>
      <c r="GOZ192" s="104"/>
      <c r="GPA192" s="104"/>
      <c r="GPB192" s="104"/>
      <c r="GPC192" s="104"/>
      <c r="GPD192" s="104"/>
      <c r="GPE192" s="104"/>
      <c r="GPF192" s="104"/>
      <c r="GPG192" s="104"/>
      <c r="GPH192" s="104"/>
      <c r="GPI192" s="104"/>
      <c r="GPJ192" s="104"/>
      <c r="GPK192" s="104"/>
      <c r="GPL192" s="104"/>
      <c r="GPM192" s="104"/>
      <c r="GPN192" s="104"/>
      <c r="GPO192" s="104"/>
      <c r="GPP192" s="104"/>
      <c r="GPQ192" s="104"/>
      <c r="GPR192" s="104"/>
      <c r="GPS192" s="104"/>
      <c r="GPT192" s="104"/>
      <c r="GPU192" s="104"/>
      <c r="GPV192" s="104"/>
      <c r="GPW192" s="104"/>
      <c r="GPX192" s="104"/>
      <c r="GPY192" s="104"/>
      <c r="GPZ192" s="104"/>
      <c r="GQA192" s="104"/>
      <c r="GQB192" s="104"/>
      <c r="GQC192" s="104"/>
      <c r="GQD192" s="104"/>
      <c r="GQE192" s="104"/>
      <c r="GQF192" s="104"/>
      <c r="GQG192" s="104"/>
      <c r="GQH192" s="104"/>
      <c r="GQI192" s="104"/>
      <c r="GQJ192" s="104"/>
      <c r="GQK192" s="104"/>
      <c r="GQL192" s="104"/>
      <c r="GQM192" s="104"/>
      <c r="GQN192" s="104"/>
      <c r="GQO192" s="104"/>
      <c r="GQP192" s="104"/>
      <c r="GQQ192" s="104"/>
      <c r="GQR192" s="104"/>
      <c r="GQS192" s="104"/>
      <c r="GQT192" s="104"/>
      <c r="GQU192" s="104"/>
      <c r="GQV192" s="104"/>
      <c r="GQW192" s="104"/>
      <c r="GQX192" s="104"/>
      <c r="GQY192" s="104"/>
      <c r="GQZ192" s="104"/>
      <c r="GRA192" s="104"/>
      <c r="GRB192" s="104"/>
      <c r="GRC192" s="104"/>
      <c r="GRD192" s="104"/>
      <c r="GRE192" s="104"/>
      <c r="GRF192" s="104"/>
      <c r="GRG192" s="104"/>
      <c r="GRH192" s="104"/>
      <c r="GRI192" s="104"/>
      <c r="GRJ192" s="104"/>
      <c r="GRK192" s="104"/>
      <c r="GRL192" s="104"/>
      <c r="GRM192" s="104"/>
      <c r="GRN192" s="104"/>
      <c r="GRO192" s="104"/>
      <c r="GRP192" s="104"/>
      <c r="GRQ192" s="104"/>
      <c r="GRR192" s="104"/>
      <c r="GRS192" s="104"/>
      <c r="GRT192" s="104"/>
      <c r="GRU192" s="104"/>
      <c r="GRV192" s="104"/>
      <c r="GRW192" s="104"/>
      <c r="GRX192" s="104"/>
      <c r="GRY192" s="104"/>
      <c r="GRZ192" s="104"/>
      <c r="GSA192" s="104"/>
      <c r="GSB192" s="104"/>
      <c r="GSC192" s="104"/>
      <c r="GSD192" s="104"/>
      <c r="GSE192" s="104"/>
      <c r="GSF192" s="104"/>
      <c r="GSG192" s="104"/>
      <c r="GSH192" s="104"/>
      <c r="GSI192" s="104"/>
      <c r="GSJ192" s="104"/>
      <c r="GSK192" s="104"/>
      <c r="GSL192" s="104"/>
      <c r="GSM192" s="104"/>
      <c r="GSN192" s="104"/>
      <c r="GSO192" s="104"/>
      <c r="GSP192" s="104"/>
      <c r="GSQ192" s="104"/>
      <c r="GSR192" s="104"/>
      <c r="GSS192" s="104"/>
      <c r="GST192" s="104"/>
      <c r="GSU192" s="104"/>
      <c r="GSV192" s="104"/>
      <c r="GSW192" s="104"/>
      <c r="GSX192" s="104"/>
      <c r="GSY192" s="104"/>
      <c r="GSZ192" s="104"/>
      <c r="GTA192" s="104"/>
      <c r="GTB192" s="104"/>
      <c r="GTC192" s="104"/>
      <c r="GTD192" s="104"/>
      <c r="GTE192" s="104"/>
      <c r="GTF192" s="104"/>
      <c r="GTG192" s="104"/>
      <c r="GTH192" s="104"/>
      <c r="GTI192" s="104"/>
      <c r="GTJ192" s="104"/>
      <c r="GTK192" s="104"/>
      <c r="GTL192" s="104"/>
      <c r="GTM192" s="104"/>
      <c r="GTN192" s="104"/>
      <c r="GTO192" s="104"/>
      <c r="GTP192" s="104"/>
      <c r="GTQ192" s="104"/>
      <c r="GTR192" s="104"/>
      <c r="GTS192" s="104"/>
      <c r="GTT192" s="104"/>
      <c r="GTU192" s="104"/>
      <c r="GTV192" s="104"/>
      <c r="GTW192" s="104"/>
      <c r="GTX192" s="104"/>
      <c r="GTY192" s="104"/>
      <c r="GTZ192" s="104"/>
      <c r="GUA192" s="104"/>
      <c r="GUB192" s="104"/>
      <c r="GUC192" s="104"/>
      <c r="GUD192" s="104"/>
      <c r="GUE192" s="104"/>
      <c r="GUF192" s="104"/>
      <c r="GUG192" s="104"/>
      <c r="GUH192" s="104"/>
      <c r="GUI192" s="104"/>
      <c r="GUJ192" s="104"/>
      <c r="GUK192" s="104"/>
      <c r="GUL192" s="104"/>
      <c r="GUM192" s="104"/>
      <c r="GUN192" s="104"/>
      <c r="GUO192" s="104"/>
      <c r="GUP192" s="104"/>
      <c r="GUQ192" s="104"/>
      <c r="GUR192" s="104"/>
      <c r="GUS192" s="104"/>
      <c r="GUT192" s="104"/>
      <c r="GUU192" s="104"/>
      <c r="GUV192" s="104"/>
      <c r="GUW192" s="104"/>
      <c r="GUX192" s="104"/>
      <c r="GUY192" s="104"/>
      <c r="GUZ192" s="104"/>
      <c r="GVA192" s="104"/>
      <c r="GVB192" s="104"/>
      <c r="GVC192" s="104"/>
      <c r="GVD192" s="104"/>
      <c r="GVE192" s="104"/>
      <c r="GVF192" s="104"/>
      <c r="GVG192" s="104"/>
      <c r="GVH192" s="104"/>
      <c r="GVI192" s="104"/>
      <c r="GVJ192" s="104"/>
      <c r="GVK192" s="104"/>
      <c r="GVL192" s="104"/>
      <c r="GVM192" s="104"/>
      <c r="GVN192" s="104"/>
      <c r="GVO192" s="104"/>
      <c r="GVP192" s="104"/>
      <c r="GVQ192" s="104"/>
      <c r="GVR192" s="104"/>
      <c r="GVS192" s="104"/>
      <c r="GVT192" s="104"/>
      <c r="GVU192" s="104"/>
      <c r="GVV192" s="104"/>
      <c r="GVW192" s="104"/>
      <c r="GVX192" s="104"/>
      <c r="GVY192" s="104"/>
      <c r="GVZ192" s="104"/>
      <c r="GWA192" s="104"/>
      <c r="GWB192" s="104"/>
      <c r="GWC192" s="104"/>
      <c r="GWD192" s="104"/>
      <c r="GWE192" s="104"/>
      <c r="GWF192" s="104"/>
      <c r="GWG192" s="104"/>
      <c r="GWH192" s="104"/>
      <c r="GWI192" s="104"/>
      <c r="GWJ192" s="104"/>
      <c r="GWK192" s="104"/>
      <c r="GWL192" s="104"/>
      <c r="GWM192" s="104"/>
      <c r="GWN192" s="104"/>
      <c r="GWO192" s="104"/>
      <c r="GWP192" s="104"/>
      <c r="GWQ192" s="104"/>
      <c r="GWR192" s="104"/>
      <c r="GWS192" s="104"/>
      <c r="GWT192" s="104"/>
      <c r="GWU192" s="104"/>
      <c r="GWV192" s="104"/>
      <c r="GWW192" s="104"/>
      <c r="GWX192" s="104"/>
      <c r="GWY192" s="104"/>
      <c r="GWZ192" s="104"/>
      <c r="GXA192" s="104"/>
      <c r="GXB192" s="104"/>
      <c r="GXC192" s="104"/>
      <c r="GXD192" s="104"/>
      <c r="GXE192" s="104"/>
      <c r="GXF192" s="104"/>
      <c r="GXG192" s="104"/>
      <c r="GXH192" s="104"/>
      <c r="GXI192" s="104"/>
      <c r="GXJ192" s="104"/>
      <c r="GXK192" s="104"/>
      <c r="GXL192" s="104"/>
      <c r="GXM192" s="104"/>
      <c r="GXN192" s="104"/>
      <c r="GXO192" s="104"/>
      <c r="GXP192" s="104"/>
      <c r="GXQ192" s="104"/>
      <c r="GXR192" s="104"/>
      <c r="GXS192" s="104"/>
      <c r="GXT192" s="104"/>
      <c r="GXU192" s="104"/>
      <c r="GXV192" s="104"/>
      <c r="GXW192" s="104"/>
      <c r="GXX192" s="104"/>
      <c r="GXY192" s="104"/>
      <c r="GXZ192" s="104"/>
      <c r="GYA192" s="104"/>
      <c r="GYB192" s="104"/>
      <c r="GYC192" s="104"/>
      <c r="GYD192" s="104"/>
      <c r="GYE192" s="104"/>
      <c r="GYF192" s="104"/>
      <c r="GYG192" s="104"/>
      <c r="GYH192" s="104"/>
      <c r="GYI192" s="104"/>
      <c r="GYJ192" s="104"/>
      <c r="GYK192" s="104"/>
      <c r="GYL192" s="104"/>
      <c r="GYM192" s="104"/>
      <c r="GYN192" s="104"/>
      <c r="GYO192" s="104"/>
      <c r="GYP192" s="104"/>
      <c r="GYQ192" s="104"/>
      <c r="GYR192" s="104"/>
      <c r="GYS192" s="104"/>
      <c r="GYT192" s="104"/>
      <c r="GYU192" s="104"/>
      <c r="GYV192" s="104"/>
      <c r="GYW192" s="104"/>
      <c r="GYX192" s="104"/>
      <c r="GYY192" s="104"/>
      <c r="GYZ192" s="104"/>
      <c r="GZA192" s="104"/>
      <c r="GZB192" s="104"/>
      <c r="GZC192" s="104"/>
      <c r="GZD192" s="104"/>
      <c r="GZE192" s="104"/>
      <c r="GZF192" s="104"/>
      <c r="GZG192" s="104"/>
      <c r="GZH192" s="104"/>
      <c r="GZI192" s="104"/>
      <c r="GZJ192" s="104"/>
      <c r="GZK192" s="104"/>
      <c r="GZL192" s="104"/>
      <c r="GZM192" s="104"/>
      <c r="GZN192" s="104"/>
      <c r="GZO192" s="104"/>
      <c r="GZP192" s="104"/>
      <c r="GZQ192" s="104"/>
      <c r="GZR192" s="104"/>
      <c r="GZS192" s="104"/>
      <c r="GZT192" s="104"/>
      <c r="GZU192" s="104"/>
      <c r="GZV192" s="104"/>
      <c r="GZW192" s="104"/>
      <c r="GZX192" s="104"/>
      <c r="GZY192" s="104"/>
      <c r="GZZ192" s="104"/>
      <c r="HAA192" s="104"/>
      <c r="HAB192" s="104"/>
      <c r="HAC192" s="104"/>
      <c r="HAD192" s="104"/>
      <c r="HAE192" s="104"/>
      <c r="HAF192" s="104"/>
      <c r="HAG192" s="104"/>
      <c r="HAH192" s="104"/>
      <c r="HAI192" s="104"/>
      <c r="HAJ192" s="104"/>
      <c r="HAK192" s="104"/>
      <c r="HAL192" s="104"/>
      <c r="HAM192" s="104"/>
      <c r="HAN192" s="104"/>
      <c r="HAO192" s="104"/>
      <c r="HAP192" s="104"/>
      <c r="HAQ192" s="104"/>
      <c r="HAR192" s="104"/>
      <c r="HAS192" s="104"/>
      <c r="HAT192" s="104"/>
      <c r="HAU192" s="104"/>
      <c r="HAV192" s="104"/>
      <c r="HAW192" s="104"/>
      <c r="HAX192" s="104"/>
      <c r="HAY192" s="104"/>
      <c r="HAZ192" s="104"/>
      <c r="HBA192" s="104"/>
      <c r="HBB192" s="104"/>
      <c r="HBC192" s="104"/>
      <c r="HBD192" s="104"/>
      <c r="HBE192" s="104"/>
      <c r="HBF192" s="104"/>
      <c r="HBG192" s="104"/>
      <c r="HBH192" s="104"/>
      <c r="HBI192" s="104"/>
      <c r="HBJ192" s="104"/>
      <c r="HBK192" s="104"/>
      <c r="HBL192" s="104"/>
      <c r="HBM192" s="104"/>
      <c r="HBN192" s="104"/>
      <c r="HBO192" s="104"/>
      <c r="HBP192" s="104"/>
      <c r="HBQ192" s="104"/>
      <c r="HBR192" s="104"/>
      <c r="HBS192" s="104"/>
      <c r="HBT192" s="104"/>
      <c r="HBU192" s="104"/>
      <c r="HBV192" s="104"/>
      <c r="HBW192" s="104"/>
      <c r="HBX192" s="104"/>
      <c r="HBY192" s="104"/>
      <c r="HBZ192" s="104"/>
      <c r="HCA192" s="104"/>
      <c r="HCB192" s="104"/>
      <c r="HCC192" s="104"/>
      <c r="HCD192" s="104"/>
      <c r="HCE192" s="104"/>
      <c r="HCF192" s="104"/>
      <c r="HCG192" s="104"/>
      <c r="HCH192" s="104"/>
      <c r="HCI192" s="104"/>
      <c r="HCJ192" s="104"/>
      <c r="HCK192" s="104"/>
      <c r="HCL192" s="104"/>
      <c r="HCM192" s="104"/>
      <c r="HCN192" s="104"/>
      <c r="HCO192" s="104"/>
      <c r="HCP192" s="104"/>
      <c r="HCQ192" s="104"/>
      <c r="HCR192" s="104"/>
      <c r="HCS192" s="104"/>
      <c r="HCT192" s="104"/>
      <c r="HCU192" s="104"/>
      <c r="HCV192" s="104"/>
      <c r="HCW192" s="104"/>
      <c r="HCX192" s="104"/>
      <c r="HCY192" s="104"/>
      <c r="HCZ192" s="104"/>
      <c r="HDA192" s="104"/>
      <c r="HDB192" s="104"/>
      <c r="HDC192" s="104"/>
      <c r="HDD192" s="104"/>
      <c r="HDE192" s="104"/>
      <c r="HDF192" s="104"/>
      <c r="HDG192" s="104"/>
      <c r="HDH192" s="104"/>
      <c r="HDI192" s="104"/>
      <c r="HDJ192" s="104"/>
      <c r="HDK192" s="104"/>
      <c r="HDL192" s="104"/>
      <c r="HDM192" s="104"/>
      <c r="HDN192" s="104"/>
      <c r="HDO192" s="104"/>
      <c r="HDP192" s="104"/>
      <c r="HDQ192" s="104"/>
      <c r="HDR192" s="104"/>
      <c r="HDS192" s="104"/>
      <c r="HDT192" s="104"/>
      <c r="HDU192" s="104"/>
      <c r="HDV192" s="104"/>
      <c r="HDW192" s="104"/>
      <c r="HDX192" s="104"/>
      <c r="HDY192" s="104"/>
      <c r="HDZ192" s="104"/>
      <c r="HEA192" s="104"/>
      <c r="HEB192" s="104"/>
      <c r="HEC192" s="104"/>
      <c r="HED192" s="104"/>
      <c r="HEE192" s="104"/>
      <c r="HEF192" s="104"/>
      <c r="HEG192" s="104"/>
      <c r="HEH192" s="104"/>
      <c r="HEI192" s="104"/>
      <c r="HEJ192" s="104"/>
      <c r="HEK192" s="104"/>
      <c r="HEL192" s="104"/>
      <c r="HEM192" s="104"/>
      <c r="HEN192" s="104"/>
      <c r="HEO192" s="104"/>
      <c r="HEP192" s="104"/>
      <c r="HEQ192" s="104"/>
      <c r="HER192" s="104"/>
      <c r="HES192" s="104"/>
      <c r="HET192" s="104"/>
      <c r="HEU192" s="104"/>
      <c r="HEV192" s="104"/>
      <c r="HEW192" s="104"/>
      <c r="HEX192" s="104"/>
      <c r="HEY192" s="104"/>
      <c r="HEZ192" s="104"/>
      <c r="HFA192" s="104"/>
      <c r="HFB192" s="104"/>
      <c r="HFC192" s="104"/>
      <c r="HFD192" s="104"/>
      <c r="HFE192" s="104"/>
      <c r="HFF192" s="104"/>
      <c r="HFG192" s="104"/>
      <c r="HFH192" s="104"/>
      <c r="HFI192" s="104"/>
      <c r="HFJ192" s="104"/>
      <c r="HFK192" s="104"/>
      <c r="HFL192" s="104"/>
      <c r="HFM192" s="104"/>
      <c r="HFN192" s="104"/>
      <c r="HFO192" s="104"/>
      <c r="HFP192" s="104"/>
      <c r="HFQ192" s="104"/>
      <c r="HFR192" s="104"/>
      <c r="HFS192" s="104"/>
      <c r="HFT192" s="104"/>
      <c r="HFU192" s="104"/>
      <c r="HFV192" s="104"/>
      <c r="HFW192" s="104"/>
      <c r="HFX192" s="104"/>
      <c r="HFY192" s="104"/>
      <c r="HFZ192" s="104"/>
      <c r="HGA192" s="104"/>
      <c r="HGB192" s="104"/>
      <c r="HGC192" s="104"/>
      <c r="HGD192" s="104"/>
      <c r="HGE192" s="104"/>
      <c r="HGF192" s="104"/>
      <c r="HGG192" s="104"/>
      <c r="HGH192" s="104"/>
      <c r="HGI192" s="104"/>
      <c r="HGJ192" s="104"/>
      <c r="HGK192" s="104"/>
      <c r="HGL192" s="104"/>
      <c r="HGM192" s="104"/>
      <c r="HGN192" s="104"/>
      <c r="HGO192" s="104"/>
      <c r="HGP192" s="104"/>
      <c r="HGQ192" s="104"/>
      <c r="HGR192" s="104"/>
      <c r="HGS192" s="104"/>
      <c r="HGT192" s="104"/>
      <c r="HGU192" s="104"/>
      <c r="HGV192" s="104"/>
      <c r="HGW192" s="104"/>
      <c r="HGX192" s="104"/>
      <c r="HGY192" s="104"/>
      <c r="HGZ192" s="104"/>
      <c r="HHA192" s="104"/>
      <c r="HHB192" s="104"/>
      <c r="HHC192" s="104"/>
      <c r="HHD192" s="104"/>
      <c r="HHE192" s="104"/>
      <c r="HHF192" s="104"/>
      <c r="HHG192" s="104"/>
      <c r="HHH192" s="104"/>
      <c r="HHI192" s="104"/>
      <c r="HHJ192" s="104"/>
      <c r="HHK192" s="104"/>
      <c r="HHL192" s="104"/>
      <c r="HHM192" s="104"/>
      <c r="HHN192" s="104"/>
      <c r="HHO192" s="104"/>
      <c r="HHP192" s="104"/>
      <c r="HHQ192" s="104"/>
      <c r="HHR192" s="104"/>
      <c r="HHS192" s="104"/>
      <c r="HHT192" s="104"/>
      <c r="HHU192" s="104"/>
      <c r="HHV192" s="104"/>
      <c r="HHW192" s="104"/>
      <c r="HHX192" s="104"/>
      <c r="HHY192" s="104"/>
      <c r="HHZ192" s="104"/>
      <c r="HIA192" s="104"/>
      <c r="HIB192" s="104"/>
      <c r="HIC192" s="104"/>
      <c r="HID192" s="104"/>
      <c r="HIE192" s="104"/>
      <c r="HIF192" s="104"/>
      <c r="HIG192" s="104"/>
      <c r="HIH192" s="104"/>
      <c r="HII192" s="104"/>
      <c r="HIJ192" s="104"/>
      <c r="HIK192" s="104"/>
      <c r="HIL192" s="104"/>
      <c r="HIM192" s="104"/>
      <c r="HIN192" s="104"/>
      <c r="HIO192" s="104"/>
      <c r="HIP192" s="104"/>
      <c r="HIQ192" s="104"/>
      <c r="HIR192" s="104"/>
      <c r="HIS192" s="104"/>
      <c r="HIT192" s="104"/>
      <c r="HIU192" s="104"/>
      <c r="HIV192" s="104"/>
      <c r="HIW192" s="104"/>
      <c r="HIX192" s="104"/>
      <c r="HIY192" s="104"/>
      <c r="HIZ192" s="104"/>
      <c r="HJA192" s="104"/>
      <c r="HJB192" s="104"/>
      <c r="HJC192" s="104"/>
      <c r="HJD192" s="104"/>
      <c r="HJE192" s="104"/>
      <c r="HJF192" s="104"/>
      <c r="HJG192" s="104"/>
      <c r="HJH192" s="104"/>
      <c r="HJI192" s="104"/>
      <c r="HJJ192" s="104"/>
      <c r="HJK192" s="104"/>
      <c r="HJL192" s="104"/>
      <c r="HJM192" s="104"/>
      <c r="HJN192" s="104"/>
      <c r="HJO192" s="104"/>
      <c r="HJP192" s="104"/>
      <c r="HJQ192" s="104"/>
      <c r="HJR192" s="104"/>
      <c r="HJS192" s="104"/>
      <c r="HJT192" s="104"/>
      <c r="HJU192" s="104"/>
      <c r="HJV192" s="104"/>
      <c r="HJW192" s="104"/>
      <c r="HJX192" s="104"/>
      <c r="HJY192" s="104"/>
      <c r="HJZ192" s="104"/>
      <c r="HKA192" s="104"/>
      <c r="HKB192" s="104"/>
      <c r="HKC192" s="104"/>
      <c r="HKD192" s="104"/>
      <c r="HKE192" s="104"/>
      <c r="HKF192" s="104"/>
      <c r="HKG192" s="104"/>
      <c r="HKH192" s="104"/>
      <c r="HKI192" s="104"/>
      <c r="HKJ192" s="104"/>
      <c r="HKK192" s="104"/>
      <c r="HKL192" s="104"/>
      <c r="HKM192" s="104"/>
      <c r="HKN192" s="104"/>
      <c r="HKO192" s="104"/>
      <c r="HKP192" s="104"/>
      <c r="HKQ192" s="104"/>
      <c r="HKR192" s="104"/>
      <c r="HKS192" s="104"/>
      <c r="HKT192" s="104"/>
      <c r="HKU192" s="104"/>
      <c r="HKV192" s="104"/>
      <c r="HKW192" s="104"/>
      <c r="HKX192" s="104"/>
      <c r="HKY192" s="104"/>
      <c r="HKZ192" s="104"/>
      <c r="HLA192" s="104"/>
      <c r="HLB192" s="104"/>
      <c r="HLC192" s="104"/>
      <c r="HLD192" s="104"/>
      <c r="HLE192" s="104"/>
      <c r="HLF192" s="104"/>
      <c r="HLG192" s="104"/>
      <c r="HLH192" s="104"/>
      <c r="HLI192" s="104"/>
      <c r="HLJ192" s="104"/>
      <c r="HLK192" s="104"/>
      <c r="HLL192" s="104"/>
      <c r="HLM192" s="104"/>
      <c r="HLN192" s="104"/>
      <c r="HLO192" s="104"/>
      <c r="HLP192" s="104"/>
      <c r="HLQ192" s="104"/>
      <c r="HLR192" s="104"/>
      <c r="HLS192" s="104"/>
      <c r="HLT192" s="104"/>
      <c r="HLU192" s="104"/>
      <c r="HLV192" s="104"/>
      <c r="HLW192" s="104"/>
      <c r="HLX192" s="104"/>
      <c r="HLY192" s="104"/>
      <c r="HLZ192" s="104"/>
      <c r="HMA192" s="104"/>
      <c r="HMB192" s="104"/>
      <c r="HMC192" s="104"/>
      <c r="HMD192" s="104"/>
      <c r="HME192" s="104"/>
      <c r="HMF192" s="104"/>
      <c r="HMG192" s="104"/>
      <c r="HMH192" s="104"/>
      <c r="HMI192" s="104"/>
      <c r="HMJ192" s="104"/>
      <c r="HMK192" s="104"/>
      <c r="HML192" s="104"/>
      <c r="HMM192" s="104"/>
      <c r="HMN192" s="104"/>
      <c r="HMO192" s="104"/>
      <c r="HMP192" s="104"/>
      <c r="HMQ192" s="104"/>
      <c r="HMR192" s="104"/>
      <c r="HMS192" s="104"/>
      <c r="HMT192" s="104"/>
      <c r="HMU192" s="104"/>
      <c r="HMV192" s="104"/>
      <c r="HMW192" s="104"/>
      <c r="HMX192" s="104"/>
      <c r="HMY192" s="104"/>
      <c r="HMZ192" s="104"/>
      <c r="HNA192" s="104"/>
      <c r="HNB192" s="104"/>
      <c r="HNC192" s="104"/>
      <c r="HND192" s="104"/>
      <c r="HNE192" s="104"/>
      <c r="HNF192" s="104"/>
      <c r="HNG192" s="104"/>
      <c r="HNH192" s="104"/>
      <c r="HNI192" s="104"/>
      <c r="HNJ192" s="104"/>
      <c r="HNK192" s="104"/>
      <c r="HNL192" s="104"/>
      <c r="HNM192" s="104"/>
      <c r="HNN192" s="104"/>
      <c r="HNO192" s="104"/>
      <c r="HNP192" s="104"/>
      <c r="HNQ192" s="104"/>
      <c r="HNR192" s="104"/>
      <c r="HNS192" s="104"/>
      <c r="HNT192" s="104"/>
      <c r="HNU192" s="104"/>
      <c r="HNV192" s="104"/>
      <c r="HNW192" s="104"/>
      <c r="HNX192" s="104"/>
      <c r="HNY192" s="104"/>
      <c r="HNZ192" s="104"/>
      <c r="HOA192" s="104"/>
      <c r="HOB192" s="104"/>
      <c r="HOC192" s="104"/>
      <c r="HOD192" s="104"/>
      <c r="HOE192" s="104"/>
      <c r="HOF192" s="104"/>
      <c r="HOG192" s="104"/>
      <c r="HOH192" s="104"/>
      <c r="HOI192" s="104"/>
      <c r="HOJ192" s="104"/>
      <c r="HOK192" s="104"/>
      <c r="HOL192" s="104"/>
      <c r="HOM192" s="104"/>
      <c r="HON192" s="104"/>
      <c r="HOO192" s="104"/>
      <c r="HOP192" s="104"/>
      <c r="HOQ192" s="104"/>
      <c r="HOR192" s="104"/>
      <c r="HOS192" s="104"/>
      <c r="HOT192" s="104"/>
      <c r="HOU192" s="104"/>
      <c r="HOV192" s="104"/>
      <c r="HOW192" s="104"/>
      <c r="HOX192" s="104"/>
      <c r="HOY192" s="104"/>
      <c r="HOZ192" s="104"/>
      <c r="HPA192" s="104"/>
      <c r="HPB192" s="104"/>
      <c r="HPC192" s="104"/>
      <c r="HPD192" s="104"/>
      <c r="HPE192" s="104"/>
      <c r="HPF192" s="104"/>
      <c r="HPG192" s="104"/>
      <c r="HPH192" s="104"/>
      <c r="HPI192" s="104"/>
      <c r="HPJ192" s="104"/>
      <c r="HPK192" s="104"/>
      <c r="HPL192" s="104"/>
      <c r="HPM192" s="104"/>
      <c r="HPN192" s="104"/>
      <c r="HPO192" s="104"/>
      <c r="HPP192" s="104"/>
      <c r="HPQ192" s="104"/>
      <c r="HPR192" s="104"/>
      <c r="HPS192" s="104"/>
      <c r="HPT192" s="104"/>
      <c r="HPU192" s="104"/>
      <c r="HPV192" s="104"/>
      <c r="HPW192" s="104"/>
      <c r="HPX192" s="104"/>
      <c r="HPY192" s="104"/>
      <c r="HPZ192" s="104"/>
      <c r="HQA192" s="104"/>
      <c r="HQB192" s="104"/>
      <c r="HQC192" s="104"/>
      <c r="HQD192" s="104"/>
      <c r="HQE192" s="104"/>
      <c r="HQF192" s="104"/>
      <c r="HQG192" s="104"/>
      <c r="HQH192" s="104"/>
      <c r="HQI192" s="104"/>
      <c r="HQJ192" s="104"/>
      <c r="HQK192" s="104"/>
      <c r="HQL192" s="104"/>
      <c r="HQM192" s="104"/>
      <c r="HQN192" s="104"/>
      <c r="HQO192" s="104"/>
      <c r="HQP192" s="104"/>
      <c r="HQQ192" s="104"/>
      <c r="HQR192" s="104"/>
      <c r="HQS192" s="104"/>
      <c r="HQT192" s="104"/>
      <c r="HQU192" s="104"/>
      <c r="HQV192" s="104"/>
      <c r="HQW192" s="104"/>
      <c r="HQX192" s="104"/>
      <c r="HQY192" s="104"/>
      <c r="HQZ192" s="104"/>
      <c r="HRA192" s="104"/>
      <c r="HRB192" s="104"/>
      <c r="HRC192" s="104"/>
      <c r="HRD192" s="104"/>
      <c r="HRE192" s="104"/>
      <c r="HRF192" s="104"/>
      <c r="HRG192" s="104"/>
      <c r="HRH192" s="104"/>
      <c r="HRI192" s="104"/>
      <c r="HRJ192" s="104"/>
      <c r="HRK192" s="104"/>
      <c r="HRL192" s="104"/>
      <c r="HRM192" s="104"/>
      <c r="HRN192" s="104"/>
      <c r="HRO192" s="104"/>
      <c r="HRP192" s="104"/>
      <c r="HRQ192" s="104"/>
      <c r="HRR192" s="104"/>
      <c r="HRS192" s="104"/>
      <c r="HRT192" s="104"/>
      <c r="HRU192" s="104"/>
      <c r="HRV192" s="104"/>
      <c r="HRW192" s="104"/>
      <c r="HRX192" s="104"/>
      <c r="HRY192" s="104"/>
      <c r="HRZ192" s="104"/>
      <c r="HSA192" s="104"/>
      <c r="HSB192" s="104"/>
      <c r="HSC192" s="104"/>
      <c r="HSD192" s="104"/>
      <c r="HSE192" s="104"/>
      <c r="HSF192" s="104"/>
      <c r="HSG192" s="104"/>
      <c r="HSH192" s="104"/>
      <c r="HSI192" s="104"/>
      <c r="HSJ192" s="104"/>
      <c r="HSK192" s="104"/>
      <c r="HSL192" s="104"/>
      <c r="HSM192" s="104"/>
      <c r="HSN192" s="104"/>
      <c r="HSO192" s="104"/>
      <c r="HSP192" s="104"/>
      <c r="HSQ192" s="104"/>
      <c r="HSR192" s="104"/>
      <c r="HSS192" s="104"/>
      <c r="HST192" s="104"/>
      <c r="HSU192" s="104"/>
      <c r="HSV192" s="104"/>
      <c r="HSW192" s="104"/>
      <c r="HSX192" s="104"/>
      <c r="HSY192" s="104"/>
      <c r="HSZ192" s="104"/>
      <c r="HTA192" s="104"/>
      <c r="HTB192" s="104"/>
      <c r="HTC192" s="104"/>
      <c r="HTD192" s="104"/>
      <c r="HTE192" s="104"/>
      <c r="HTF192" s="104"/>
      <c r="HTG192" s="104"/>
      <c r="HTH192" s="104"/>
      <c r="HTI192" s="104"/>
      <c r="HTJ192" s="104"/>
      <c r="HTK192" s="104"/>
      <c r="HTL192" s="104"/>
      <c r="HTM192" s="104"/>
      <c r="HTN192" s="104"/>
      <c r="HTO192" s="104"/>
      <c r="HTP192" s="104"/>
      <c r="HTQ192" s="104"/>
      <c r="HTR192" s="104"/>
      <c r="HTS192" s="104"/>
      <c r="HTT192" s="104"/>
      <c r="HTU192" s="104"/>
      <c r="HTV192" s="104"/>
      <c r="HTW192" s="104"/>
      <c r="HTX192" s="104"/>
      <c r="HTY192" s="104"/>
      <c r="HTZ192" s="104"/>
      <c r="HUA192" s="104"/>
      <c r="HUB192" s="104"/>
      <c r="HUC192" s="104"/>
      <c r="HUD192" s="104"/>
      <c r="HUE192" s="104"/>
      <c r="HUF192" s="104"/>
      <c r="HUG192" s="104"/>
      <c r="HUH192" s="104"/>
      <c r="HUI192" s="104"/>
      <c r="HUJ192" s="104"/>
      <c r="HUK192" s="104"/>
      <c r="HUL192" s="104"/>
      <c r="HUM192" s="104"/>
      <c r="HUN192" s="104"/>
      <c r="HUO192" s="104"/>
      <c r="HUP192" s="104"/>
      <c r="HUQ192" s="104"/>
      <c r="HUR192" s="104"/>
      <c r="HUS192" s="104"/>
      <c r="HUT192" s="104"/>
      <c r="HUU192" s="104"/>
      <c r="HUV192" s="104"/>
      <c r="HUW192" s="104"/>
      <c r="HUX192" s="104"/>
      <c r="HUY192" s="104"/>
      <c r="HUZ192" s="104"/>
      <c r="HVA192" s="104"/>
      <c r="HVB192" s="104"/>
      <c r="HVC192" s="104"/>
      <c r="HVD192" s="104"/>
      <c r="HVE192" s="104"/>
      <c r="HVF192" s="104"/>
      <c r="HVG192" s="104"/>
      <c r="HVH192" s="104"/>
      <c r="HVI192" s="104"/>
      <c r="HVJ192" s="104"/>
      <c r="HVK192" s="104"/>
      <c r="HVL192" s="104"/>
      <c r="HVM192" s="104"/>
      <c r="HVN192" s="104"/>
      <c r="HVO192" s="104"/>
      <c r="HVP192" s="104"/>
      <c r="HVQ192" s="104"/>
      <c r="HVR192" s="104"/>
      <c r="HVS192" s="104"/>
      <c r="HVT192" s="104"/>
      <c r="HVU192" s="104"/>
      <c r="HVV192" s="104"/>
      <c r="HVW192" s="104"/>
      <c r="HVX192" s="104"/>
      <c r="HVY192" s="104"/>
      <c r="HVZ192" s="104"/>
      <c r="HWA192" s="104"/>
      <c r="HWB192" s="104"/>
      <c r="HWC192" s="104"/>
      <c r="HWD192" s="104"/>
      <c r="HWE192" s="104"/>
      <c r="HWF192" s="104"/>
      <c r="HWG192" s="104"/>
      <c r="HWH192" s="104"/>
      <c r="HWI192" s="104"/>
      <c r="HWJ192" s="104"/>
      <c r="HWK192" s="104"/>
      <c r="HWL192" s="104"/>
      <c r="HWM192" s="104"/>
      <c r="HWN192" s="104"/>
      <c r="HWO192" s="104"/>
      <c r="HWP192" s="104"/>
      <c r="HWQ192" s="104"/>
      <c r="HWR192" s="104"/>
      <c r="HWS192" s="104"/>
      <c r="HWT192" s="104"/>
      <c r="HWU192" s="104"/>
      <c r="HWV192" s="104"/>
      <c r="HWW192" s="104"/>
      <c r="HWX192" s="104"/>
      <c r="HWY192" s="104"/>
      <c r="HWZ192" s="104"/>
      <c r="HXA192" s="104"/>
      <c r="HXB192" s="104"/>
      <c r="HXC192" s="104"/>
      <c r="HXD192" s="104"/>
      <c r="HXE192" s="104"/>
      <c r="HXF192" s="104"/>
      <c r="HXG192" s="104"/>
      <c r="HXH192" s="104"/>
      <c r="HXI192" s="104"/>
      <c r="HXJ192" s="104"/>
      <c r="HXK192" s="104"/>
      <c r="HXL192" s="104"/>
      <c r="HXM192" s="104"/>
      <c r="HXN192" s="104"/>
      <c r="HXO192" s="104"/>
      <c r="HXP192" s="104"/>
      <c r="HXQ192" s="104"/>
      <c r="HXR192" s="104"/>
      <c r="HXS192" s="104"/>
      <c r="HXT192" s="104"/>
      <c r="HXU192" s="104"/>
      <c r="HXV192" s="104"/>
      <c r="HXW192" s="104"/>
      <c r="HXX192" s="104"/>
      <c r="HXY192" s="104"/>
      <c r="HXZ192" s="104"/>
      <c r="HYA192" s="104"/>
      <c r="HYB192" s="104"/>
      <c r="HYC192" s="104"/>
      <c r="HYD192" s="104"/>
      <c r="HYE192" s="104"/>
      <c r="HYF192" s="104"/>
      <c r="HYG192" s="104"/>
      <c r="HYH192" s="104"/>
      <c r="HYI192" s="104"/>
      <c r="HYJ192" s="104"/>
      <c r="HYK192" s="104"/>
      <c r="HYL192" s="104"/>
      <c r="HYM192" s="104"/>
      <c r="HYN192" s="104"/>
      <c r="HYO192" s="104"/>
      <c r="HYP192" s="104"/>
      <c r="HYQ192" s="104"/>
      <c r="HYR192" s="104"/>
      <c r="HYS192" s="104"/>
      <c r="HYT192" s="104"/>
      <c r="HYU192" s="104"/>
      <c r="HYV192" s="104"/>
      <c r="HYW192" s="104"/>
      <c r="HYX192" s="104"/>
      <c r="HYY192" s="104"/>
      <c r="HYZ192" s="104"/>
      <c r="HZA192" s="104"/>
      <c r="HZB192" s="104"/>
      <c r="HZC192" s="104"/>
      <c r="HZD192" s="104"/>
      <c r="HZE192" s="104"/>
      <c r="HZF192" s="104"/>
      <c r="HZG192" s="104"/>
      <c r="HZH192" s="104"/>
      <c r="HZI192" s="104"/>
      <c r="HZJ192" s="104"/>
      <c r="HZK192" s="104"/>
      <c r="HZL192" s="104"/>
      <c r="HZM192" s="104"/>
      <c r="HZN192" s="104"/>
      <c r="HZO192" s="104"/>
      <c r="HZP192" s="104"/>
      <c r="HZQ192" s="104"/>
      <c r="HZR192" s="104"/>
      <c r="HZS192" s="104"/>
      <c r="HZT192" s="104"/>
      <c r="HZU192" s="104"/>
      <c r="HZV192" s="104"/>
      <c r="HZW192" s="104"/>
      <c r="HZX192" s="104"/>
      <c r="HZY192" s="104"/>
      <c r="HZZ192" s="104"/>
      <c r="IAA192" s="104"/>
      <c r="IAB192" s="104"/>
      <c r="IAC192" s="104"/>
      <c r="IAD192" s="104"/>
      <c r="IAE192" s="104"/>
      <c r="IAF192" s="104"/>
      <c r="IAG192" s="104"/>
      <c r="IAH192" s="104"/>
      <c r="IAI192" s="104"/>
      <c r="IAJ192" s="104"/>
      <c r="IAK192" s="104"/>
      <c r="IAL192" s="104"/>
      <c r="IAM192" s="104"/>
      <c r="IAN192" s="104"/>
      <c r="IAO192" s="104"/>
      <c r="IAP192" s="104"/>
      <c r="IAQ192" s="104"/>
      <c r="IAR192" s="104"/>
      <c r="IAS192" s="104"/>
      <c r="IAT192" s="104"/>
      <c r="IAU192" s="104"/>
      <c r="IAV192" s="104"/>
      <c r="IAW192" s="104"/>
      <c r="IAX192" s="104"/>
      <c r="IAY192" s="104"/>
      <c r="IAZ192" s="104"/>
      <c r="IBA192" s="104"/>
      <c r="IBB192" s="104"/>
      <c r="IBC192" s="104"/>
      <c r="IBD192" s="104"/>
      <c r="IBE192" s="104"/>
      <c r="IBF192" s="104"/>
      <c r="IBG192" s="104"/>
      <c r="IBH192" s="104"/>
      <c r="IBI192" s="104"/>
      <c r="IBJ192" s="104"/>
      <c r="IBK192" s="104"/>
      <c r="IBL192" s="104"/>
      <c r="IBM192" s="104"/>
      <c r="IBN192" s="104"/>
      <c r="IBO192" s="104"/>
      <c r="IBP192" s="104"/>
      <c r="IBQ192" s="104"/>
      <c r="IBR192" s="104"/>
      <c r="IBS192" s="104"/>
      <c r="IBT192" s="104"/>
      <c r="IBU192" s="104"/>
      <c r="IBV192" s="104"/>
      <c r="IBW192" s="104"/>
      <c r="IBX192" s="104"/>
      <c r="IBY192" s="104"/>
      <c r="IBZ192" s="104"/>
      <c r="ICA192" s="104"/>
      <c r="ICB192" s="104"/>
      <c r="ICC192" s="104"/>
      <c r="ICD192" s="104"/>
      <c r="ICE192" s="104"/>
      <c r="ICF192" s="104"/>
      <c r="ICG192" s="104"/>
      <c r="ICH192" s="104"/>
      <c r="ICI192" s="104"/>
      <c r="ICJ192" s="104"/>
      <c r="ICK192" s="104"/>
      <c r="ICL192" s="104"/>
      <c r="ICM192" s="104"/>
      <c r="ICN192" s="104"/>
      <c r="ICO192" s="104"/>
      <c r="ICP192" s="104"/>
      <c r="ICQ192" s="104"/>
      <c r="ICR192" s="104"/>
      <c r="ICS192" s="104"/>
      <c r="ICT192" s="104"/>
      <c r="ICU192" s="104"/>
      <c r="ICV192" s="104"/>
      <c r="ICW192" s="104"/>
      <c r="ICX192" s="104"/>
      <c r="ICY192" s="104"/>
      <c r="ICZ192" s="104"/>
      <c r="IDA192" s="104"/>
      <c r="IDB192" s="104"/>
      <c r="IDC192" s="104"/>
      <c r="IDD192" s="104"/>
      <c r="IDE192" s="104"/>
      <c r="IDF192" s="104"/>
      <c r="IDG192" s="104"/>
      <c r="IDH192" s="104"/>
      <c r="IDI192" s="104"/>
      <c r="IDJ192" s="104"/>
      <c r="IDK192" s="104"/>
      <c r="IDL192" s="104"/>
      <c r="IDM192" s="104"/>
      <c r="IDN192" s="104"/>
      <c r="IDO192" s="104"/>
      <c r="IDP192" s="104"/>
      <c r="IDQ192" s="104"/>
      <c r="IDR192" s="104"/>
      <c r="IDS192" s="104"/>
      <c r="IDT192" s="104"/>
      <c r="IDU192" s="104"/>
      <c r="IDV192" s="104"/>
      <c r="IDW192" s="104"/>
      <c r="IDX192" s="104"/>
      <c r="IDY192" s="104"/>
      <c r="IDZ192" s="104"/>
      <c r="IEA192" s="104"/>
      <c r="IEB192" s="104"/>
      <c r="IEC192" s="104"/>
      <c r="IED192" s="104"/>
      <c r="IEE192" s="104"/>
      <c r="IEF192" s="104"/>
      <c r="IEG192" s="104"/>
      <c r="IEH192" s="104"/>
      <c r="IEI192" s="104"/>
      <c r="IEJ192" s="104"/>
      <c r="IEK192" s="104"/>
      <c r="IEL192" s="104"/>
      <c r="IEM192" s="104"/>
      <c r="IEN192" s="104"/>
      <c r="IEO192" s="104"/>
      <c r="IEP192" s="104"/>
      <c r="IEQ192" s="104"/>
      <c r="IER192" s="104"/>
      <c r="IES192" s="104"/>
      <c r="IET192" s="104"/>
      <c r="IEU192" s="104"/>
      <c r="IEV192" s="104"/>
      <c r="IEW192" s="104"/>
      <c r="IEX192" s="104"/>
      <c r="IEY192" s="104"/>
      <c r="IEZ192" s="104"/>
      <c r="IFA192" s="104"/>
      <c r="IFB192" s="104"/>
      <c r="IFC192" s="104"/>
      <c r="IFD192" s="104"/>
      <c r="IFE192" s="104"/>
      <c r="IFF192" s="104"/>
      <c r="IFG192" s="104"/>
      <c r="IFH192" s="104"/>
      <c r="IFI192" s="104"/>
      <c r="IFJ192" s="104"/>
      <c r="IFK192" s="104"/>
      <c r="IFL192" s="104"/>
      <c r="IFM192" s="104"/>
      <c r="IFN192" s="104"/>
      <c r="IFO192" s="104"/>
      <c r="IFP192" s="104"/>
      <c r="IFQ192" s="104"/>
      <c r="IFR192" s="104"/>
      <c r="IFS192" s="104"/>
      <c r="IFT192" s="104"/>
      <c r="IFU192" s="104"/>
      <c r="IFV192" s="104"/>
      <c r="IFW192" s="104"/>
      <c r="IFX192" s="104"/>
      <c r="IFY192" s="104"/>
      <c r="IFZ192" s="104"/>
      <c r="IGA192" s="104"/>
      <c r="IGB192" s="104"/>
      <c r="IGC192" s="104"/>
      <c r="IGD192" s="104"/>
      <c r="IGE192" s="104"/>
      <c r="IGF192" s="104"/>
      <c r="IGG192" s="104"/>
      <c r="IGH192" s="104"/>
      <c r="IGI192" s="104"/>
      <c r="IGJ192" s="104"/>
      <c r="IGK192" s="104"/>
      <c r="IGL192" s="104"/>
      <c r="IGM192" s="104"/>
      <c r="IGN192" s="104"/>
      <c r="IGO192" s="104"/>
      <c r="IGP192" s="104"/>
      <c r="IGQ192" s="104"/>
      <c r="IGR192" s="104"/>
      <c r="IGS192" s="104"/>
      <c r="IGT192" s="104"/>
      <c r="IGU192" s="104"/>
      <c r="IGV192" s="104"/>
      <c r="IGW192" s="104"/>
      <c r="IGX192" s="104"/>
      <c r="IGY192" s="104"/>
      <c r="IGZ192" s="104"/>
      <c r="IHA192" s="104"/>
      <c r="IHB192" s="104"/>
      <c r="IHC192" s="104"/>
      <c r="IHD192" s="104"/>
      <c r="IHE192" s="104"/>
      <c r="IHF192" s="104"/>
      <c r="IHG192" s="104"/>
      <c r="IHH192" s="104"/>
      <c r="IHI192" s="104"/>
      <c r="IHJ192" s="104"/>
      <c r="IHK192" s="104"/>
      <c r="IHL192" s="104"/>
      <c r="IHM192" s="104"/>
      <c r="IHN192" s="104"/>
      <c r="IHO192" s="104"/>
      <c r="IHP192" s="104"/>
      <c r="IHQ192" s="104"/>
      <c r="IHR192" s="104"/>
      <c r="IHS192" s="104"/>
      <c r="IHT192" s="104"/>
      <c r="IHU192" s="104"/>
      <c r="IHV192" s="104"/>
      <c r="IHW192" s="104"/>
      <c r="IHX192" s="104"/>
      <c r="IHY192" s="104"/>
      <c r="IHZ192" s="104"/>
      <c r="IIA192" s="104"/>
      <c r="IIB192" s="104"/>
      <c r="IIC192" s="104"/>
      <c r="IID192" s="104"/>
      <c r="IIE192" s="104"/>
      <c r="IIF192" s="104"/>
      <c r="IIG192" s="104"/>
      <c r="IIH192" s="104"/>
      <c r="III192" s="104"/>
      <c r="IIJ192" s="104"/>
      <c r="IIK192" s="104"/>
      <c r="IIL192" s="104"/>
      <c r="IIM192" s="104"/>
      <c r="IIN192" s="104"/>
      <c r="IIO192" s="104"/>
      <c r="IIP192" s="104"/>
      <c r="IIQ192" s="104"/>
      <c r="IIR192" s="104"/>
      <c r="IIS192" s="104"/>
      <c r="IIT192" s="104"/>
      <c r="IIU192" s="104"/>
      <c r="IIV192" s="104"/>
      <c r="IIW192" s="104"/>
      <c r="IIX192" s="104"/>
      <c r="IIY192" s="104"/>
      <c r="IIZ192" s="104"/>
      <c r="IJA192" s="104"/>
      <c r="IJB192" s="104"/>
      <c r="IJC192" s="104"/>
      <c r="IJD192" s="104"/>
      <c r="IJE192" s="104"/>
      <c r="IJF192" s="104"/>
      <c r="IJG192" s="104"/>
      <c r="IJH192" s="104"/>
      <c r="IJI192" s="104"/>
      <c r="IJJ192" s="104"/>
      <c r="IJK192" s="104"/>
      <c r="IJL192" s="104"/>
      <c r="IJM192" s="104"/>
      <c r="IJN192" s="104"/>
      <c r="IJO192" s="104"/>
      <c r="IJP192" s="104"/>
      <c r="IJQ192" s="104"/>
      <c r="IJR192" s="104"/>
      <c r="IJS192" s="104"/>
      <c r="IJT192" s="104"/>
      <c r="IJU192" s="104"/>
      <c r="IJV192" s="104"/>
      <c r="IJW192" s="104"/>
      <c r="IJX192" s="104"/>
      <c r="IJY192" s="104"/>
      <c r="IJZ192" s="104"/>
      <c r="IKA192" s="104"/>
      <c r="IKB192" s="104"/>
      <c r="IKC192" s="104"/>
      <c r="IKD192" s="104"/>
      <c r="IKE192" s="104"/>
      <c r="IKF192" s="104"/>
      <c r="IKG192" s="104"/>
      <c r="IKH192" s="104"/>
      <c r="IKI192" s="104"/>
      <c r="IKJ192" s="104"/>
      <c r="IKK192" s="104"/>
      <c r="IKL192" s="104"/>
      <c r="IKM192" s="104"/>
      <c r="IKN192" s="104"/>
      <c r="IKO192" s="104"/>
      <c r="IKP192" s="104"/>
      <c r="IKQ192" s="104"/>
      <c r="IKR192" s="104"/>
      <c r="IKS192" s="104"/>
      <c r="IKT192" s="104"/>
      <c r="IKU192" s="104"/>
      <c r="IKV192" s="104"/>
      <c r="IKW192" s="104"/>
      <c r="IKX192" s="104"/>
      <c r="IKY192" s="104"/>
      <c r="IKZ192" s="104"/>
      <c r="ILA192" s="104"/>
      <c r="ILB192" s="104"/>
      <c r="ILC192" s="104"/>
      <c r="ILD192" s="104"/>
      <c r="ILE192" s="104"/>
      <c r="ILF192" s="104"/>
      <c r="ILG192" s="104"/>
      <c r="ILH192" s="104"/>
      <c r="ILI192" s="104"/>
      <c r="ILJ192" s="104"/>
      <c r="ILK192" s="104"/>
      <c r="ILL192" s="104"/>
      <c r="ILM192" s="104"/>
      <c r="ILN192" s="104"/>
      <c r="ILO192" s="104"/>
      <c r="ILP192" s="104"/>
      <c r="ILQ192" s="104"/>
      <c r="ILR192" s="104"/>
      <c r="ILS192" s="104"/>
      <c r="ILT192" s="104"/>
      <c r="ILU192" s="104"/>
      <c r="ILV192" s="104"/>
      <c r="ILW192" s="104"/>
      <c r="ILX192" s="104"/>
      <c r="ILY192" s="104"/>
      <c r="ILZ192" s="104"/>
      <c r="IMA192" s="104"/>
      <c r="IMB192" s="104"/>
      <c r="IMC192" s="104"/>
      <c r="IMD192" s="104"/>
      <c r="IME192" s="104"/>
      <c r="IMF192" s="104"/>
      <c r="IMG192" s="104"/>
      <c r="IMH192" s="104"/>
      <c r="IMI192" s="104"/>
      <c r="IMJ192" s="104"/>
      <c r="IMK192" s="104"/>
      <c r="IML192" s="104"/>
      <c r="IMM192" s="104"/>
      <c r="IMN192" s="104"/>
      <c r="IMO192" s="104"/>
      <c r="IMP192" s="104"/>
      <c r="IMQ192" s="104"/>
      <c r="IMR192" s="104"/>
      <c r="IMS192" s="104"/>
      <c r="IMT192" s="104"/>
      <c r="IMU192" s="104"/>
      <c r="IMV192" s="104"/>
      <c r="IMW192" s="104"/>
      <c r="IMX192" s="104"/>
      <c r="IMY192" s="104"/>
      <c r="IMZ192" s="104"/>
      <c r="INA192" s="104"/>
      <c r="INB192" s="104"/>
      <c r="INC192" s="104"/>
      <c r="IND192" s="104"/>
      <c r="INE192" s="104"/>
      <c r="INF192" s="104"/>
      <c r="ING192" s="104"/>
      <c r="INH192" s="104"/>
      <c r="INI192" s="104"/>
      <c r="INJ192" s="104"/>
      <c r="INK192" s="104"/>
      <c r="INL192" s="104"/>
      <c r="INM192" s="104"/>
      <c r="INN192" s="104"/>
      <c r="INO192" s="104"/>
      <c r="INP192" s="104"/>
      <c r="INQ192" s="104"/>
      <c r="INR192" s="104"/>
      <c r="INS192" s="104"/>
      <c r="INT192" s="104"/>
      <c r="INU192" s="104"/>
      <c r="INV192" s="104"/>
      <c r="INW192" s="104"/>
      <c r="INX192" s="104"/>
      <c r="INY192" s="104"/>
      <c r="INZ192" s="104"/>
      <c r="IOA192" s="104"/>
      <c r="IOB192" s="104"/>
      <c r="IOC192" s="104"/>
      <c r="IOD192" s="104"/>
      <c r="IOE192" s="104"/>
      <c r="IOF192" s="104"/>
      <c r="IOG192" s="104"/>
      <c r="IOH192" s="104"/>
      <c r="IOI192" s="104"/>
      <c r="IOJ192" s="104"/>
      <c r="IOK192" s="104"/>
      <c r="IOL192" s="104"/>
      <c r="IOM192" s="104"/>
      <c r="ION192" s="104"/>
      <c r="IOO192" s="104"/>
      <c r="IOP192" s="104"/>
      <c r="IOQ192" s="104"/>
      <c r="IOR192" s="104"/>
      <c r="IOS192" s="104"/>
      <c r="IOT192" s="104"/>
      <c r="IOU192" s="104"/>
      <c r="IOV192" s="104"/>
      <c r="IOW192" s="104"/>
      <c r="IOX192" s="104"/>
      <c r="IOY192" s="104"/>
      <c r="IOZ192" s="104"/>
      <c r="IPA192" s="104"/>
      <c r="IPB192" s="104"/>
      <c r="IPC192" s="104"/>
      <c r="IPD192" s="104"/>
      <c r="IPE192" s="104"/>
      <c r="IPF192" s="104"/>
      <c r="IPG192" s="104"/>
      <c r="IPH192" s="104"/>
      <c r="IPI192" s="104"/>
      <c r="IPJ192" s="104"/>
      <c r="IPK192" s="104"/>
      <c r="IPL192" s="104"/>
      <c r="IPM192" s="104"/>
      <c r="IPN192" s="104"/>
      <c r="IPO192" s="104"/>
      <c r="IPP192" s="104"/>
      <c r="IPQ192" s="104"/>
      <c r="IPR192" s="104"/>
      <c r="IPS192" s="104"/>
      <c r="IPT192" s="104"/>
      <c r="IPU192" s="104"/>
      <c r="IPV192" s="104"/>
      <c r="IPW192" s="104"/>
      <c r="IPX192" s="104"/>
      <c r="IPY192" s="104"/>
      <c r="IPZ192" s="104"/>
      <c r="IQA192" s="104"/>
      <c r="IQB192" s="104"/>
      <c r="IQC192" s="104"/>
      <c r="IQD192" s="104"/>
      <c r="IQE192" s="104"/>
      <c r="IQF192" s="104"/>
      <c r="IQG192" s="104"/>
      <c r="IQH192" s="104"/>
      <c r="IQI192" s="104"/>
      <c r="IQJ192" s="104"/>
      <c r="IQK192" s="104"/>
      <c r="IQL192" s="104"/>
      <c r="IQM192" s="104"/>
      <c r="IQN192" s="104"/>
      <c r="IQO192" s="104"/>
      <c r="IQP192" s="104"/>
      <c r="IQQ192" s="104"/>
      <c r="IQR192" s="104"/>
      <c r="IQS192" s="104"/>
      <c r="IQT192" s="104"/>
      <c r="IQU192" s="104"/>
      <c r="IQV192" s="104"/>
      <c r="IQW192" s="104"/>
      <c r="IQX192" s="104"/>
      <c r="IQY192" s="104"/>
      <c r="IQZ192" s="104"/>
      <c r="IRA192" s="104"/>
      <c r="IRB192" s="104"/>
      <c r="IRC192" s="104"/>
      <c r="IRD192" s="104"/>
      <c r="IRE192" s="104"/>
      <c r="IRF192" s="104"/>
      <c r="IRG192" s="104"/>
      <c r="IRH192" s="104"/>
      <c r="IRI192" s="104"/>
      <c r="IRJ192" s="104"/>
      <c r="IRK192" s="104"/>
      <c r="IRL192" s="104"/>
      <c r="IRM192" s="104"/>
      <c r="IRN192" s="104"/>
      <c r="IRO192" s="104"/>
      <c r="IRP192" s="104"/>
      <c r="IRQ192" s="104"/>
      <c r="IRR192" s="104"/>
      <c r="IRS192" s="104"/>
      <c r="IRT192" s="104"/>
      <c r="IRU192" s="104"/>
      <c r="IRV192" s="104"/>
      <c r="IRW192" s="104"/>
      <c r="IRX192" s="104"/>
      <c r="IRY192" s="104"/>
      <c r="IRZ192" s="104"/>
      <c r="ISA192" s="104"/>
      <c r="ISB192" s="104"/>
      <c r="ISC192" s="104"/>
      <c r="ISD192" s="104"/>
      <c r="ISE192" s="104"/>
      <c r="ISF192" s="104"/>
      <c r="ISG192" s="104"/>
      <c r="ISH192" s="104"/>
      <c r="ISI192" s="104"/>
      <c r="ISJ192" s="104"/>
      <c r="ISK192" s="104"/>
      <c r="ISL192" s="104"/>
      <c r="ISM192" s="104"/>
      <c r="ISN192" s="104"/>
      <c r="ISO192" s="104"/>
      <c r="ISP192" s="104"/>
      <c r="ISQ192" s="104"/>
      <c r="ISR192" s="104"/>
      <c r="ISS192" s="104"/>
      <c r="IST192" s="104"/>
      <c r="ISU192" s="104"/>
      <c r="ISV192" s="104"/>
      <c r="ISW192" s="104"/>
      <c r="ISX192" s="104"/>
      <c r="ISY192" s="104"/>
      <c r="ISZ192" s="104"/>
      <c r="ITA192" s="104"/>
      <c r="ITB192" s="104"/>
      <c r="ITC192" s="104"/>
      <c r="ITD192" s="104"/>
      <c r="ITE192" s="104"/>
      <c r="ITF192" s="104"/>
      <c r="ITG192" s="104"/>
      <c r="ITH192" s="104"/>
      <c r="ITI192" s="104"/>
      <c r="ITJ192" s="104"/>
      <c r="ITK192" s="104"/>
      <c r="ITL192" s="104"/>
      <c r="ITM192" s="104"/>
      <c r="ITN192" s="104"/>
      <c r="ITO192" s="104"/>
      <c r="ITP192" s="104"/>
      <c r="ITQ192" s="104"/>
      <c r="ITR192" s="104"/>
      <c r="ITS192" s="104"/>
      <c r="ITT192" s="104"/>
      <c r="ITU192" s="104"/>
      <c r="ITV192" s="104"/>
      <c r="ITW192" s="104"/>
      <c r="ITX192" s="104"/>
      <c r="ITY192" s="104"/>
      <c r="ITZ192" s="104"/>
      <c r="IUA192" s="104"/>
      <c r="IUB192" s="104"/>
      <c r="IUC192" s="104"/>
      <c r="IUD192" s="104"/>
      <c r="IUE192" s="104"/>
      <c r="IUF192" s="104"/>
      <c r="IUG192" s="104"/>
      <c r="IUH192" s="104"/>
      <c r="IUI192" s="104"/>
      <c r="IUJ192" s="104"/>
      <c r="IUK192" s="104"/>
      <c r="IUL192" s="104"/>
      <c r="IUM192" s="104"/>
      <c r="IUN192" s="104"/>
      <c r="IUO192" s="104"/>
      <c r="IUP192" s="104"/>
      <c r="IUQ192" s="104"/>
      <c r="IUR192" s="104"/>
      <c r="IUS192" s="104"/>
      <c r="IUT192" s="104"/>
      <c r="IUU192" s="104"/>
      <c r="IUV192" s="104"/>
      <c r="IUW192" s="104"/>
      <c r="IUX192" s="104"/>
      <c r="IUY192" s="104"/>
      <c r="IUZ192" s="104"/>
      <c r="IVA192" s="104"/>
      <c r="IVB192" s="104"/>
      <c r="IVC192" s="104"/>
      <c r="IVD192" s="104"/>
      <c r="IVE192" s="104"/>
      <c r="IVF192" s="104"/>
      <c r="IVG192" s="104"/>
      <c r="IVH192" s="104"/>
      <c r="IVI192" s="104"/>
      <c r="IVJ192" s="104"/>
      <c r="IVK192" s="104"/>
      <c r="IVL192" s="104"/>
      <c r="IVM192" s="104"/>
      <c r="IVN192" s="104"/>
      <c r="IVO192" s="104"/>
      <c r="IVP192" s="104"/>
      <c r="IVQ192" s="104"/>
      <c r="IVR192" s="104"/>
      <c r="IVS192" s="104"/>
      <c r="IVT192" s="104"/>
      <c r="IVU192" s="104"/>
      <c r="IVV192" s="104"/>
      <c r="IVW192" s="104"/>
      <c r="IVX192" s="104"/>
      <c r="IVY192" s="104"/>
      <c r="IVZ192" s="104"/>
      <c r="IWA192" s="104"/>
      <c r="IWB192" s="104"/>
      <c r="IWC192" s="104"/>
      <c r="IWD192" s="104"/>
      <c r="IWE192" s="104"/>
      <c r="IWF192" s="104"/>
      <c r="IWG192" s="104"/>
      <c r="IWH192" s="104"/>
      <c r="IWI192" s="104"/>
      <c r="IWJ192" s="104"/>
      <c r="IWK192" s="104"/>
      <c r="IWL192" s="104"/>
      <c r="IWM192" s="104"/>
      <c r="IWN192" s="104"/>
      <c r="IWO192" s="104"/>
      <c r="IWP192" s="104"/>
      <c r="IWQ192" s="104"/>
      <c r="IWR192" s="104"/>
      <c r="IWS192" s="104"/>
      <c r="IWT192" s="104"/>
      <c r="IWU192" s="104"/>
      <c r="IWV192" s="104"/>
      <c r="IWW192" s="104"/>
      <c r="IWX192" s="104"/>
      <c r="IWY192" s="104"/>
      <c r="IWZ192" s="104"/>
      <c r="IXA192" s="104"/>
      <c r="IXB192" s="104"/>
      <c r="IXC192" s="104"/>
      <c r="IXD192" s="104"/>
      <c r="IXE192" s="104"/>
      <c r="IXF192" s="104"/>
      <c r="IXG192" s="104"/>
      <c r="IXH192" s="104"/>
      <c r="IXI192" s="104"/>
      <c r="IXJ192" s="104"/>
      <c r="IXK192" s="104"/>
      <c r="IXL192" s="104"/>
      <c r="IXM192" s="104"/>
      <c r="IXN192" s="104"/>
      <c r="IXO192" s="104"/>
      <c r="IXP192" s="104"/>
      <c r="IXQ192" s="104"/>
      <c r="IXR192" s="104"/>
      <c r="IXS192" s="104"/>
      <c r="IXT192" s="104"/>
      <c r="IXU192" s="104"/>
      <c r="IXV192" s="104"/>
      <c r="IXW192" s="104"/>
      <c r="IXX192" s="104"/>
      <c r="IXY192" s="104"/>
      <c r="IXZ192" s="104"/>
      <c r="IYA192" s="104"/>
      <c r="IYB192" s="104"/>
      <c r="IYC192" s="104"/>
      <c r="IYD192" s="104"/>
      <c r="IYE192" s="104"/>
      <c r="IYF192" s="104"/>
      <c r="IYG192" s="104"/>
      <c r="IYH192" s="104"/>
      <c r="IYI192" s="104"/>
      <c r="IYJ192" s="104"/>
      <c r="IYK192" s="104"/>
      <c r="IYL192" s="104"/>
      <c r="IYM192" s="104"/>
      <c r="IYN192" s="104"/>
      <c r="IYO192" s="104"/>
      <c r="IYP192" s="104"/>
      <c r="IYQ192" s="104"/>
      <c r="IYR192" s="104"/>
      <c r="IYS192" s="104"/>
      <c r="IYT192" s="104"/>
      <c r="IYU192" s="104"/>
      <c r="IYV192" s="104"/>
      <c r="IYW192" s="104"/>
      <c r="IYX192" s="104"/>
      <c r="IYY192" s="104"/>
      <c r="IYZ192" s="104"/>
      <c r="IZA192" s="104"/>
      <c r="IZB192" s="104"/>
      <c r="IZC192" s="104"/>
      <c r="IZD192" s="104"/>
      <c r="IZE192" s="104"/>
      <c r="IZF192" s="104"/>
      <c r="IZG192" s="104"/>
      <c r="IZH192" s="104"/>
      <c r="IZI192" s="104"/>
      <c r="IZJ192" s="104"/>
      <c r="IZK192" s="104"/>
      <c r="IZL192" s="104"/>
      <c r="IZM192" s="104"/>
      <c r="IZN192" s="104"/>
      <c r="IZO192" s="104"/>
      <c r="IZP192" s="104"/>
      <c r="IZQ192" s="104"/>
      <c r="IZR192" s="104"/>
      <c r="IZS192" s="104"/>
      <c r="IZT192" s="104"/>
      <c r="IZU192" s="104"/>
      <c r="IZV192" s="104"/>
      <c r="IZW192" s="104"/>
      <c r="IZX192" s="104"/>
      <c r="IZY192" s="104"/>
      <c r="IZZ192" s="104"/>
      <c r="JAA192" s="104"/>
      <c r="JAB192" s="104"/>
      <c r="JAC192" s="104"/>
      <c r="JAD192" s="104"/>
      <c r="JAE192" s="104"/>
      <c r="JAF192" s="104"/>
      <c r="JAG192" s="104"/>
      <c r="JAH192" s="104"/>
      <c r="JAI192" s="104"/>
      <c r="JAJ192" s="104"/>
      <c r="JAK192" s="104"/>
      <c r="JAL192" s="104"/>
      <c r="JAM192" s="104"/>
      <c r="JAN192" s="104"/>
      <c r="JAO192" s="104"/>
      <c r="JAP192" s="104"/>
      <c r="JAQ192" s="104"/>
      <c r="JAR192" s="104"/>
      <c r="JAS192" s="104"/>
      <c r="JAT192" s="104"/>
      <c r="JAU192" s="104"/>
      <c r="JAV192" s="104"/>
      <c r="JAW192" s="104"/>
      <c r="JAX192" s="104"/>
      <c r="JAY192" s="104"/>
      <c r="JAZ192" s="104"/>
      <c r="JBA192" s="104"/>
      <c r="JBB192" s="104"/>
      <c r="JBC192" s="104"/>
      <c r="JBD192" s="104"/>
      <c r="JBE192" s="104"/>
      <c r="JBF192" s="104"/>
      <c r="JBG192" s="104"/>
      <c r="JBH192" s="104"/>
      <c r="JBI192" s="104"/>
      <c r="JBJ192" s="104"/>
      <c r="JBK192" s="104"/>
      <c r="JBL192" s="104"/>
      <c r="JBM192" s="104"/>
      <c r="JBN192" s="104"/>
      <c r="JBO192" s="104"/>
      <c r="JBP192" s="104"/>
      <c r="JBQ192" s="104"/>
      <c r="JBR192" s="104"/>
      <c r="JBS192" s="104"/>
      <c r="JBT192" s="104"/>
      <c r="JBU192" s="104"/>
      <c r="JBV192" s="104"/>
      <c r="JBW192" s="104"/>
      <c r="JBX192" s="104"/>
      <c r="JBY192" s="104"/>
      <c r="JBZ192" s="104"/>
      <c r="JCA192" s="104"/>
      <c r="JCB192" s="104"/>
      <c r="JCC192" s="104"/>
      <c r="JCD192" s="104"/>
      <c r="JCE192" s="104"/>
      <c r="JCF192" s="104"/>
      <c r="JCG192" s="104"/>
      <c r="JCH192" s="104"/>
      <c r="JCI192" s="104"/>
      <c r="JCJ192" s="104"/>
      <c r="JCK192" s="104"/>
      <c r="JCL192" s="104"/>
      <c r="JCM192" s="104"/>
      <c r="JCN192" s="104"/>
      <c r="JCO192" s="104"/>
      <c r="JCP192" s="104"/>
      <c r="JCQ192" s="104"/>
      <c r="JCR192" s="104"/>
      <c r="JCS192" s="104"/>
      <c r="JCT192" s="104"/>
      <c r="JCU192" s="104"/>
      <c r="JCV192" s="104"/>
      <c r="JCW192" s="104"/>
      <c r="JCX192" s="104"/>
      <c r="JCY192" s="104"/>
      <c r="JCZ192" s="104"/>
      <c r="JDA192" s="104"/>
      <c r="JDB192" s="104"/>
      <c r="JDC192" s="104"/>
      <c r="JDD192" s="104"/>
      <c r="JDE192" s="104"/>
      <c r="JDF192" s="104"/>
      <c r="JDG192" s="104"/>
      <c r="JDH192" s="104"/>
      <c r="JDI192" s="104"/>
      <c r="JDJ192" s="104"/>
      <c r="JDK192" s="104"/>
      <c r="JDL192" s="104"/>
      <c r="JDM192" s="104"/>
      <c r="JDN192" s="104"/>
      <c r="JDO192" s="104"/>
      <c r="JDP192" s="104"/>
      <c r="JDQ192" s="104"/>
      <c r="JDR192" s="104"/>
      <c r="JDS192" s="104"/>
      <c r="JDT192" s="104"/>
      <c r="JDU192" s="104"/>
      <c r="JDV192" s="104"/>
      <c r="JDW192" s="104"/>
      <c r="JDX192" s="104"/>
      <c r="JDY192" s="104"/>
      <c r="JDZ192" s="104"/>
      <c r="JEA192" s="104"/>
      <c r="JEB192" s="104"/>
      <c r="JEC192" s="104"/>
      <c r="JED192" s="104"/>
      <c r="JEE192" s="104"/>
      <c r="JEF192" s="104"/>
      <c r="JEG192" s="104"/>
      <c r="JEH192" s="104"/>
      <c r="JEI192" s="104"/>
      <c r="JEJ192" s="104"/>
      <c r="JEK192" s="104"/>
      <c r="JEL192" s="104"/>
      <c r="JEM192" s="104"/>
      <c r="JEN192" s="104"/>
      <c r="JEO192" s="104"/>
      <c r="JEP192" s="104"/>
      <c r="JEQ192" s="104"/>
      <c r="JER192" s="104"/>
      <c r="JES192" s="104"/>
      <c r="JET192" s="104"/>
      <c r="JEU192" s="104"/>
      <c r="JEV192" s="104"/>
      <c r="JEW192" s="104"/>
      <c r="JEX192" s="104"/>
      <c r="JEY192" s="104"/>
      <c r="JEZ192" s="104"/>
      <c r="JFA192" s="104"/>
      <c r="JFB192" s="104"/>
      <c r="JFC192" s="104"/>
      <c r="JFD192" s="104"/>
      <c r="JFE192" s="104"/>
      <c r="JFF192" s="104"/>
      <c r="JFG192" s="104"/>
      <c r="JFH192" s="104"/>
      <c r="JFI192" s="104"/>
      <c r="JFJ192" s="104"/>
      <c r="JFK192" s="104"/>
      <c r="JFL192" s="104"/>
      <c r="JFM192" s="104"/>
      <c r="JFN192" s="104"/>
      <c r="JFO192" s="104"/>
      <c r="JFP192" s="104"/>
      <c r="JFQ192" s="104"/>
      <c r="JFR192" s="104"/>
      <c r="JFS192" s="104"/>
      <c r="JFT192" s="104"/>
      <c r="JFU192" s="104"/>
      <c r="JFV192" s="104"/>
      <c r="JFW192" s="104"/>
      <c r="JFX192" s="104"/>
      <c r="JFY192" s="104"/>
      <c r="JFZ192" s="104"/>
      <c r="JGA192" s="104"/>
      <c r="JGB192" s="104"/>
      <c r="JGC192" s="104"/>
      <c r="JGD192" s="104"/>
      <c r="JGE192" s="104"/>
      <c r="JGF192" s="104"/>
      <c r="JGG192" s="104"/>
      <c r="JGH192" s="104"/>
      <c r="JGI192" s="104"/>
      <c r="JGJ192" s="104"/>
      <c r="JGK192" s="104"/>
      <c r="JGL192" s="104"/>
      <c r="JGM192" s="104"/>
      <c r="JGN192" s="104"/>
      <c r="JGO192" s="104"/>
      <c r="JGP192" s="104"/>
      <c r="JGQ192" s="104"/>
      <c r="JGR192" s="104"/>
      <c r="JGS192" s="104"/>
      <c r="JGT192" s="104"/>
      <c r="JGU192" s="104"/>
      <c r="JGV192" s="104"/>
      <c r="JGW192" s="104"/>
      <c r="JGX192" s="104"/>
      <c r="JGY192" s="104"/>
      <c r="JGZ192" s="104"/>
      <c r="JHA192" s="104"/>
      <c r="JHB192" s="104"/>
      <c r="JHC192" s="104"/>
      <c r="JHD192" s="104"/>
      <c r="JHE192" s="104"/>
      <c r="JHF192" s="104"/>
      <c r="JHG192" s="104"/>
      <c r="JHH192" s="104"/>
      <c r="JHI192" s="104"/>
      <c r="JHJ192" s="104"/>
      <c r="JHK192" s="104"/>
      <c r="JHL192" s="104"/>
      <c r="JHM192" s="104"/>
      <c r="JHN192" s="104"/>
      <c r="JHO192" s="104"/>
      <c r="JHP192" s="104"/>
      <c r="JHQ192" s="104"/>
      <c r="JHR192" s="104"/>
      <c r="JHS192" s="104"/>
      <c r="JHT192" s="104"/>
      <c r="JHU192" s="104"/>
      <c r="JHV192" s="104"/>
      <c r="JHW192" s="104"/>
      <c r="JHX192" s="104"/>
      <c r="JHY192" s="104"/>
      <c r="JHZ192" s="104"/>
      <c r="JIA192" s="104"/>
      <c r="JIB192" s="104"/>
      <c r="JIC192" s="104"/>
      <c r="JID192" s="104"/>
      <c r="JIE192" s="104"/>
      <c r="JIF192" s="104"/>
      <c r="JIG192" s="104"/>
      <c r="JIH192" s="104"/>
      <c r="JII192" s="104"/>
      <c r="JIJ192" s="104"/>
      <c r="JIK192" s="104"/>
      <c r="JIL192" s="104"/>
      <c r="JIM192" s="104"/>
      <c r="JIN192" s="104"/>
      <c r="JIO192" s="104"/>
      <c r="JIP192" s="104"/>
      <c r="JIQ192" s="104"/>
      <c r="JIR192" s="104"/>
      <c r="JIS192" s="104"/>
      <c r="JIT192" s="104"/>
      <c r="JIU192" s="104"/>
      <c r="JIV192" s="104"/>
      <c r="JIW192" s="104"/>
      <c r="JIX192" s="104"/>
      <c r="JIY192" s="104"/>
      <c r="JIZ192" s="104"/>
      <c r="JJA192" s="104"/>
      <c r="JJB192" s="104"/>
      <c r="JJC192" s="104"/>
      <c r="JJD192" s="104"/>
      <c r="JJE192" s="104"/>
      <c r="JJF192" s="104"/>
      <c r="JJG192" s="104"/>
      <c r="JJH192" s="104"/>
      <c r="JJI192" s="104"/>
      <c r="JJJ192" s="104"/>
      <c r="JJK192" s="104"/>
      <c r="JJL192" s="104"/>
      <c r="JJM192" s="104"/>
      <c r="JJN192" s="104"/>
      <c r="JJO192" s="104"/>
      <c r="JJP192" s="104"/>
      <c r="JJQ192" s="104"/>
      <c r="JJR192" s="104"/>
      <c r="JJS192" s="104"/>
      <c r="JJT192" s="104"/>
      <c r="JJU192" s="104"/>
      <c r="JJV192" s="104"/>
      <c r="JJW192" s="104"/>
      <c r="JJX192" s="104"/>
      <c r="JJY192" s="104"/>
      <c r="JJZ192" s="104"/>
      <c r="JKA192" s="104"/>
      <c r="JKB192" s="104"/>
      <c r="JKC192" s="104"/>
      <c r="JKD192" s="104"/>
      <c r="JKE192" s="104"/>
      <c r="JKF192" s="104"/>
      <c r="JKG192" s="104"/>
      <c r="JKH192" s="104"/>
      <c r="JKI192" s="104"/>
      <c r="JKJ192" s="104"/>
      <c r="JKK192" s="104"/>
      <c r="JKL192" s="104"/>
      <c r="JKM192" s="104"/>
      <c r="JKN192" s="104"/>
      <c r="JKO192" s="104"/>
      <c r="JKP192" s="104"/>
      <c r="JKQ192" s="104"/>
      <c r="JKR192" s="104"/>
      <c r="JKS192" s="104"/>
      <c r="JKT192" s="104"/>
      <c r="JKU192" s="104"/>
      <c r="JKV192" s="104"/>
      <c r="JKW192" s="104"/>
      <c r="JKX192" s="104"/>
      <c r="JKY192" s="104"/>
      <c r="JKZ192" s="104"/>
      <c r="JLA192" s="104"/>
      <c r="JLB192" s="104"/>
      <c r="JLC192" s="104"/>
      <c r="JLD192" s="104"/>
      <c r="JLE192" s="104"/>
      <c r="JLF192" s="104"/>
      <c r="JLG192" s="104"/>
      <c r="JLH192" s="104"/>
      <c r="JLI192" s="104"/>
      <c r="JLJ192" s="104"/>
      <c r="JLK192" s="104"/>
      <c r="JLL192" s="104"/>
      <c r="JLM192" s="104"/>
      <c r="JLN192" s="104"/>
      <c r="JLO192" s="104"/>
      <c r="JLP192" s="104"/>
      <c r="JLQ192" s="104"/>
      <c r="JLR192" s="104"/>
      <c r="JLS192" s="104"/>
      <c r="JLT192" s="104"/>
      <c r="JLU192" s="104"/>
      <c r="JLV192" s="104"/>
      <c r="JLW192" s="104"/>
      <c r="JLX192" s="104"/>
      <c r="JLY192" s="104"/>
      <c r="JLZ192" s="104"/>
      <c r="JMA192" s="104"/>
      <c r="JMB192" s="104"/>
      <c r="JMC192" s="104"/>
      <c r="JMD192" s="104"/>
      <c r="JME192" s="104"/>
      <c r="JMF192" s="104"/>
      <c r="JMG192" s="104"/>
      <c r="JMH192" s="104"/>
      <c r="JMI192" s="104"/>
      <c r="JMJ192" s="104"/>
      <c r="JMK192" s="104"/>
      <c r="JML192" s="104"/>
      <c r="JMM192" s="104"/>
      <c r="JMN192" s="104"/>
      <c r="JMO192" s="104"/>
      <c r="JMP192" s="104"/>
      <c r="JMQ192" s="104"/>
      <c r="JMR192" s="104"/>
      <c r="JMS192" s="104"/>
      <c r="JMT192" s="104"/>
      <c r="JMU192" s="104"/>
      <c r="JMV192" s="104"/>
      <c r="JMW192" s="104"/>
      <c r="JMX192" s="104"/>
      <c r="JMY192" s="104"/>
      <c r="JMZ192" s="104"/>
      <c r="JNA192" s="104"/>
      <c r="JNB192" s="104"/>
      <c r="JNC192" s="104"/>
      <c r="JND192" s="104"/>
      <c r="JNE192" s="104"/>
      <c r="JNF192" s="104"/>
      <c r="JNG192" s="104"/>
      <c r="JNH192" s="104"/>
      <c r="JNI192" s="104"/>
      <c r="JNJ192" s="104"/>
      <c r="JNK192" s="104"/>
      <c r="JNL192" s="104"/>
      <c r="JNM192" s="104"/>
      <c r="JNN192" s="104"/>
      <c r="JNO192" s="104"/>
      <c r="JNP192" s="104"/>
      <c r="JNQ192" s="104"/>
      <c r="JNR192" s="104"/>
      <c r="JNS192" s="104"/>
      <c r="JNT192" s="104"/>
      <c r="JNU192" s="104"/>
      <c r="JNV192" s="104"/>
      <c r="JNW192" s="104"/>
      <c r="JNX192" s="104"/>
      <c r="JNY192" s="104"/>
      <c r="JNZ192" s="104"/>
      <c r="JOA192" s="104"/>
      <c r="JOB192" s="104"/>
      <c r="JOC192" s="104"/>
      <c r="JOD192" s="104"/>
      <c r="JOE192" s="104"/>
      <c r="JOF192" s="104"/>
      <c r="JOG192" s="104"/>
      <c r="JOH192" s="104"/>
      <c r="JOI192" s="104"/>
      <c r="JOJ192" s="104"/>
      <c r="JOK192" s="104"/>
      <c r="JOL192" s="104"/>
      <c r="JOM192" s="104"/>
      <c r="JON192" s="104"/>
      <c r="JOO192" s="104"/>
      <c r="JOP192" s="104"/>
      <c r="JOQ192" s="104"/>
      <c r="JOR192" s="104"/>
      <c r="JOS192" s="104"/>
      <c r="JOT192" s="104"/>
      <c r="JOU192" s="104"/>
      <c r="JOV192" s="104"/>
      <c r="JOW192" s="104"/>
      <c r="JOX192" s="104"/>
      <c r="JOY192" s="104"/>
      <c r="JOZ192" s="104"/>
      <c r="JPA192" s="104"/>
      <c r="JPB192" s="104"/>
      <c r="JPC192" s="104"/>
      <c r="JPD192" s="104"/>
      <c r="JPE192" s="104"/>
      <c r="JPF192" s="104"/>
      <c r="JPG192" s="104"/>
      <c r="JPH192" s="104"/>
      <c r="JPI192" s="104"/>
      <c r="JPJ192" s="104"/>
      <c r="JPK192" s="104"/>
      <c r="JPL192" s="104"/>
      <c r="JPM192" s="104"/>
      <c r="JPN192" s="104"/>
      <c r="JPO192" s="104"/>
      <c r="JPP192" s="104"/>
      <c r="JPQ192" s="104"/>
      <c r="JPR192" s="104"/>
      <c r="JPS192" s="104"/>
      <c r="JPT192" s="104"/>
      <c r="JPU192" s="104"/>
      <c r="JPV192" s="104"/>
      <c r="JPW192" s="104"/>
      <c r="JPX192" s="104"/>
      <c r="JPY192" s="104"/>
      <c r="JPZ192" s="104"/>
      <c r="JQA192" s="104"/>
      <c r="JQB192" s="104"/>
      <c r="JQC192" s="104"/>
      <c r="JQD192" s="104"/>
      <c r="JQE192" s="104"/>
      <c r="JQF192" s="104"/>
      <c r="JQG192" s="104"/>
      <c r="JQH192" s="104"/>
      <c r="JQI192" s="104"/>
      <c r="JQJ192" s="104"/>
      <c r="JQK192" s="104"/>
      <c r="JQL192" s="104"/>
      <c r="JQM192" s="104"/>
      <c r="JQN192" s="104"/>
      <c r="JQO192" s="104"/>
      <c r="JQP192" s="104"/>
      <c r="JQQ192" s="104"/>
      <c r="JQR192" s="104"/>
      <c r="JQS192" s="104"/>
      <c r="JQT192" s="104"/>
      <c r="JQU192" s="104"/>
      <c r="JQV192" s="104"/>
      <c r="JQW192" s="104"/>
      <c r="JQX192" s="104"/>
      <c r="JQY192" s="104"/>
      <c r="JQZ192" s="104"/>
      <c r="JRA192" s="104"/>
      <c r="JRB192" s="104"/>
      <c r="JRC192" s="104"/>
      <c r="JRD192" s="104"/>
      <c r="JRE192" s="104"/>
      <c r="JRF192" s="104"/>
      <c r="JRG192" s="104"/>
      <c r="JRH192" s="104"/>
      <c r="JRI192" s="104"/>
      <c r="JRJ192" s="104"/>
      <c r="JRK192" s="104"/>
      <c r="JRL192" s="104"/>
      <c r="JRM192" s="104"/>
      <c r="JRN192" s="104"/>
      <c r="JRO192" s="104"/>
      <c r="JRP192" s="104"/>
      <c r="JRQ192" s="104"/>
      <c r="JRR192" s="104"/>
      <c r="JRS192" s="104"/>
      <c r="JRT192" s="104"/>
      <c r="JRU192" s="104"/>
      <c r="JRV192" s="104"/>
      <c r="JRW192" s="104"/>
      <c r="JRX192" s="104"/>
      <c r="JRY192" s="104"/>
      <c r="JRZ192" s="104"/>
      <c r="JSA192" s="104"/>
      <c r="JSB192" s="104"/>
      <c r="JSC192" s="104"/>
      <c r="JSD192" s="104"/>
      <c r="JSE192" s="104"/>
      <c r="JSF192" s="104"/>
      <c r="JSG192" s="104"/>
      <c r="JSH192" s="104"/>
      <c r="JSI192" s="104"/>
      <c r="JSJ192" s="104"/>
      <c r="JSK192" s="104"/>
      <c r="JSL192" s="104"/>
      <c r="JSM192" s="104"/>
      <c r="JSN192" s="104"/>
      <c r="JSO192" s="104"/>
      <c r="JSP192" s="104"/>
      <c r="JSQ192" s="104"/>
      <c r="JSR192" s="104"/>
      <c r="JSS192" s="104"/>
      <c r="JST192" s="104"/>
      <c r="JSU192" s="104"/>
      <c r="JSV192" s="104"/>
      <c r="JSW192" s="104"/>
      <c r="JSX192" s="104"/>
      <c r="JSY192" s="104"/>
      <c r="JSZ192" s="104"/>
      <c r="JTA192" s="104"/>
      <c r="JTB192" s="104"/>
      <c r="JTC192" s="104"/>
      <c r="JTD192" s="104"/>
      <c r="JTE192" s="104"/>
      <c r="JTF192" s="104"/>
      <c r="JTG192" s="104"/>
      <c r="JTH192" s="104"/>
      <c r="JTI192" s="104"/>
      <c r="JTJ192" s="104"/>
      <c r="JTK192" s="104"/>
      <c r="JTL192" s="104"/>
      <c r="JTM192" s="104"/>
      <c r="JTN192" s="104"/>
      <c r="JTO192" s="104"/>
      <c r="JTP192" s="104"/>
      <c r="JTQ192" s="104"/>
      <c r="JTR192" s="104"/>
      <c r="JTS192" s="104"/>
      <c r="JTT192" s="104"/>
      <c r="JTU192" s="104"/>
      <c r="JTV192" s="104"/>
      <c r="JTW192" s="104"/>
      <c r="JTX192" s="104"/>
      <c r="JTY192" s="104"/>
      <c r="JTZ192" s="104"/>
      <c r="JUA192" s="104"/>
      <c r="JUB192" s="104"/>
      <c r="JUC192" s="104"/>
      <c r="JUD192" s="104"/>
      <c r="JUE192" s="104"/>
      <c r="JUF192" s="104"/>
      <c r="JUG192" s="104"/>
      <c r="JUH192" s="104"/>
      <c r="JUI192" s="104"/>
      <c r="JUJ192" s="104"/>
      <c r="JUK192" s="104"/>
      <c r="JUL192" s="104"/>
      <c r="JUM192" s="104"/>
      <c r="JUN192" s="104"/>
      <c r="JUO192" s="104"/>
      <c r="JUP192" s="104"/>
      <c r="JUQ192" s="104"/>
      <c r="JUR192" s="104"/>
      <c r="JUS192" s="104"/>
      <c r="JUT192" s="104"/>
      <c r="JUU192" s="104"/>
      <c r="JUV192" s="104"/>
      <c r="JUW192" s="104"/>
      <c r="JUX192" s="104"/>
      <c r="JUY192" s="104"/>
      <c r="JUZ192" s="104"/>
      <c r="JVA192" s="104"/>
      <c r="JVB192" s="104"/>
      <c r="JVC192" s="104"/>
      <c r="JVD192" s="104"/>
      <c r="JVE192" s="104"/>
      <c r="JVF192" s="104"/>
      <c r="JVG192" s="104"/>
      <c r="JVH192" s="104"/>
      <c r="JVI192" s="104"/>
      <c r="JVJ192" s="104"/>
      <c r="JVK192" s="104"/>
      <c r="JVL192" s="104"/>
      <c r="JVM192" s="104"/>
      <c r="JVN192" s="104"/>
      <c r="JVO192" s="104"/>
      <c r="JVP192" s="104"/>
      <c r="JVQ192" s="104"/>
      <c r="JVR192" s="104"/>
      <c r="JVS192" s="104"/>
      <c r="JVT192" s="104"/>
      <c r="JVU192" s="104"/>
      <c r="JVV192" s="104"/>
      <c r="JVW192" s="104"/>
      <c r="JVX192" s="104"/>
      <c r="JVY192" s="104"/>
      <c r="JVZ192" s="104"/>
      <c r="JWA192" s="104"/>
      <c r="JWB192" s="104"/>
      <c r="JWC192" s="104"/>
      <c r="JWD192" s="104"/>
      <c r="JWE192" s="104"/>
      <c r="JWF192" s="104"/>
      <c r="JWG192" s="104"/>
      <c r="JWH192" s="104"/>
      <c r="JWI192" s="104"/>
      <c r="JWJ192" s="104"/>
      <c r="JWK192" s="104"/>
      <c r="JWL192" s="104"/>
      <c r="JWM192" s="104"/>
      <c r="JWN192" s="104"/>
      <c r="JWO192" s="104"/>
      <c r="JWP192" s="104"/>
      <c r="JWQ192" s="104"/>
      <c r="JWR192" s="104"/>
      <c r="JWS192" s="104"/>
      <c r="JWT192" s="104"/>
      <c r="JWU192" s="104"/>
      <c r="JWV192" s="104"/>
      <c r="JWW192" s="104"/>
      <c r="JWX192" s="104"/>
      <c r="JWY192" s="104"/>
      <c r="JWZ192" s="104"/>
      <c r="JXA192" s="104"/>
      <c r="JXB192" s="104"/>
      <c r="JXC192" s="104"/>
      <c r="JXD192" s="104"/>
      <c r="JXE192" s="104"/>
      <c r="JXF192" s="104"/>
      <c r="JXG192" s="104"/>
      <c r="JXH192" s="104"/>
      <c r="JXI192" s="104"/>
      <c r="JXJ192" s="104"/>
      <c r="JXK192" s="104"/>
      <c r="JXL192" s="104"/>
      <c r="JXM192" s="104"/>
      <c r="JXN192" s="104"/>
      <c r="JXO192" s="104"/>
      <c r="JXP192" s="104"/>
      <c r="JXQ192" s="104"/>
      <c r="JXR192" s="104"/>
      <c r="JXS192" s="104"/>
      <c r="JXT192" s="104"/>
      <c r="JXU192" s="104"/>
      <c r="JXV192" s="104"/>
      <c r="JXW192" s="104"/>
      <c r="JXX192" s="104"/>
      <c r="JXY192" s="104"/>
      <c r="JXZ192" s="104"/>
      <c r="JYA192" s="104"/>
      <c r="JYB192" s="104"/>
      <c r="JYC192" s="104"/>
      <c r="JYD192" s="104"/>
      <c r="JYE192" s="104"/>
      <c r="JYF192" s="104"/>
      <c r="JYG192" s="104"/>
      <c r="JYH192" s="104"/>
      <c r="JYI192" s="104"/>
      <c r="JYJ192" s="104"/>
      <c r="JYK192" s="104"/>
      <c r="JYL192" s="104"/>
      <c r="JYM192" s="104"/>
      <c r="JYN192" s="104"/>
      <c r="JYO192" s="104"/>
      <c r="JYP192" s="104"/>
      <c r="JYQ192" s="104"/>
      <c r="JYR192" s="104"/>
      <c r="JYS192" s="104"/>
      <c r="JYT192" s="104"/>
      <c r="JYU192" s="104"/>
      <c r="JYV192" s="104"/>
      <c r="JYW192" s="104"/>
      <c r="JYX192" s="104"/>
      <c r="JYY192" s="104"/>
      <c r="JYZ192" s="104"/>
      <c r="JZA192" s="104"/>
      <c r="JZB192" s="104"/>
      <c r="JZC192" s="104"/>
      <c r="JZD192" s="104"/>
      <c r="JZE192" s="104"/>
      <c r="JZF192" s="104"/>
      <c r="JZG192" s="104"/>
      <c r="JZH192" s="104"/>
      <c r="JZI192" s="104"/>
      <c r="JZJ192" s="104"/>
      <c r="JZK192" s="104"/>
      <c r="JZL192" s="104"/>
      <c r="JZM192" s="104"/>
      <c r="JZN192" s="104"/>
      <c r="JZO192" s="104"/>
      <c r="JZP192" s="104"/>
      <c r="JZQ192" s="104"/>
      <c r="JZR192" s="104"/>
      <c r="JZS192" s="104"/>
      <c r="JZT192" s="104"/>
      <c r="JZU192" s="104"/>
      <c r="JZV192" s="104"/>
      <c r="JZW192" s="104"/>
      <c r="JZX192" s="104"/>
      <c r="JZY192" s="104"/>
      <c r="JZZ192" s="104"/>
      <c r="KAA192" s="104"/>
      <c r="KAB192" s="104"/>
      <c r="KAC192" s="104"/>
      <c r="KAD192" s="104"/>
      <c r="KAE192" s="104"/>
      <c r="KAF192" s="104"/>
      <c r="KAG192" s="104"/>
      <c r="KAH192" s="104"/>
      <c r="KAI192" s="104"/>
      <c r="KAJ192" s="104"/>
      <c r="KAK192" s="104"/>
      <c r="KAL192" s="104"/>
      <c r="KAM192" s="104"/>
      <c r="KAN192" s="104"/>
      <c r="KAO192" s="104"/>
      <c r="KAP192" s="104"/>
      <c r="KAQ192" s="104"/>
      <c r="KAR192" s="104"/>
      <c r="KAS192" s="104"/>
      <c r="KAT192" s="104"/>
      <c r="KAU192" s="104"/>
      <c r="KAV192" s="104"/>
      <c r="KAW192" s="104"/>
      <c r="KAX192" s="104"/>
      <c r="KAY192" s="104"/>
      <c r="KAZ192" s="104"/>
      <c r="KBA192" s="104"/>
      <c r="KBB192" s="104"/>
      <c r="KBC192" s="104"/>
      <c r="KBD192" s="104"/>
      <c r="KBE192" s="104"/>
      <c r="KBF192" s="104"/>
      <c r="KBG192" s="104"/>
      <c r="KBH192" s="104"/>
      <c r="KBI192" s="104"/>
      <c r="KBJ192" s="104"/>
      <c r="KBK192" s="104"/>
      <c r="KBL192" s="104"/>
      <c r="KBM192" s="104"/>
      <c r="KBN192" s="104"/>
      <c r="KBO192" s="104"/>
      <c r="KBP192" s="104"/>
      <c r="KBQ192" s="104"/>
      <c r="KBR192" s="104"/>
      <c r="KBS192" s="104"/>
      <c r="KBT192" s="104"/>
      <c r="KBU192" s="104"/>
      <c r="KBV192" s="104"/>
      <c r="KBW192" s="104"/>
      <c r="KBX192" s="104"/>
      <c r="KBY192" s="104"/>
      <c r="KBZ192" s="104"/>
      <c r="KCA192" s="104"/>
      <c r="KCB192" s="104"/>
      <c r="KCC192" s="104"/>
      <c r="KCD192" s="104"/>
      <c r="KCE192" s="104"/>
      <c r="KCF192" s="104"/>
      <c r="KCG192" s="104"/>
      <c r="KCH192" s="104"/>
      <c r="KCI192" s="104"/>
      <c r="KCJ192" s="104"/>
      <c r="KCK192" s="104"/>
      <c r="KCL192" s="104"/>
      <c r="KCM192" s="104"/>
      <c r="KCN192" s="104"/>
      <c r="KCO192" s="104"/>
      <c r="KCP192" s="104"/>
      <c r="KCQ192" s="104"/>
      <c r="KCR192" s="104"/>
      <c r="KCS192" s="104"/>
      <c r="KCT192" s="104"/>
      <c r="KCU192" s="104"/>
      <c r="KCV192" s="104"/>
      <c r="KCW192" s="104"/>
      <c r="KCX192" s="104"/>
      <c r="KCY192" s="104"/>
      <c r="KCZ192" s="104"/>
      <c r="KDA192" s="104"/>
      <c r="KDB192" s="104"/>
      <c r="KDC192" s="104"/>
      <c r="KDD192" s="104"/>
      <c r="KDE192" s="104"/>
      <c r="KDF192" s="104"/>
      <c r="KDG192" s="104"/>
      <c r="KDH192" s="104"/>
      <c r="KDI192" s="104"/>
      <c r="KDJ192" s="104"/>
      <c r="KDK192" s="104"/>
      <c r="KDL192" s="104"/>
      <c r="KDM192" s="104"/>
      <c r="KDN192" s="104"/>
      <c r="KDO192" s="104"/>
      <c r="KDP192" s="104"/>
      <c r="KDQ192" s="104"/>
      <c r="KDR192" s="104"/>
      <c r="KDS192" s="104"/>
      <c r="KDT192" s="104"/>
      <c r="KDU192" s="104"/>
      <c r="KDV192" s="104"/>
      <c r="KDW192" s="104"/>
      <c r="KDX192" s="104"/>
      <c r="KDY192" s="104"/>
      <c r="KDZ192" s="104"/>
      <c r="KEA192" s="104"/>
      <c r="KEB192" s="104"/>
      <c r="KEC192" s="104"/>
      <c r="KED192" s="104"/>
      <c r="KEE192" s="104"/>
      <c r="KEF192" s="104"/>
      <c r="KEG192" s="104"/>
      <c r="KEH192" s="104"/>
      <c r="KEI192" s="104"/>
      <c r="KEJ192" s="104"/>
      <c r="KEK192" s="104"/>
      <c r="KEL192" s="104"/>
      <c r="KEM192" s="104"/>
      <c r="KEN192" s="104"/>
      <c r="KEO192" s="104"/>
      <c r="KEP192" s="104"/>
      <c r="KEQ192" s="104"/>
      <c r="KER192" s="104"/>
      <c r="KES192" s="104"/>
      <c r="KET192" s="104"/>
      <c r="KEU192" s="104"/>
      <c r="KEV192" s="104"/>
      <c r="KEW192" s="104"/>
      <c r="KEX192" s="104"/>
      <c r="KEY192" s="104"/>
      <c r="KEZ192" s="104"/>
      <c r="KFA192" s="104"/>
      <c r="KFB192" s="104"/>
      <c r="KFC192" s="104"/>
      <c r="KFD192" s="104"/>
      <c r="KFE192" s="104"/>
      <c r="KFF192" s="104"/>
      <c r="KFG192" s="104"/>
      <c r="KFH192" s="104"/>
      <c r="KFI192" s="104"/>
      <c r="KFJ192" s="104"/>
      <c r="KFK192" s="104"/>
      <c r="KFL192" s="104"/>
      <c r="KFM192" s="104"/>
      <c r="KFN192" s="104"/>
      <c r="KFO192" s="104"/>
      <c r="KFP192" s="104"/>
      <c r="KFQ192" s="104"/>
      <c r="KFR192" s="104"/>
      <c r="KFS192" s="104"/>
      <c r="KFT192" s="104"/>
      <c r="KFU192" s="104"/>
      <c r="KFV192" s="104"/>
      <c r="KFW192" s="104"/>
      <c r="KFX192" s="104"/>
      <c r="KFY192" s="104"/>
      <c r="KFZ192" s="104"/>
      <c r="KGA192" s="104"/>
      <c r="KGB192" s="104"/>
      <c r="KGC192" s="104"/>
      <c r="KGD192" s="104"/>
      <c r="KGE192" s="104"/>
      <c r="KGF192" s="104"/>
      <c r="KGG192" s="104"/>
      <c r="KGH192" s="104"/>
      <c r="KGI192" s="104"/>
      <c r="KGJ192" s="104"/>
      <c r="KGK192" s="104"/>
      <c r="KGL192" s="104"/>
      <c r="KGM192" s="104"/>
      <c r="KGN192" s="104"/>
      <c r="KGO192" s="104"/>
      <c r="KGP192" s="104"/>
      <c r="KGQ192" s="104"/>
      <c r="KGR192" s="104"/>
      <c r="KGS192" s="104"/>
      <c r="KGT192" s="104"/>
      <c r="KGU192" s="104"/>
      <c r="KGV192" s="104"/>
      <c r="KGW192" s="104"/>
      <c r="KGX192" s="104"/>
      <c r="KGY192" s="104"/>
      <c r="KGZ192" s="104"/>
      <c r="KHA192" s="104"/>
      <c r="KHB192" s="104"/>
      <c r="KHC192" s="104"/>
      <c r="KHD192" s="104"/>
      <c r="KHE192" s="104"/>
      <c r="KHF192" s="104"/>
      <c r="KHG192" s="104"/>
      <c r="KHH192" s="104"/>
      <c r="KHI192" s="104"/>
      <c r="KHJ192" s="104"/>
      <c r="KHK192" s="104"/>
      <c r="KHL192" s="104"/>
      <c r="KHM192" s="104"/>
      <c r="KHN192" s="104"/>
      <c r="KHO192" s="104"/>
      <c r="KHP192" s="104"/>
      <c r="KHQ192" s="104"/>
      <c r="KHR192" s="104"/>
      <c r="KHS192" s="104"/>
      <c r="KHT192" s="104"/>
      <c r="KHU192" s="104"/>
      <c r="KHV192" s="104"/>
      <c r="KHW192" s="104"/>
      <c r="KHX192" s="104"/>
      <c r="KHY192" s="104"/>
      <c r="KHZ192" s="104"/>
      <c r="KIA192" s="104"/>
      <c r="KIB192" s="104"/>
      <c r="KIC192" s="104"/>
      <c r="KID192" s="104"/>
      <c r="KIE192" s="104"/>
      <c r="KIF192" s="104"/>
      <c r="KIG192" s="104"/>
      <c r="KIH192" s="104"/>
      <c r="KII192" s="104"/>
      <c r="KIJ192" s="104"/>
      <c r="KIK192" s="104"/>
      <c r="KIL192" s="104"/>
      <c r="KIM192" s="104"/>
      <c r="KIN192" s="104"/>
      <c r="KIO192" s="104"/>
      <c r="KIP192" s="104"/>
      <c r="KIQ192" s="104"/>
      <c r="KIR192" s="104"/>
      <c r="KIS192" s="104"/>
      <c r="KIT192" s="104"/>
      <c r="KIU192" s="104"/>
      <c r="KIV192" s="104"/>
      <c r="KIW192" s="104"/>
      <c r="KIX192" s="104"/>
      <c r="KIY192" s="104"/>
      <c r="KIZ192" s="104"/>
      <c r="KJA192" s="104"/>
      <c r="KJB192" s="104"/>
      <c r="KJC192" s="104"/>
      <c r="KJD192" s="104"/>
      <c r="KJE192" s="104"/>
      <c r="KJF192" s="104"/>
      <c r="KJG192" s="104"/>
      <c r="KJH192" s="104"/>
      <c r="KJI192" s="104"/>
      <c r="KJJ192" s="104"/>
      <c r="KJK192" s="104"/>
      <c r="KJL192" s="104"/>
      <c r="KJM192" s="104"/>
      <c r="KJN192" s="104"/>
      <c r="KJO192" s="104"/>
      <c r="KJP192" s="104"/>
      <c r="KJQ192" s="104"/>
      <c r="KJR192" s="104"/>
      <c r="KJS192" s="104"/>
      <c r="KJT192" s="104"/>
      <c r="KJU192" s="104"/>
      <c r="KJV192" s="104"/>
      <c r="KJW192" s="104"/>
      <c r="KJX192" s="104"/>
      <c r="KJY192" s="104"/>
      <c r="KJZ192" s="104"/>
      <c r="KKA192" s="104"/>
      <c r="KKB192" s="104"/>
      <c r="KKC192" s="104"/>
      <c r="KKD192" s="104"/>
      <c r="KKE192" s="104"/>
      <c r="KKF192" s="104"/>
      <c r="KKG192" s="104"/>
      <c r="KKH192" s="104"/>
      <c r="KKI192" s="104"/>
      <c r="KKJ192" s="104"/>
      <c r="KKK192" s="104"/>
      <c r="KKL192" s="104"/>
      <c r="KKM192" s="104"/>
      <c r="KKN192" s="104"/>
      <c r="KKO192" s="104"/>
      <c r="KKP192" s="104"/>
      <c r="KKQ192" s="104"/>
      <c r="KKR192" s="104"/>
      <c r="KKS192" s="104"/>
      <c r="KKT192" s="104"/>
      <c r="KKU192" s="104"/>
      <c r="KKV192" s="104"/>
      <c r="KKW192" s="104"/>
      <c r="KKX192" s="104"/>
      <c r="KKY192" s="104"/>
      <c r="KKZ192" s="104"/>
      <c r="KLA192" s="104"/>
      <c r="KLB192" s="104"/>
      <c r="KLC192" s="104"/>
      <c r="KLD192" s="104"/>
      <c r="KLE192" s="104"/>
      <c r="KLF192" s="104"/>
      <c r="KLG192" s="104"/>
      <c r="KLH192" s="104"/>
      <c r="KLI192" s="104"/>
      <c r="KLJ192" s="104"/>
      <c r="KLK192" s="104"/>
      <c r="KLL192" s="104"/>
      <c r="KLM192" s="104"/>
      <c r="KLN192" s="104"/>
      <c r="KLO192" s="104"/>
      <c r="KLP192" s="104"/>
      <c r="KLQ192" s="104"/>
      <c r="KLR192" s="104"/>
      <c r="KLS192" s="104"/>
      <c r="KLT192" s="104"/>
      <c r="KLU192" s="104"/>
      <c r="KLV192" s="104"/>
      <c r="KLW192" s="104"/>
      <c r="KLX192" s="104"/>
      <c r="KLY192" s="104"/>
      <c r="KLZ192" s="104"/>
      <c r="KMA192" s="104"/>
      <c r="KMB192" s="104"/>
      <c r="KMC192" s="104"/>
      <c r="KMD192" s="104"/>
      <c r="KME192" s="104"/>
      <c r="KMF192" s="104"/>
      <c r="KMG192" s="104"/>
      <c r="KMH192" s="104"/>
      <c r="KMI192" s="104"/>
      <c r="KMJ192" s="104"/>
      <c r="KMK192" s="104"/>
      <c r="KML192" s="104"/>
      <c r="KMM192" s="104"/>
      <c r="KMN192" s="104"/>
      <c r="KMO192" s="104"/>
      <c r="KMP192" s="104"/>
      <c r="KMQ192" s="104"/>
      <c r="KMR192" s="104"/>
      <c r="KMS192" s="104"/>
      <c r="KMT192" s="104"/>
      <c r="KMU192" s="104"/>
      <c r="KMV192" s="104"/>
      <c r="KMW192" s="104"/>
      <c r="KMX192" s="104"/>
      <c r="KMY192" s="104"/>
      <c r="KMZ192" s="104"/>
      <c r="KNA192" s="104"/>
      <c r="KNB192" s="104"/>
      <c r="KNC192" s="104"/>
      <c r="KND192" s="104"/>
      <c r="KNE192" s="104"/>
      <c r="KNF192" s="104"/>
      <c r="KNG192" s="104"/>
      <c r="KNH192" s="104"/>
      <c r="KNI192" s="104"/>
      <c r="KNJ192" s="104"/>
      <c r="KNK192" s="104"/>
      <c r="KNL192" s="104"/>
      <c r="KNM192" s="104"/>
      <c r="KNN192" s="104"/>
      <c r="KNO192" s="104"/>
      <c r="KNP192" s="104"/>
      <c r="KNQ192" s="104"/>
      <c r="KNR192" s="104"/>
      <c r="KNS192" s="104"/>
      <c r="KNT192" s="104"/>
      <c r="KNU192" s="104"/>
      <c r="KNV192" s="104"/>
      <c r="KNW192" s="104"/>
      <c r="KNX192" s="104"/>
      <c r="KNY192" s="104"/>
      <c r="KNZ192" s="104"/>
      <c r="KOA192" s="104"/>
      <c r="KOB192" s="104"/>
      <c r="KOC192" s="104"/>
      <c r="KOD192" s="104"/>
      <c r="KOE192" s="104"/>
      <c r="KOF192" s="104"/>
      <c r="KOG192" s="104"/>
      <c r="KOH192" s="104"/>
      <c r="KOI192" s="104"/>
      <c r="KOJ192" s="104"/>
      <c r="KOK192" s="104"/>
      <c r="KOL192" s="104"/>
      <c r="KOM192" s="104"/>
      <c r="KON192" s="104"/>
      <c r="KOO192" s="104"/>
      <c r="KOP192" s="104"/>
      <c r="KOQ192" s="104"/>
      <c r="KOR192" s="104"/>
      <c r="KOS192" s="104"/>
      <c r="KOT192" s="104"/>
      <c r="KOU192" s="104"/>
      <c r="KOV192" s="104"/>
      <c r="KOW192" s="104"/>
      <c r="KOX192" s="104"/>
      <c r="KOY192" s="104"/>
      <c r="KOZ192" s="104"/>
      <c r="KPA192" s="104"/>
      <c r="KPB192" s="104"/>
      <c r="KPC192" s="104"/>
      <c r="KPD192" s="104"/>
      <c r="KPE192" s="104"/>
      <c r="KPF192" s="104"/>
      <c r="KPG192" s="104"/>
      <c r="KPH192" s="104"/>
      <c r="KPI192" s="104"/>
      <c r="KPJ192" s="104"/>
      <c r="KPK192" s="104"/>
      <c r="KPL192" s="104"/>
      <c r="KPM192" s="104"/>
      <c r="KPN192" s="104"/>
      <c r="KPO192" s="104"/>
      <c r="KPP192" s="104"/>
      <c r="KPQ192" s="104"/>
      <c r="KPR192" s="104"/>
      <c r="KPS192" s="104"/>
      <c r="KPT192" s="104"/>
      <c r="KPU192" s="104"/>
      <c r="KPV192" s="104"/>
      <c r="KPW192" s="104"/>
      <c r="KPX192" s="104"/>
      <c r="KPY192" s="104"/>
      <c r="KPZ192" s="104"/>
      <c r="KQA192" s="104"/>
      <c r="KQB192" s="104"/>
      <c r="KQC192" s="104"/>
      <c r="KQD192" s="104"/>
      <c r="KQE192" s="104"/>
      <c r="KQF192" s="104"/>
      <c r="KQG192" s="104"/>
      <c r="KQH192" s="104"/>
      <c r="KQI192" s="104"/>
      <c r="KQJ192" s="104"/>
      <c r="KQK192" s="104"/>
      <c r="KQL192" s="104"/>
      <c r="KQM192" s="104"/>
      <c r="KQN192" s="104"/>
      <c r="KQO192" s="104"/>
      <c r="KQP192" s="104"/>
      <c r="KQQ192" s="104"/>
      <c r="KQR192" s="104"/>
      <c r="KQS192" s="104"/>
      <c r="KQT192" s="104"/>
      <c r="KQU192" s="104"/>
      <c r="KQV192" s="104"/>
      <c r="KQW192" s="104"/>
      <c r="KQX192" s="104"/>
      <c r="KQY192" s="104"/>
      <c r="KQZ192" s="104"/>
      <c r="KRA192" s="104"/>
      <c r="KRB192" s="104"/>
      <c r="KRC192" s="104"/>
      <c r="KRD192" s="104"/>
      <c r="KRE192" s="104"/>
      <c r="KRF192" s="104"/>
      <c r="KRG192" s="104"/>
      <c r="KRH192" s="104"/>
      <c r="KRI192" s="104"/>
      <c r="KRJ192" s="104"/>
      <c r="KRK192" s="104"/>
      <c r="KRL192" s="104"/>
      <c r="KRM192" s="104"/>
      <c r="KRN192" s="104"/>
      <c r="KRO192" s="104"/>
      <c r="KRP192" s="104"/>
      <c r="KRQ192" s="104"/>
      <c r="KRR192" s="104"/>
      <c r="KRS192" s="104"/>
      <c r="KRT192" s="104"/>
      <c r="KRU192" s="104"/>
      <c r="KRV192" s="104"/>
      <c r="KRW192" s="104"/>
      <c r="KRX192" s="104"/>
      <c r="KRY192" s="104"/>
      <c r="KRZ192" s="104"/>
      <c r="KSA192" s="104"/>
      <c r="KSB192" s="104"/>
      <c r="KSC192" s="104"/>
      <c r="KSD192" s="104"/>
      <c r="KSE192" s="104"/>
      <c r="KSF192" s="104"/>
      <c r="KSG192" s="104"/>
      <c r="KSH192" s="104"/>
      <c r="KSI192" s="104"/>
      <c r="KSJ192" s="104"/>
      <c r="KSK192" s="104"/>
      <c r="KSL192" s="104"/>
      <c r="KSM192" s="104"/>
      <c r="KSN192" s="104"/>
      <c r="KSO192" s="104"/>
      <c r="KSP192" s="104"/>
      <c r="KSQ192" s="104"/>
      <c r="KSR192" s="104"/>
      <c r="KSS192" s="104"/>
      <c r="KST192" s="104"/>
      <c r="KSU192" s="104"/>
      <c r="KSV192" s="104"/>
      <c r="KSW192" s="104"/>
      <c r="KSX192" s="104"/>
      <c r="KSY192" s="104"/>
      <c r="KSZ192" s="104"/>
      <c r="KTA192" s="104"/>
      <c r="KTB192" s="104"/>
      <c r="KTC192" s="104"/>
      <c r="KTD192" s="104"/>
      <c r="KTE192" s="104"/>
      <c r="KTF192" s="104"/>
      <c r="KTG192" s="104"/>
      <c r="KTH192" s="104"/>
      <c r="KTI192" s="104"/>
      <c r="KTJ192" s="104"/>
      <c r="KTK192" s="104"/>
      <c r="KTL192" s="104"/>
      <c r="KTM192" s="104"/>
      <c r="KTN192" s="104"/>
      <c r="KTO192" s="104"/>
      <c r="KTP192" s="104"/>
      <c r="KTQ192" s="104"/>
      <c r="KTR192" s="104"/>
      <c r="KTS192" s="104"/>
      <c r="KTT192" s="104"/>
      <c r="KTU192" s="104"/>
      <c r="KTV192" s="104"/>
      <c r="KTW192" s="104"/>
      <c r="KTX192" s="104"/>
      <c r="KTY192" s="104"/>
      <c r="KTZ192" s="104"/>
      <c r="KUA192" s="104"/>
      <c r="KUB192" s="104"/>
      <c r="KUC192" s="104"/>
      <c r="KUD192" s="104"/>
      <c r="KUE192" s="104"/>
      <c r="KUF192" s="104"/>
      <c r="KUG192" s="104"/>
      <c r="KUH192" s="104"/>
      <c r="KUI192" s="104"/>
      <c r="KUJ192" s="104"/>
      <c r="KUK192" s="104"/>
      <c r="KUL192" s="104"/>
      <c r="KUM192" s="104"/>
      <c r="KUN192" s="104"/>
      <c r="KUO192" s="104"/>
      <c r="KUP192" s="104"/>
      <c r="KUQ192" s="104"/>
      <c r="KUR192" s="104"/>
      <c r="KUS192" s="104"/>
      <c r="KUT192" s="104"/>
      <c r="KUU192" s="104"/>
      <c r="KUV192" s="104"/>
      <c r="KUW192" s="104"/>
      <c r="KUX192" s="104"/>
      <c r="KUY192" s="104"/>
      <c r="KUZ192" s="104"/>
      <c r="KVA192" s="104"/>
      <c r="KVB192" s="104"/>
      <c r="KVC192" s="104"/>
      <c r="KVD192" s="104"/>
      <c r="KVE192" s="104"/>
      <c r="KVF192" s="104"/>
      <c r="KVG192" s="104"/>
      <c r="KVH192" s="104"/>
      <c r="KVI192" s="104"/>
      <c r="KVJ192" s="104"/>
      <c r="KVK192" s="104"/>
      <c r="KVL192" s="104"/>
      <c r="KVM192" s="104"/>
      <c r="KVN192" s="104"/>
      <c r="KVO192" s="104"/>
      <c r="KVP192" s="104"/>
      <c r="KVQ192" s="104"/>
      <c r="KVR192" s="104"/>
      <c r="KVS192" s="104"/>
      <c r="KVT192" s="104"/>
      <c r="KVU192" s="104"/>
      <c r="KVV192" s="104"/>
      <c r="KVW192" s="104"/>
      <c r="KVX192" s="104"/>
      <c r="KVY192" s="104"/>
      <c r="KVZ192" s="104"/>
      <c r="KWA192" s="104"/>
      <c r="KWB192" s="104"/>
      <c r="KWC192" s="104"/>
      <c r="KWD192" s="104"/>
      <c r="KWE192" s="104"/>
      <c r="KWF192" s="104"/>
      <c r="KWG192" s="104"/>
      <c r="KWH192" s="104"/>
      <c r="KWI192" s="104"/>
      <c r="KWJ192" s="104"/>
      <c r="KWK192" s="104"/>
      <c r="KWL192" s="104"/>
      <c r="KWM192" s="104"/>
      <c r="KWN192" s="104"/>
      <c r="KWO192" s="104"/>
      <c r="KWP192" s="104"/>
      <c r="KWQ192" s="104"/>
      <c r="KWR192" s="104"/>
      <c r="KWS192" s="104"/>
      <c r="KWT192" s="104"/>
      <c r="KWU192" s="104"/>
      <c r="KWV192" s="104"/>
      <c r="KWW192" s="104"/>
      <c r="KWX192" s="104"/>
      <c r="KWY192" s="104"/>
      <c r="KWZ192" s="104"/>
      <c r="KXA192" s="104"/>
      <c r="KXB192" s="104"/>
      <c r="KXC192" s="104"/>
      <c r="KXD192" s="104"/>
      <c r="KXE192" s="104"/>
      <c r="KXF192" s="104"/>
      <c r="KXG192" s="104"/>
      <c r="KXH192" s="104"/>
      <c r="KXI192" s="104"/>
      <c r="KXJ192" s="104"/>
      <c r="KXK192" s="104"/>
      <c r="KXL192" s="104"/>
      <c r="KXM192" s="104"/>
      <c r="KXN192" s="104"/>
      <c r="KXO192" s="104"/>
      <c r="KXP192" s="104"/>
      <c r="KXQ192" s="104"/>
      <c r="KXR192" s="104"/>
      <c r="KXS192" s="104"/>
      <c r="KXT192" s="104"/>
      <c r="KXU192" s="104"/>
      <c r="KXV192" s="104"/>
      <c r="KXW192" s="104"/>
      <c r="KXX192" s="104"/>
      <c r="KXY192" s="104"/>
      <c r="KXZ192" s="104"/>
      <c r="KYA192" s="104"/>
      <c r="KYB192" s="104"/>
      <c r="KYC192" s="104"/>
      <c r="KYD192" s="104"/>
      <c r="KYE192" s="104"/>
      <c r="KYF192" s="104"/>
      <c r="KYG192" s="104"/>
      <c r="KYH192" s="104"/>
      <c r="KYI192" s="104"/>
      <c r="KYJ192" s="104"/>
      <c r="KYK192" s="104"/>
      <c r="KYL192" s="104"/>
      <c r="KYM192" s="104"/>
      <c r="KYN192" s="104"/>
      <c r="KYO192" s="104"/>
      <c r="KYP192" s="104"/>
      <c r="KYQ192" s="104"/>
      <c r="KYR192" s="104"/>
      <c r="KYS192" s="104"/>
      <c r="KYT192" s="104"/>
      <c r="KYU192" s="104"/>
      <c r="KYV192" s="104"/>
      <c r="KYW192" s="104"/>
      <c r="KYX192" s="104"/>
      <c r="KYY192" s="104"/>
      <c r="KYZ192" s="104"/>
      <c r="KZA192" s="104"/>
      <c r="KZB192" s="104"/>
      <c r="KZC192" s="104"/>
      <c r="KZD192" s="104"/>
      <c r="KZE192" s="104"/>
      <c r="KZF192" s="104"/>
      <c r="KZG192" s="104"/>
      <c r="KZH192" s="104"/>
      <c r="KZI192" s="104"/>
      <c r="KZJ192" s="104"/>
      <c r="KZK192" s="104"/>
      <c r="KZL192" s="104"/>
      <c r="KZM192" s="104"/>
      <c r="KZN192" s="104"/>
      <c r="KZO192" s="104"/>
      <c r="KZP192" s="104"/>
      <c r="KZQ192" s="104"/>
      <c r="KZR192" s="104"/>
      <c r="KZS192" s="104"/>
      <c r="KZT192" s="104"/>
      <c r="KZU192" s="104"/>
      <c r="KZV192" s="104"/>
      <c r="KZW192" s="104"/>
      <c r="KZX192" s="104"/>
      <c r="KZY192" s="104"/>
      <c r="KZZ192" s="104"/>
      <c r="LAA192" s="104"/>
      <c r="LAB192" s="104"/>
      <c r="LAC192" s="104"/>
      <c r="LAD192" s="104"/>
      <c r="LAE192" s="104"/>
      <c r="LAF192" s="104"/>
      <c r="LAG192" s="104"/>
      <c r="LAH192" s="104"/>
      <c r="LAI192" s="104"/>
      <c r="LAJ192" s="104"/>
      <c r="LAK192" s="104"/>
      <c r="LAL192" s="104"/>
      <c r="LAM192" s="104"/>
      <c r="LAN192" s="104"/>
      <c r="LAO192" s="104"/>
      <c r="LAP192" s="104"/>
      <c r="LAQ192" s="104"/>
      <c r="LAR192" s="104"/>
      <c r="LAS192" s="104"/>
      <c r="LAT192" s="104"/>
      <c r="LAU192" s="104"/>
      <c r="LAV192" s="104"/>
      <c r="LAW192" s="104"/>
      <c r="LAX192" s="104"/>
      <c r="LAY192" s="104"/>
      <c r="LAZ192" s="104"/>
      <c r="LBA192" s="104"/>
      <c r="LBB192" s="104"/>
      <c r="LBC192" s="104"/>
      <c r="LBD192" s="104"/>
      <c r="LBE192" s="104"/>
      <c r="LBF192" s="104"/>
      <c r="LBG192" s="104"/>
      <c r="LBH192" s="104"/>
      <c r="LBI192" s="104"/>
      <c r="LBJ192" s="104"/>
      <c r="LBK192" s="104"/>
      <c r="LBL192" s="104"/>
      <c r="LBM192" s="104"/>
      <c r="LBN192" s="104"/>
      <c r="LBO192" s="104"/>
      <c r="LBP192" s="104"/>
      <c r="LBQ192" s="104"/>
      <c r="LBR192" s="104"/>
      <c r="LBS192" s="104"/>
      <c r="LBT192" s="104"/>
      <c r="LBU192" s="104"/>
      <c r="LBV192" s="104"/>
      <c r="LBW192" s="104"/>
      <c r="LBX192" s="104"/>
      <c r="LBY192" s="104"/>
      <c r="LBZ192" s="104"/>
      <c r="LCA192" s="104"/>
      <c r="LCB192" s="104"/>
      <c r="LCC192" s="104"/>
      <c r="LCD192" s="104"/>
      <c r="LCE192" s="104"/>
      <c r="LCF192" s="104"/>
      <c r="LCG192" s="104"/>
      <c r="LCH192" s="104"/>
      <c r="LCI192" s="104"/>
      <c r="LCJ192" s="104"/>
      <c r="LCK192" s="104"/>
      <c r="LCL192" s="104"/>
      <c r="LCM192" s="104"/>
      <c r="LCN192" s="104"/>
      <c r="LCO192" s="104"/>
      <c r="LCP192" s="104"/>
      <c r="LCQ192" s="104"/>
      <c r="LCR192" s="104"/>
      <c r="LCS192" s="104"/>
      <c r="LCT192" s="104"/>
      <c r="LCU192" s="104"/>
      <c r="LCV192" s="104"/>
      <c r="LCW192" s="104"/>
      <c r="LCX192" s="104"/>
      <c r="LCY192" s="104"/>
      <c r="LCZ192" s="104"/>
      <c r="LDA192" s="104"/>
      <c r="LDB192" s="104"/>
      <c r="LDC192" s="104"/>
      <c r="LDD192" s="104"/>
      <c r="LDE192" s="104"/>
      <c r="LDF192" s="104"/>
      <c r="LDG192" s="104"/>
      <c r="LDH192" s="104"/>
      <c r="LDI192" s="104"/>
      <c r="LDJ192" s="104"/>
      <c r="LDK192" s="104"/>
      <c r="LDL192" s="104"/>
      <c r="LDM192" s="104"/>
      <c r="LDN192" s="104"/>
      <c r="LDO192" s="104"/>
      <c r="LDP192" s="104"/>
      <c r="LDQ192" s="104"/>
      <c r="LDR192" s="104"/>
      <c r="LDS192" s="104"/>
      <c r="LDT192" s="104"/>
      <c r="LDU192" s="104"/>
      <c r="LDV192" s="104"/>
      <c r="LDW192" s="104"/>
      <c r="LDX192" s="104"/>
      <c r="LDY192" s="104"/>
      <c r="LDZ192" s="104"/>
      <c r="LEA192" s="104"/>
      <c r="LEB192" s="104"/>
      <c r="LEC192" s="104"/>
      <c r="LED192" s="104"/>
      <c r="LEE192" s="104"/>
      <c r="LEF192" s="104"/>
      <c r="LEG192" s="104"/>
      <c r="LEH192" s="104"/>
      <c r="LEI192" s="104"/>
      <c r="LEJ192" s="104"/>
      <c r="LEK192" s="104"/>
      <c r="LEL192" s="104"/>
      <c r="LEM192" s="104"/>
      <c r="LEN192" s="104"/>
      <c r="LEO192" s="104"/>
      <c r="LEP192" s="104"/>
      <c r="LEQ192" s="104"/>
      <c r="LER192" s="104"/>
      <c r="LES192" s="104"/>
      <c r="LET192" s="104"/>
      <c r="LEU192" s="104"/>
      <c r="LEV192" s="104"/>
      <c r="LEW192" s="104"/>
      <c r="LEX192" s="104"/>
      <c r="LEY192" s="104"/>
      <c r="LEZ192" s="104"/>
      <c r="LFA192" s="104"/>
      <c r="LFB192" s="104"/>
      <c r="LFC192" s="104"/>
      <c r="LFD192" s="104"/>
      <c r="LFE192" s="104"/>
      <c r="LFF192" s="104"/>
      <c r="LFG192" s="104"/>
      <c r="LFH192" s="104"/>
      <c r="LFI192" s="104"/>
      <c r="LFJ192" s="104"/>
      <c r="LFK192" s="104"/>
      <c r="LFL192" s="104"/>
      <c r="LFM192" s="104"/>
      <c r="LFN192" s="104"/>
      <c r="LFO192" s="104"/>
      <c r="LFP192" s="104"/>
      <c r="LFQ192" s="104"/>
      <c r="LFR192" s="104"/>
      <c r="LFS192" s="104"/>
      <c r="LFT192" s="104"/>
      <c r="LFU192" s="104"/>
      <c r="LFV192" s="104"/>
      <c r="LFW192" s="104"/>
      <c r="LFX192" s="104"/>
      <c r="LFY192" s="104"/>
      <c r="LFZ192" s="104"/>
      <c r="LGA192" s="104"/>
      <c r="LGB192" s="104"/>
      <c r="LGC192" s="104"/>
      <c r="LGD192" s="104"/>
      <c r="LGE192" s="104"/>
      <c r="LGF192" s="104"/>
      <c r="LGG192" s="104"/>
      <c r="LGH192" s="104"/>
      <c r="LGI192" s="104"/>
      <c r="LGJ192" s="104"/>
      <c r="LGK192" s="104"/>
      <c r="LGL192" s="104"/>
      <c r="LGM192" s="104"/>
      <c r="LGN192" s="104"/>
      <c r="LGO192" s="104"/>
      <c r="LGP192" s="104"/>
      <c r="LGQ192" s="104"/>
      <c r="LGR192" s="104"/>
      <c r="LGS192" s="104"/>
      <c r="LGT192" s="104"/>
      <c r="LGU192" s="104"/>
      <c r="LGV192" s="104"/>
      <c r="LGW192" s="104"/>
      <c r="LGX192" s="104"/>
      <c r="LGY192" s="104"/>
      <c r="LGZ192" s="104"/>
      <c r="LHA192" s="104"/>
      <c r="LHB192" s="104"/>
      <c r="LHC192" s="104"/>
      <c r="LHD192" s="104"/>
      <c r="LHE192" s="104"/>
      <c r="LHF192" s="104"/>
      <c r="LHG192" s="104"/>
      <c r="LHH192" s="104"/>
      <c r="LHI192" s="104"/>
      <c r="LHJ192" s="104"/>
      <c r="LHK192" s="104"/>
      <c r="LHL192" s="104"/>
      <c r="LHM192" s="104"/>
      <c r="LHN192" s="104"/>
      <c r="LHO192" s="104"/>
      <c r="LHP192" s="104"/>
      <c r="LHQ192" s="104"/>
      <c r="LHR192" s="104"/>
      <c r="LHS192" s="104"/>
      <c r="LHT192" s="104"/>
      <c r="LHU192" s="104"/>
      <c r="LHV192" s="104"/>
      <c r="LHW192" s="104"/>
      <c r="LHX192" s="104"/>
      <c r="LHY192" s="104"/>
      <c r="LHZ192" s="104"/>
      <c r="LIA192" s="104"/>
      <c r="LIB192" s="104"/>
      <c r="LIC192" s="104"/>
      <c r="LID192" s="104"/>
      <c r="LIE192" s="104"/>
      <c r="LIF192" s="104"/>
      <c r="LIG192" s="104"/>
      <c r="LIH192" s="104"/>
      <c r="LII192" s="104"/>
      <c r="LIJ192" s="104"/>
      <c r="LIK192" s="104"/>
      <c r="LIL192" s="104"/>
      <c r="LIM192" s="104"/>
      <c r="LIN192" s="104"/>
      <c r="LIO192" s="104"/>
      <c r="LIP192" s="104"/>
      <c r="LIQ192" s="104"/>
      <c r="LIR192" s="104"/>
      <c r="LIS192" s="104"/>
      <c r="LIT192" s="104"/>
      <c r="LIU192" s="104"/>
      <c r="LIV192" s="104"/>
      <c r="LIW192" s="104"/>
      <c r="LIX192" s="104"/>
      <c r="LIY192" s="104"/>
      <c r="LIZ192" s="104"/>
      <c r="LJA192" s="104"/>
      <c r="LJB192" s="104"/>
      <c r="LJC192" s="104"/>
      <c r="LJD192" s="104"/>
      <c r="LJE192" s="104"/>
      <c r="LJF192" s="104"/>
      <c r="LJG192" s="104"/>
      <c r="LJH192" s="104"/>
      <c r="LJI192" s="104"/>
      <c r="LJJ192" s="104"/>
      <c r="LJK192" s="104"/>
      <c r="LJL192" s="104"/>
      <c r="LJM192" s="104"/>
      <c r="LJN192" s="104"/>
      <c r="LJO192" s="104"/>
      <c r="LJP192" s="104"/>
      <c r="LJQ192" s="104"/>
      <c r="LJR192" s="104"/>
      <c r="LJS192" s="104"/>
      <c r="LJT192" s="104"/>
      <c r="LJU192" s="104"/>
      <c r="LJV192" s="104"/>
      <c r="LJW192" s="104"/>
      <c r="LJX192" s="104"/>
      <c r="LJY192" s="104"/>
      <c r="LJZ192" s="104"/>
      <c r="LKA192" s="104"/>
      <c r="LKB192" s="104"/>
      <c r="LKC192" s="104"/>
      <c r="LKD192" s="104"/>
      <c r="LKE192" s="104"/>
      <c r="LKF192" s="104"/>
      <c r="LKG192" s="104"/>
      <c r="LKH192" s="104"/>
      <c r="LKI192" s="104"/>
      <c r="LKJ192" s="104"/>
      <c r="LKK192" s="104"/>
      <c r="LKL192" s="104"/>
      <c r="LKM192" s="104"/>
      <c r="LKN192" s="104"/>
      <c r="LKO192" s="104"/>
      <c r="LKP192" s="104"/>
      <c r="LKQ192" s="104"/>
      <c r="LKR192" s="104"/>
      <c r="LKS192" s="104"/>
      <c r="LKT192" s="104"/>
      <c r="LKU192" s="104"/>
      <c r="LKV192" s="104"/>
      <c r="LKW192" s="104"/>
      <c r="LKX192" s="104"/>
      <c r="LKY192" s="104"/>
      <c r="LKZ192" s="104"/>
      <c r="LLA192" s="104"/>
      <c r="LLB192" s="104"/>
      <c r="LLC192" s="104"/>
      <c r="LLD192" s="104"/>
      <c r="LLE192" s="104"/>
      <c r="LLF192" s="104"/>
      <c r="LLG192" s="104"/>
      <c r="LLH192" s="104"/>
      <c r="LLI192" s="104"/>
      <c r="LLJ192" s="104"/>
      <c r="LLK192" s="104"/>
      <c r="LLL192" s="104"/>
      <c r="LLM192" s="104"/>
      <c r="LLN192" s="104"/>
      <c r="LLO192" s="104"/>
      <c r="LLP192" s="104"/>
      <c r="LLQ192" s="104"/>
      <c r="LLR192" s="104"/>
      <c r="LLS192" s="104"/>
      <c r="LLT192" s="104"/>
      <c r="LLU192" s="104"/>
      <c r="LLV192" s="104"/>
      <c r="LLW192" s="104"/>
      <c r="LLX192" s="104"/>
      <c r="LLY192" s="104"/>
      <c r="LLZ192" s="104"/>
      <c r="LMA192" s="104"/>
      <c r="LMB192" s="104"/>
      <c r="LMC192" s="104"/>
      <c r="LMD192" s="104"/>
      <c r="LME192" s="104"/>
      <c r="LMF192" s="104"/>
      <c r="LMG192" s="104"/>
      <c r="LMH192" s="104"/>
      <c r="LMI192" s="104"/>
      <c r="LMJ192" s="104"/>
      <c r="LMK192" s="104"/>
      <c r="LML192" s="104"/>
      <c r="LMM192" s="104"/>
      <c r="LMN192" s="104"/>
      <c r="LMO192" s="104"/>
      <c r="LMP192" s="104"/>
      <c r="LMQ192" s="104"/>
      <c r="LMR192" s="104"/>
      <c r="LMS192" s="104"/>
      <c r="LMT192" s="104"/>
      <c r="LMU192" s="104"/>
      <c r="LMV192" s="104"/>
      <c r="LMW192" s="104"/>
      <c r="LMX192" s="104"/>
      <c r="LMY192" s="104"/>
      <c r="LMZ192" s="104"/>
      <c r="LNA192" s="104"/>
      <c r="LNB192" s="104"/>
      <c r="LNC192" s="104"/>
      <c r="LND192" s="104"/>
      <c r="LNE192" s="104"/>
      <c r="LNF192" s="104"/>
      <c r="LNG192" s="104"/>
      <c r="LNH192" s="104"/>
      <c r="LNI192" s="104"/>
      <c r="LNJ192" s="104"/>
      <c r="LNK192" s="104"/>
      <c r="LNL192" s="104"/>
      <c r="LNM192" s="104"/>
      <c r="LNN192" s="104"/>
      <c r="LNO192" s="104"/>
      <c r="LNP192" s="104"/>
      <c r="LNQ192" s="104"/>
      <c r="LNR192" s="104"/>
      <c r="LNS192" s="104"/>
      <c r="LNT192" s="104"/>
      <c r="LNU192" s="104"/>
      <c r="LNV192" s="104"/>
      <c r="LNW192" s="104"/>
      <c r="LNX192" s="104"/>
      <c r="LNY192" s="104"/>
      <c r="LNZ192" s="104"/>
      <c r="LOA192" s="104"/>
      <c r="LOB192" s="104"/>
      <c r="LOC192" s="104"/>
      <c r="LOD192" s="104"/>
      <c r="LOE192" s="104"/>
      <c r="LOF192" s="104"/>
      <c r="LOG192" s="104"/>
      <c r="LOH192" s="104"/>
      <c r="LOI192" s="104"/>
      <c r="LOJ192" s="104"/>
      <c r="LOK192" s="104"/>
      <c r="LOL192" s="104"/>
      <c r="LOM192" s="104"/>
      <c r="LON192" s="104"/>
      <c r="LOO192" s="104"/>
      <c r="LOP192" s="104"/>
      <c r="LOQ192" s="104"/>
      <c r="LOR192" s="104"/>
      <c r="LOS192" s="104"/>
      <c r="LOT192" s="104"/>
      <c r="LOU192" s="104"/>
      <c r="LOV192" s="104"/>
      <c r="LOW192" s="104"/>
      <c r="LOX192" s="104"/>
      <c r="LOY192" s="104"/>
      <c r="LOZ192" s="104"/>
      <c r="LPA192" s="104"/>
      <c r="LPB192" s="104"/>
      <c r="LPC192" s="104"/>
      <c r="LPD192" s="104"/>
      <c r="LPE192" s="104"/>
      <c r="LPF192" s="104"/>
      <c r="LPG192" s="104"/>
      <c r="LPH192" s="104"/>
      <c r="LPI192" s="104"/>
      <c r="LPJ192" s="104"/>
      <c r="LPK192" s="104"/>
      <c r="LPL192" s="104"/>
      <c r="LPM192" s="104"/>
      <c r="LPN192" s="104"/>
      <c r="LPO192" s="104"/>
      <c r="LPP192" s="104"/>
      <c r="LPQ192" s="104"/>
      <c r="LPR192" s="104"/>
      <c r="LPS192" s="104"/>
      <c r="LPT192" s="104"/>
      <c r="LPU192" s="104"/>
      <c r="LPV192" s="104"/>
      <c r="LPW192" s="104"/>
      <c r="LPX192" s="104"/>
      <c r="LPY192" s="104"/>
      <c r="LPZ192" s="104"/>
      <c r="LQA192" s="104"/>
      <c r="LQB192" s="104"/>
      <c r="LQC192" s="104"/>
      <c r="LQD192" s="104"/>
      <c r="LQE192" s="104"/>
      <c r="LQF192" s="104"/>
      <c r="LQG192" s="104"/>
      <c r="LQH192" s="104"/>
      <c r="LQI192" s="104"/>
      <c r="LQJ192" s="104"/>
      <c r="LQK192" s="104"/>
      <c r="LQL192" s="104"/>
      <c r="LQM192" s="104"/>
      <c r="LQN192" s="104"/>
      <c r="LQO192" s="104"/>
      <c r="LQP192" s="104"/>
      <c r="LQQ192" s="104"/>
      <c r="LQR192" s="104"/>
      <c r="LQS192" s="104"/>
      <c r="LQT192" s="104"/>
      <c r="LQU192" s="104"/>
      <c r="LQV192" s="104"/>
      <c r="LQW192" s="104"/>
      <c r="LQX192" s="104"/>
      <c r="LQY192" s="104"/>
      <c r="LQZ192" s="104"/>
      <c r="LRA192" s="104"/>
      <c r="LRB192" s="104"/>
      <c r="LRC192" s="104"/>
      <c r="LRD192" s="104"/>
      <c r="LRE192" s="104"/>
      <c r="LRF192" s="104"/>
      <c r="LRG192" s="104"/>
      <c r="LRH192" s="104"/>
      <c r="LRI192" s="104"/>
      <c r="LRJ192" s="104"/>
      <c r="LRK192" s="104"/>
      <c r="LRL192" s="104"/>
      <c r="LRM192" s="104"/>
      <c r="LRN192" s="104"/>
      <c r="LRO192" s="104"/>
      <c r="LRP192" s="104"/>
      <c r="LRQ192" s="104"/>
      <c r="LRR192" s="104"/>
      <c r="LRS192" s="104"/>
      <c r="LRT192" s="104"/>
      <c r="LRU192" s="104"/>
      <c r="LRV192" s="104"/>
      <c r="LRW192" s="104"/>
      <c r="LRX192" s="104"/>
      <c r="LRY192" s="104"/>
      <c r="LRZ192" s="104"/>
      <c r="LSA192" s="104"/>
      <c r="LSB192" s="104"/>
      <c r="LSC192" s="104"/>
      <c r="LSD192" s="104"/>
      <c r="LSE192" s="104"/>
      <c r="LSF192" s="104"/>
      <c r="LSG192" s="104"/>
      <c r="LSH192" s="104"/>
      <c r="LSI192" s="104"/>
      <c r="LSJ192" s="104"/>
      <c r="LSK192" s="104"/>
      <c r="LSL192" s="104"/>
      <c r="LSM192" s="104"/>
      <c r="LSN192" s="104"/>
      <c r="LSO192" s="104"/>
      <c r="LSP192" s="104"/>
      <c r="LSQ192" s="104"/>
      <c r="LSR192" s="104"/>
      <c r="LSS192" s="104"/>
      <c r="LST192" s="104"/>
      <c r="LSU192" s="104"/>
      <c r="LSV192" s="104"/>
      <c r="LSW192" s="104"/>
      <c r="LSX192" s="104"/>
      <c r="LSY192" s="104"/>
      <c r="LSZ192" s="104"/>
      <c r="LTA192" s="104"/>
      <c r="LTB192" s="104"/>
      <c r="LTC192" s="104"/>
      <c r="LTD192" s="104"/>
      <c r="LTE192" s="104"/>
      <c r="LTF192" s="104"/>
      <c r="LTG192" s="104"/>
      <c r="LTH192" s="104"/>
      <c r="LTI192" s="104"/>
      <c r="LTJ192" s="104"/>
      <c r="LTK192" s="104"/>
      <c r="LTL192" s="104"/>
      <c r="LTM192" s="104"/>
      <c r="LTN192" s="104"/>
      <c r="LTO192" s="104"/>
      <c r="LTP192" s="104"/>
      <c r="LTQ192" s="104"/>
      <c r="LTR192" s="104"/>
      <c r="LTS192" s="104"/>
      <c r="LTT192" s="104"/>
      <c r="LTU192" s="104"/>
      <c r="LTV192" s="104"/>
      <c r="LTW192" s="104"/>
      <c r="LTX192" s="104"/>
      <c r="LTY192" s="104"/>
      <c r="LTZ192" s="104"/>
      <c r="LUA192" s="104"/>
      <c r="LUB192" s="104"/>
      <c r="LUC192" s="104"/>
      <c r="LUD192" s="104"/>
      <c r="LUE192" s="104"/>
      <c r="LUF192" s="104"/>
      <c r="LUG192" s="104"/>
      <c r="LUH192" s="104"/>
      <c r="LUI192" s="104"/>
      <c r="LUJ192" s="104"/>
      <c r="LUK192" s="104"/>
      <c r="LUL192" s="104"/>
      <c r="LUM192" s="104"/>
      <c r="LUN192" s="104"/>
      <c r="LUO192" s="104"/>
      <c r="LUP192" s="104"/>
      <c r="LUQ192" s="104"/>
      <c r="LUR192" s="104"/>
      <c r="LUS192" s="104"/>
      <c r="LUT192" s="104"/>
      <c r="LUU192" s="104"/>
      <c r="LUV192" s="104"/>
      <c r="LUW192" s="104"/>
      <c r="LUX192" s="104"/>
      <c r="LUY192" s="104"/>
      <c r="LUZ192" s="104"/>
      <c r="LVA192" s="104"/>
      <c r="LVB192" s="104"/>
      <c r="LVC192" s="104"/>
      <c r="LVD192" s="104"/>
      <c r="LVE192" s="104"/>
      <c r="LVF192" s="104"/>
      <c r="LVG192" s="104"/>
      <c r="LVH192" s="104"/>
      <c r="LVI192" s="104"/>
      <c r="LVJ192" s="104"/>
      <c r="LVK192" s="104"/>
      <c r="LVL192" s="104"/>
      <c r="LVM192" s="104"/>
      <c r="LVN192" s="104"/>
      <c r="LVO192" s="104"/>
      <c r="LVP192" s="104"/>
      <c r="LVQ192" s="104"/>
      <c r="LVR192" s="104"/>
      <c r="LVS192" s="104"/>
      <c r="LVT192" s="104"/>
      <c r="LVU192" s="104"/>
      <c r="LVV192" s="104"/>
      <c r="LVW192" s="104"/>
      <c r="LVX192" s="104"/>
      <c r="LVY192" s="104"/>
      <c r="LVZ192" s="104"/>
      <c r="LWA192" s="104"/>
      <c r="LWB192" s="104"/>
      <c r="LWC192" s="104"/>
      <c r="LWD192" s="104"/>
      <c r="LWE192" s="104"/>
      <c r="LWF192" s="104"/>
      <c r="LWG192" s="104"/>
      <c r="LWH192" s="104"/>
      <c r="LWI192" s="104"/>
      <c r="LWJ192" s="104"/>
      <c r="LWK192" s="104"/>
      <c r="LWL192" s="104"/>
      <c r="LWM192" s="104"/>
      <c r="LWN192" s="104"/>
      <c r="LWO192" s="104"/>
      <c r="LWP192" s="104"/>
      <c r="LWQ192" s="104"/>
      <c r="LWR192" s="104"/>
      <c r="LWS192" s="104"/>
      <c r="LWT192" s="104"/>
      <c r="LWU192" s="104"/>
      <c r="LWV192" s="104"/>
      <c r="LWW192" s="104"/>
      <c r="LWX192" s="104"/>
      <c r="LWY192" s="104"/>
      <c r="LWZ192" s="104"/>
      <c r="LXA192" s="104"/>
      <c r="LXB192" s="104"/>
      <c r="LXC192" s="104"/>
      <c r="LXD192" s="104"/>
      <c r="LXE192" s="104"/>
      <c r="LXF192" s="104"/>
      <c r="LXG192" s="104"/>
      <c r="LXH192" s="104"/>
      <c r="LXI192" s="104"/>
      <c r="LXJ192" s="104"/>
      <c r="LXK192" s="104"/>
      <c r="LXL192" s="104"/>
      <c r="LXM192" s="104"/>
      <c r="LXN192" s="104"/>
      <c r="LXO192" s="104"/>
      <c r="LXP192" s="104"/>
      <c r="LXQ192" s="104"/>
      <c r="LXR192" s="104"/>
      <c r="LXS192" s="104"/>
      <c r="LXT192" s="104"/>
      <c r="LXU192" s="104"/>
      <c r="LXV192" s="104"/>
      <c r="LXW192" s="104"/>
      <c r="LXX192" s="104"/>
      <c r="LXY192" s="104"/>
      <c r="LXZ192" s="104"/>
      <c r="LYA192" s="104"/>
      <c r="LYB192" s="104"/>
      <c r="LYC192" s="104"/>
      <c r="LYD192" s="104"/>
      <c r="LYE192" s="104"/>
      <c r="LYF192" s="104"/>
      <c r="LYG192" s="104"/>
      <c r="LYH192" s="104"/>
      <c r="LYI192" s="104"/>
      <c r="LYJ192" s="104"/>
      <c r="LYK192" s="104"/>
      <c r="LYL192" s="104"/>
      <c r="LYM192" s="104"/>
      <c r="LYN192" s="104"/>
      <c r="LYO192" s="104"/>
      <c r="LYP192" s="104"/>
      <c r="LYQ192" s="104"/>
      <c r="LYR192" s="104"/>
      <c r="LYS192" s="104"/>
      <c r="LYT192" s="104"/>
      <c r="LYU192" s="104"/>
      <c r="LYV192" s="104"/>
      <c r="LYW192" s="104"/>
      <c r="LYX192" s="104"/>
      <c r="LYY192" s="104"/>
      <c r="LYZ192" s="104"/>
      <c r="LZA192" s="104"/>
      <c r="LZB192" s="104"/>
      <c r="LZC192" s="104"/>
      <c r="LZD192" s="104"/>
      <c r="LZE192" s="104"/>
      <c r="LZF192" s="104"/>
      <c r="LZG192" s="104"/>
      <c r="LZH192" s="104"/>
      <c r="LZI192" s="104"/>
      <c r="LZJ192" s="104"/>
      <c r="LZK192" s="104"/>
      <c r="LZL192" s="104"/>
      <c r="LZM192" s="104"/>
      <c r="LZN192" s="104"/>
      <c r="LZO192" s="104"/>
      <c r="LZP192" s="104"/>
      <c r="LZQ192" s="104"/>
      <c r="LZR192" s="104"/>
      <c r="LZS192" s="104"/>
      <c r="LZT192" s="104"/>
      <c r="LZU192" s="104"/>
      <c r="LZV192" s="104"/>
      <c r="LZW192" s="104"/>
      <c r="LZX192" s="104"/>
      <c r="LZY192" s="104"/>
      <c r="LZZ192" s="104"/>
      <c r="MAA192" s="104"/>
      <c r="MAB192" s="104"/>
      <c r="MAC192" s="104"/>
      <c r="MAD192" s="104"/>
      <c r="MAE192" s="104"/>
      <c r="MAF192" s="104"/>
      <c r="MAG192" s="104"/>
      <c r="MAH192" s="104"/>
      <c r="MAI192" s="104"/>
      <c r="MAJ192" s="104"/>
      <c r="MAK192" s="104"/>
      <c r="MAL192" s="104"/>
      <c r="MAM192" s="104"/>
      <c r="MAN192" s="104"/>
      <c r="MAO192" s="104"/>
      <c r="MAP192" s="104"/>
      <c r="MAQ192" s="104"/>
      <c r="MAR192" s="104"/>
      <c r="MAS192" s="104"/>
      <c r="MAT192" s="104"/>
      <c r="MAU192" s="104"/>
      <c r="MAV192" s="104"/>
      <c r="MAW192" s="104"/>
      <c r="MAX192" s="104"/>
      <c r="MAY192" s="104"/>
      <c r="MAZ192" s="104"/>
      <c r="MBA192" s="104"/>
      <c r="MBB192" s="104"/>
      <c r="MBC192" s="104"/>
      <c r="MBD192" s="104"/>
      <c r="MBE192" s="104"/>
      <c r="MBF192" s="104"/>
      <c r="MBG192" s="104"/>
      <c r="MBH192" s="104"/>
      <c r="MBI192" s="104"/>
      <c r="MBJ192" s="104"/>
      <c r="MBK192" s="104"/>
      <c r="MBL192" s="104"/>
      <c r="MBM192" s="104"/>
      <c r="MBN192" s="104"/>
      <c r="MBO192" s="104"/>
      <c r="MBP192" s="104"/>
      <c r="MBQ192" s="104"/>
      <c r="MBR192" s="104"/>
      <c r="MBS192" s="104"/>
      <c r="MBT192" s="104"/>
      <c r="MBU192" s="104"/>
      <c r="MBV192" s="104"/>
      <c r="MBW192" s="104"/>
      <c r="MBX192" s="104"/>
      <c r="MBY192" s="104"/>
      <c r="MBZ192" s="104"/>
      <c r="MCA192" s="104"/>
      <c r="MCB192" s="104"/>
      <c r="MCC192" s="104"/>
      <c r="MCD192" s="104"/>
      <c r="MCE192" s="104"/>
      <c r="MCF192" s="104"/>
      <c r="MCG192" s="104"/>
      <c r="MCH192" s="104"/>
      <c r="MCI192" s="104"/>
      <c r="MCJ192" s="104"/>
      <c r="MCK192" s="104"/>
      <c r="MCL192" s="104"/>
      <c r="MCM192" s="104"/>
      <c r="MCN192" s="104"/>
      <c r="MCO192" s="104"/>
      <c r="MCP192" s="104"/>
      <c r="MCQ192" s="104"/>
      <c r="MCR192" s="104"/>
      <c r="MCS192" s="104"/>
      <c r="MCT192" s="104"/>
      <c r="MCU192" s="104"/>
      <c r="MCV192" s="104"/>
      <c r="MCW192" s="104"/>
      <c r="MCX192" s="104"/>
      <c r="MCY192" s="104"/>
      <c r="MCZ192" s="104"/>
      <c r="MDA192" s="104"/>
      <c r="MDB192" s="104"/>
      <c r="MDC192" s="104"/>
      <c r="MDD192" s="104"/>
      <c r="MDE192" s="104"/>
      <c r="MDF192" s="104"/>
      <c r="MDG192" s="104"/>
      <c r="MDH192" s="104"/>
      <c r="MDI192" s="104"/>
      <c r="MDJ192" s="104"/>
      <c r="MDK192" s="104"/>
      <c r="MDL192" s="104"/>
      <c r="MDM192" s="104"/>
      <c r="MDN192" s="104"/>
      <c r="MDO192" s="104"/>
      <c r="MDP192" s="104"/>
      <c r="MDQ192" s="104"/>
      <c r="MDR192" s="104"/>
      <c r="MDS192" s="104"/>
      <c r="MDT192" s="104"/>
      <c r="MDU192" s="104"/>
      <c r="MDV192" s="104"/>
      <c r="MDW192" s="104"/>
      <c r="MDX192" s="104"/>
      <c r="MDY192" s="104"/>
      <c r="MDZ192" s="104"/>
      <c r="MEA192" s="104"/>
      <c r="MEB192" s="104"/>
      <c r="MEC192" s="104"/>
      <c r="MED192" s="104"/>
      <c r="MEE192" s="104"/>
      <c r="MEF192" s="104"/>
      <c r="MEG192" s="104"/>
      <c r="MEH192" s="104"/>
      <c r="MEI192" s="104"/>
      <c r="MEJ192" s="104"/>
      <c r="MEK192" s="104"/>
      <c r="MEL192" s="104"/>
      <c r="MEM192" s="104"/>
      <c r="MEN192" s="104"/>
      <c r="MEO192" s="104"/>
      <c r="MEP192" s="104"/>
      <c r="MEQ192" s="104"/>
      <c r="MER192" s="104"/>
      <c r="MES192" s="104"/>
      <c r="MET192" s="104"/>
      <c r="MEU192" s="104"/>
      <c r="MEV192" s="104"/>
      <c r="MEW192" s="104"/>
      <c r="MEX192" s="104"/>
      <c r="MEY192" s="104"/>
      <c r="MEZ192" s="104"/>
      <c r="MFA192" s="104"/>
      <c r="MFB192" s="104"/>
      <c r="MFC192" s="104"/>
      <c r="MFD192" s="104"/>
      <c r="MFE192" s="104"/>
      <c r="MFF192" s="104"/>
      <c r="MFG192" s="104"/>
      <c r="MFH192" s="104"/>
      <c r="MFI192" s="104"/>
      <c r="MFJ192" s="104"/>
      <c r="MFK192" s="104"/>
      <c r="MFL192" s="104"/>
      <c r="MFM192" s="104"/>
      <c r="MFN192" s="104"/>
      <c r="MFO192" s="104"/>
      <c r="MFP192" s="104"/>
      <c r="MFQ192" s="104"/>
      <c r="MFR192" s="104"/>
      <c r="MFS192" s="104"/>
      <c r="MFT192" s="104"/>
      <c r="MFU192" s="104"/>
      <c r="MFV192" s="104"/>
      <c r="MFW192" s="104"/>
      <c r="MFX192" s="104"/>
      <c r="MFY192" s="104"/>
      <c r="MFZ192" s="104"/>
      <c r="MGA192" s="104"/>
      <c r="MGB192" s="104"/>
      <c r="MGC192" s="104"/>
      <c r="MGD192" s="104"/>
      <c r="MGE192" s="104"/>
      <c r="MGF192" s="104"/>
      <c r="MGG192" s="104"/>
      <c r="MGH192" s="104"/>
      <c r="MGI192" s="104"/>
      <c r="MGJ192" s="104"/>
      <c r="MGK192" s="104"/>
      <c r="MGL192" s="104"/>
      <c r="MGM192" s="104"/>
      <c r="MGN192" s="104"/>
      <c r="MGO192" s="104"/>
      <c r="MGP192" s="104"/>
      <c r="MGQ192" s="104"/>
      <c r="MGR192" s="104"/>
      <c r="MGS192" s="104"/>
      <c r="MGT192" s="104"/>
      <c r="MGU192" s="104"/>
      <c r="MGV192" s="104"/>
      <c r="MGW192" s="104"/>
      <c r="MGX192" s="104"/>
      <c r="MGY192" s="104"/>
      <c r="MGZ192" s="104"/>
      <c r="MHA192" s="104"/>
      <c r="MHB192" s="104"/>
      <c r="MHC192" s="104"/>
      <c r="MHD192" s="104"/>
      <c r="MHE192" s="104"/>
      <c r="MHF192" s="104"/>
      <c r="MHG192" s="104"/>
      <c r="MHH192" s="104"/>
      <c r="MHI192" s="104"/>
      <c r="MHJ192" s="104"/>
      <c r="MHK192" s="104"/>
      <c r="MHL192" s="104"/>
      <c r="MHM192" s="104"/>
      <c r="MHN192" s="104"/>
      <c r="MHO192" s="104"/>
      <c r="MHP192" s="104"/>
      <c r="MHQ192" s="104"/>
      <c r="MHR192" s="104"/>
      <c r="MHS192" s="104"/>
      <c r="MHT192" s="104"/>
      <c r="MHU192" s="104"/>
      <c r="MHV192" s="104"/>
      <c r="MHW192" s="104"/>
      <c r="MHX192" s="104"/>
      <c r="MHY192" s="104"/>
      <c r="MHZ192" s="104"/>
      <c r="MIA192" s="104"/>
      <c r="MIB192" s="104"/>
      <c r="MIC192" s="104"/>
      <c r="MID192" s="104"/>
      <c r="MIE192" s="104"/>
      <c r="MIF192" s="104"/>
      <c r="MIG192" s="104"/>
      <c r="MIH192" s="104"/>
      <c r="MII192" s="104"/>
      <c r="MIJ192" s="104"/>
      <c r="MIK192" s="104"/>
      <c r="MIL192" s="104"/>
      <c r="MIM192" s="104"/>
      <c r="MIN192" s="104"/>
      <c r="MIO192" s="104"/>
      <c r="MIP192" s="104"/>
      <c r="MIQ192" s="104"/>
      <c r="MIR192" s="104"/>
      <c r="MIS192" s="104"/>
      <c r="MIT192" s="104"/>
      <c r="MIU192" s="104"/>
      <c r="MIV192" s="104"/>
      <c r="MIW192" s="104"/>
      <c r="MIX192" s="104"/>
      <c r="MIY192" s="104"/>
      <c r="MIZ192" s="104"/>
      <c r="MJA192" s="104"/>
      <c r="MJB192" s="104"/>
      <c r="MJC192" s="104"/>
      <c r="MJD192" s="104"/>
      <c r="MJE192" s="104"/>
      <c r="MJF192" s="104"/>
      <c r="MJG192" s="104"/>
      <c r="MJH192" s="104"/>
      <c r="MJI192" s="104"/>
      <c r="MJJ192" s="104"/>
      <c r="MJK192" s="104"/>
      <c r="MJL192" s="104"/>
      <c r="MJM192" s="104"/>
      <c r="MJN192" s="104"/>
      <c r="MJO192" s="104"/>
      <c r="MJP192" s="104"/>
      <c r="MJQ192" s="104"/>
      <c r="MJR192" s="104"/>
      <c r="MJS192" s="104"/>
      <c r="MJT192" s="104"/>
      <c r="MJU192" s="104"/>
      <c r="MJV192" s="104"/>
      <c r="MJW192" s="104"/>
      <c r="MJX192" s="104"/>
      <c r="MJY192" s="104"/>
      <c r="MJZ192" s="104"/>
      <c r="MKA192" s="104"/>
      <c r="MKB192" s="104"/>
      <c r="MKC192" s="104"/>
      <c r="MKD192" s="104"/>
      <c r="MKE192" s="104"/>
      <c r="MKF192" s="104"/>
      <c r="MKG192" s="104"/>
      <c r="MKH192" s="104"/>
      <c r="MKI192" s="104"/>
      <c r="MKJ192" s="104"/>
      <c r="MKK192" s="104"/>
      <c r="MKL192" s="104"/>
      <c r="MKM192" s="104"/>
      <c r="MKN192" s="104"/>
      <c r="MKO192" s="104"/>
      <c r="MKP192" s="104"/>
      <c r="MKQ192" s="104"/>
      <c r="MKR192" s="104"/>
      <c r="MKS192" s="104"/>
      <c r="MKT192" s="104"/>
      <c r="MKU192" s="104"/>
      <c r="MKV192" s="104"/>
      <c r="MKW192" s="104"/>
      <c r="MKX192" s="104"/>
      <c r="MKY192" s="104"/>
      <c r="MKZ192" s="104"/>
      <c r="MLA192" s="104"/>
      <c r="MLB192" s="104"/>
      <c r="MLC192" s="104"/>
      <c r="MLD192" s="104"/>
      <c r="MLE192" s="104"/>
      <c r="MLF192" s="104"/>
      <c r="MLG192" s="104"/>
      <c r="MLH192" s="104"/>
      <c r="MLI192" s="104"/>
      <c r="MLJ192" s="104"/>
      <c r="MLK192" s="104"/>
      <c r="MLL192" s="104"/>
      <c r="MLM192" s="104"/>
      <c r="MLN192" s="104"/>
      <c r="MLO192" s="104"/>
      <c r="MLP192" s="104"/>
      <c r="MLQ192" s="104"/>
      <c r="MLR192" s="104"/>
      <c r="MLS192" s="104"/>
      <c r="MLT192" s="104"/>
      <c r="MLU192" s="104"/>
      <c r="MLV192" s="104"/>
      <c r="MLW192" s="104"/>
      <c r="MLX192" s="104"/>
      <c r="MLY192" s="104"/>
      <c r="MLZ192" s="104"/>
      <c r="MMA192" s="104"/>
      <c r="MMB192" s="104"/>
      <c r="MMC192" s="104"/>
      <c r="MMD192" s="104"/>
      <c r="MME192" s="104"/>
      <c r="MMF192" s="104"/>
      <c r="MMG192" s="104"/>
      <c r="MMH192" s="104"/>
      <c r="MMI192" s="104"/>
      <c r="MMJ192" s="104"/>
      <c r="MMK192" s="104"/>
      <c r="MML192" s="104"/>
      <c r="MMM192" s="104"/>
      <c r="MMN192" s="104"/>
      <c r="MMO192" s="104"/>
      <c r="MMP192" s="104"/>
      <c r="MMQ192" s="104"/>
      <c r="MMR192" s="104"/>
      <c r="MMS192" s="104"/>
      <c r="MMT192" s="104"/>
      <c r="MMU192" s="104"/>
      <c r="MMV192" s="104"/>
      <c r="MMW192" s="104"/>
      <c r="MMX192" s="104"/>
      <c r="MMY192" s="104"/>
      <c r="MMZ192" s="104"/>
      <c r="MNA192" s="104"/>
      <c r="MNB192" s="104"/>
      <c r="MNC192" s="104"/>
      <c r="MND192" s="104"/>
      <c r="MNE192" s="104"/>
      <c r="MNF192" s="104"/>
      <c r="MNG192" s="104"/>
      <c r="MNH192" s="104"/>
      <c r="MNI192" s="104"/>
      <c r="MNJ192" s="104"/>
      <c r="MNK192" s="104"/>
      <c r="MNL192" s="104"/>
      <c r="MNM192" s="104"/>
      <c r="MNN192" s="104"/>
      <c r="MNO192" s="104"/>
      <c r="MNP192" s="104"/>
      <c r="MNQ192" s="104"/>
      <c r="MNR192" s="104"/>
      <c r="MNS192" s="104"/>
      <c r="MNT192" s="104"/>
      <c r="MNU192" s="104"/>
      <c r="MNV192" s="104"/>
      <c r="MNW192" s="104"/>
      <c r="MNX192" s="104"/>
      <c r="MNY192" s="104"/>
      <c r="MNZ192" s="104"/>
      <c r="MOA192" s="104"/>
      <c r="MOB192" s="104"/>
      <c r="MOC192" s="104"/>
      <c r="MOD192" s="104"/>
      <c r="MOE192" s="104"/>
      <c r="MOF192" s="104"/>
      <c r="MOG192" s="104"/>
      <c r="MOH192" s="104"/>
      <c r="MOI192" s="104"/>
      <c r="MOJ192" s="104"/>
      <c r="MOK192" s="104"/>
      <c r="MOL192" s="104"/>
      <c r="MOM192" s="104"/>
      <c r="MON192" s="104"/>
      <c r="MOO192" s="104"/>
      <c r="MOP192" s="104"/>
      <c r="MOQ192" s="104"/>
      <c r="MOR192" s="104"/>
      <c r="MOS192" s="104"/>
      <c r="MOT192" s="104"/>
      <c r="MOU192" s="104"/>
      <c r="MOV192" s="104"/>
      <c r="MOW192" s="104"/>
      <c r="MOX192" s="104"/>
      <c r="MOY192" s="104"/>
      <c r="MOZ192" s="104"/>
      <c r="MPA192" s="104"/>
      <c r="MPB192" s="104"/>
      <c r="MPC192" s="104"/>
      <c r="MPD192" s="104"/>
      <c r="MPE192" s="104"/>
      <c r="MPF192" s="104"/>
      <c r="MPG192" s="104"/>
      <c r="MPH192" s="104"/>
      <c r="MPI192" s="104"/>
      <c r="MPJ192" s="104"/>
      <c r="MPK192" s="104"/>
      <c r="MPL192" s="104"/>
      <c r="MPM192" s="104"/>
      <c r="MPN192" s="104"/>
      <c r="MPO192" s="104"/>
      <c r="MPP192" s="104"/>
      <c r="MPQ192" s="104"/>
      <c r="MPR192" s="104"/>
      <c r="MPS192" s="104"/>
      <c r="MPT192" s="104"/>
      <c r="MPU192" s="104"/>
      <c r="MPV192" s="104"/>
      <c r="MPW192" s="104"/>
      <c r="MPX192" s="104"/>
      <c r="MPY192" s="104"/>
      <c r="MPZ192" s="104"/>
      <c r="MQA192" s="104"/>
      <c r="MQB192" s="104"/>
      <c r="MQC192" s="104"/>
      <c r="MQD192" s="104"/>
      <c r="MQE192" s="104"/>
      <c r="MQF192" s="104"/>
      <c r="MQG192" s="104"/>
      <c r="MQH192" s="104"/>
      <c r="MQI192" s="104"/>
      <c r="MQJ192" s="104"/>
      <c r="MQK192" s="104"/>
      <c r="MQL192" s="104"/>
      <c r="MQM192" s="104"/>
      <c r="MQN192" s="104"/>
      <c r="MQO192" s="104"/>
      <c r="MQP192" s="104"/>
      <c r="MQQ192" s="104"/>
      <c r="MQR192" s="104"/>
      <c r="MQS192" s="104"/>
      <c r="MQT192" s="104"/>
      <c r="MQU192" s="104"/>
      <c r="MQV192" s="104"/>
      <c r="MQW192" s="104"/>
      <c r="MQX192" s="104"/>
      <c r="MQY192" s="104"/>
      <c r="MQZ192" s="104"/>
      <c r="MRA192" s="104"/>
      <c r="MRB192" s="104"/>
      <c r="MRC192" s="104"/>
      <c r="MRD192" s="104"/>
      <c r="MRE192" s="104"/>
      <c r="MRF192" s="104"/>
      <c r="MRG192" s="104"/>
      <c r="MRH192" s="104"/>
      <c r="MRI192" s="104"/>
      <c r="MRJ192" s="104"/>
      <c r="MRK192" s="104"/>
      <c r="MRL192" s="104"/>
      <c r="MRM192" s="104"/>
      <c r="MRN192" s="104"/>
      <c r="MRO192" s="104"/>
      <c r="MRP192" s="104"/>
      <c r="MRQ192" s="104"/>
      <c r="MRR192" s="104"/>
      <c r="MRS192" s="104"/>
      <c r="MRT192" s="104"/>
      <c r="MRU192" s="104"/>
      <c r="MRV192" s="104"/>
      <c r="MRW192" s="104"/>
      <c r="MRX192" s="104"/>
      <c r="MRY192" s="104"/>
      <c r="MRZ192" s="104"/>
      <c r="MSA192" s="104"/>
      <c r="MSB192" s="104"/>
      <c r="MSC192" s="104"/>
      <c r="MSD192" s="104"/>
      <c r="MSE192" s="104"/>
      <c r="MSF192" s="104"/>
      <c r="MSG192" s="104"/>
      <c r="MSH192" s="104"/>
      <c r="MSI192" s="104"/>
      <c r="MSJ192" s="104"/>
      <c r="MSK192" s="104"/>
      <c r="MSL192" s="104"/>
      <c r="MSM192" s="104"/>
      <c r="MSN192" s="104"/>
      <c r="MSO192" s="104"/>
      <c r="MSP192" s="104"/>
      <c r="MSQ192" s="104"/>
      <c r="MSR192" s="104"/>
      <c r="MSS192" s="104"/>
      <c r="MST192" s="104"/>
      <c r="MSU192" s="104"/>
      <c r="MSV192" s="104"/>
      <c r="MSW192" s="104"/>
      <c r="MSX192" s="104"/>
      <c r="MSY192" s="104"/>
      <c r="MSZ192" s="104"/>
      <c r="MTA192" s="104"/>
      <c r="MTB192" s="104"/>
      <c r="MTC192" s="104"/>
      <c r="MTD192" s="104"/>
      <c r="MTE192" s="104"/>
      <c r="MTF192" s="104"/>
      <c r="MTG192" s="104"/>
      <c r="MTH192" s="104"/>
      <c r="MTI192" s="104"/>
      <c r="MTJ192" s="104"/>
      <c r="MTK192" s="104"/>
      <c r="MTL192" s="104"/>
      <c r="MTM192" s="104"/>
      <c r="MTN192" s="104"/>
      <c r="MTO192" s="104"/>
      <c r="MTP192" s="104"/>
      <c r="MTQ192" s="104"/>
      <c r="MTR192" s="104"/>
      <c r="MTS192" s="104"/>
      <c r="MTT192" s="104"/>
      <c r="MTU192" s="104"/>
      <c r="MTV192" s="104"/>
      <c r="MTW192" s="104"/>
      <c r="MTX192" s="104"/>
      <c r="MTY192" s="104"/>
      <c r="MTZ192" s="104"/>
      <c r="MUA192" s="104"/>
      <c r="MUB192" s="104"/>
      <c r="MUC192" s="104"/>
      <c r="MUD192" s="104"/>
      <c r="MUE192" s="104"/>
      <c r="MUF192" s="104"/>
      <c r="MUG192" s="104"/>
      <c r="MUH192" s="104"/>
      <c r="MUI192" s="104"/>
      <c r="MUJ192" s="104"/>
      <c r="MUK192" s="104"/>
      <c r="MUL192" s="104"/>
      <c r="MUM192" s="104"/>
      <c r="MUN192" s="104"/>
      <c r="MUO192" s="104"/>
      <c r="MUP192" s="104"/>
      <c r="MUQ192" s="104"/>
      <c r="MUR192" s="104"/>
      <c r="MUS192" s="104"/>
      <c r="MUT192" s="104"/>
      <c r="MUU192" s="104"/>
      <c r="MUV192" s="104"/>
      <c r="MUW192" s="104"/>
      <c r="MUX192" s="104"/>
      <c r="MUY192" s="104"/>
      <c r="MUZ192" s="104"/>
      <c r="MVA192" s="104"/>
      <c r="MVB192" s="104"/>
      <c r="MVC192" s="104"/>
      <c r="MVD192" s="104"/>
      <c r="MVE192" s="104"/>
      <c r="MVF192" s="104"/>
      <c r="MVG192" s="104"/>
      <c r="MVH192" s="104"/>
      <c r="MVI192" s="104"/>
      <c r="MVJ192" s="104"/>
      <c r="MVK192" s="104"/>
      <c r="MVL192" s="104"/>
      <c r="MVM192" s="104"/>
      <c r="MVN192" s="104"/>
      <c r="MVO192" s="104"/>
      <c r="MVP192" s="104"/>
      <c r="MVQ192" s="104"/>
      <c r="MVR192" s="104"/>
      <c r="MVS192" s="104"/>
      <c r="MVT192" s="104"/>
      <c r="MVU192" s="104"/>
      <c r="MVV192" s="104"/>
      <c r="MVW192" s="104"/>
      <c r="MVX192" s="104"/>
      <c r="MVY192" s="104"/>
      <c r="MVZ192" s="104"/>
      <c r="MWA192" s="104"/>
      <c r="MWB192" s="104"/>
      <c r="MWC192" s="104"/>
      <c r="MWD192" s="104"/>
      <c r="MWE192" s="104"/>
      <c r="MWF192" s="104"/>
      <c r="MWG192" s="104"/>
      <c r="MWH192" s="104"/>
      <c r="MWI192" s="104"/>
      <c r="MWJ192" s="104"/>
      <c r="MWK192" s="104"/>
      <c r="MWL192" s="104"/>
      <c r="MWM192" s="104"/>
      <c r="MWN192" s="104"/>
      <c r="MWO192" s="104"/>
      <c r="MWP192" s="104"/>
      <c r="MWQ192" s="104"/>
      <c r="MWR192" s="104"/>
      <c r="MWS192" s="104"/>
      <c r="MWT192" s="104"/>
      <c r="MWU192" s="104"/>
      <c r="MWV192" s="104"/>
      <c r="MWW192" s="104"/>
      <c r="MWX192" s="104"/>
      <c r="MWY192" s="104"/>
      <c r="MWZ192" s="104"/>
      <c r="MXA192" s="104"/>
      <c r="MXB192" s="104"/>
      <c r="MXC192" s="104"/>
      <c r="MXD192" s="104"/>
      <c r="MXE192" s="104"/>
      <c r="MXF192" s="104"/>
      <c r="MXG192" s="104"/>
      <c r="MXH192" s="104"/>
      <c r="MXI192" s="104"/>
      <c r="MXJ192" s="104"/>
      <c r="MXK192" s="104"/>
      <c r="MXL192" s="104"/>
      <c r="MXM192" s="104"/>
      <c r="MXN192" s="104"/>
      <c r="MXO192" s="104"/>
      <c r="MXP192" s="104"/>
      <c r="MXQ192" s="104"/>
      <c r="MXR192" s="104"/>
      <c r="MXS192" s="104"/>
      <c r="MXT192" s="104"/>
      <c r="MXU192" s="104"/>
      <c r="MXV192" s="104"/>
      <c r="MXW192" s="104"/>
      <c r="MXX192" s="104"/>
      <c r="MXY192" s="104"/>
      <c r="MXZ192" s="104"/>
      <c r="MYA192" s="104"/>
      <c r="MYB192" s="104"/>
      <c r="MYC192" s="104"/>
      <c r="MYD192" s="104"/>
      <c r="MYE192" s="104"/>
      <c r="MYF192" s="104"/>
      <c r="MYG192" s="104"/>
      <c r="MYH192" s="104"/>
      <c r="MYI192" s="104"/>
      <c r="MYJ192" s="104"/>
      <c r="MYK192" s="104"/>
      <c r="MYL192" s="104"/>
      <c r="MYM192" s="104"/>
      <c r="MYN192" s="104"/>
      <c r="MYO192" s="104"/>
      <c r="MYP192" s="104"/>
      <c r="MYQ192" s="104"/>
      <c r="MYR192" s="104"/>
      <c r="MYS192" s="104"/>
      <c r="MYT192" s="104"/>
      <c r="MYU192" s="104"/>
      <c r="MYV192" s="104"/>
      <c r="MYW192" s="104"/>
      <c r="MYX192" s="104"/>
      <c r="MYY192" s="104"/>
      <c r="MYZ192" s="104"/>
      <c r="MZA192" s="104"/>
      <c r="MZB192" s="104"/>
      <c r="MZC192" s="104"/>
      <c r="MZD192" s="104"/>
      <c r="MZE192" s="104"/>
      <c r="MZF192" s="104"/>
      <c r="MZG192" s="104"/>
      <c r="MZH192" s="104"/>
      <c r="MZI192" s="104"/>
      <c r="MZJ192" s="104"/>
      <c r="MZK192" s="104"/>
      <c r="MZL192" s="104"/>
      <c r="MZM192" s="104"/>
      <c r="MZN192" s="104"/>
      <c r="MZO192" s="104"/>
      <c r="MZP192" s="104"/>
      <c r="MZQ192" s="104"/>
      <c r="MZR192" s="104"/>
      <c r="MZS192" s="104"/>
      <c r="MZT192" s="104"/>
      <c r="MZU192" s="104"/>
      <c r="MZV192" s="104"/>
      <c r="MZW192" s="104"/>
      <c r="MZX192" s="104"/>
      <c r="MZY192" s="104"/>
      <c r="MZZ192" s="104"/>
      <c r="NAA192" s="104"/>
      <c r="NAB192" s="104"/>
      <c r="NAC192" s="104"/>
      <c r="NAD192" s="104"/>
      <c r="NAE192" s="104"/>
      <c r="NAF192" s="104"/>
      <c r="NAG192" s="104"/>
      <c r="NAH192" s="104"/>
      <c r="NAI192" s="104"/>
      <c r="NAJ192" s="104"/>
      <c r="NAK192" s="104"/>
      <c r="NAL192" s="104"/>
      <c r="NAM192" s="104"/>
      <c r="NAN192" s="104"/>
      <c r="NAO192" s="104"/>
      <c r="NAP192" s="104"/>
      <c r="NAQ192" s="104"/>
      <c r="NAR192" s="104"/>
      <c r="NAS192" s="104"/>
      <c r="NAT192" s="104"/>
      <c r="NAU192" s="104"/>
      <c r="NAV192" s="104"/>
      <c r="NAW192" s="104"/>
      <c r="NAX192" s="104"/>
      <c r="NAY192" s="104"/>
      <c r="NAZ192" s="104"/>
      <c r="NBA192" s="104"/>
      <c r="NBB192" s="104"/>
      <c r="NBC192" s="104"/>
      <c r="NBD192" s="104"/>
      <c r="NBE192" s="104"/>
      <c r="NBF192" s="104"/>
      <c r="NBG192" s="104"/>
      <c r="NBH192" s="104"/>
      <c r="NBI192" s="104"/>
      <c r="NBJ192" s="104"/>
      <c r="NBK192" s="104"/>
      <c r="NBL192" s="104"/>
      <c r="NBM192" s="104"/>
      <c r="NBN192" s="104"/>
      <c r="NBO192" s="104"/>
      <c r="NBP192" s="104"/>
      <c r="NBQ192" s="104"/>
      <c r="NBR192" s="104"/>
      <c r="NBS192" s="104"/>
      <c r="NBT192" s="104"/>
      <c r="NBU192" s="104"/>
      <c r="NBV192" s="104"/>
      <c r="NBW192" s="104"/>
      <c r="NBX192" s="104"/>
      <c r="NBY192" s="104"/>
      <c r="NBZ192" s="104"/>
      <c r="NCA192" s="104"/>
      <c r="NCB192" s="104"/>
      <c r="NCC192" s="104"/>
      <c r="NCD192" s="104"/>
      <c r="NCE192" s="104"/>
      <c r="NCF192" s="104"/>
      <c r="NCG192" s="104"/>
      <c r="NCH192" s="104"/>
      <c r="NCI192" s="104"/>
      <c r="NCJ192" s="104"/>
      <c r="NCK192" s="104"/>
      <c r="NCL192" s="104"/>
      <c r="NCM192" s="104"/>
      <c r="NCN192" s="104"/>
      <c r="NCO192" s="104"/>
      <c r="NCP192" s="104"/>
      <c r="NCQ192" s="104"/>
      <c r="NCR192" s="104"/>
      <c r="NCS192" s="104"/>
      <c r="NCT192" s="104"/>
      <c r="NCU192" s="104"/>
      <c r="NCV192" s="104"/>
      <c r="NCW192" s="104"/>
      <c r="NCX192" s="104"/>
      <c r="NCY192" s="104"/>
      <c r="NCZ192" s="104"/>
      <c r="NDA192" s="104"/>
      <c r="NDB192" s="104"/>
      <c r="NDC192" s="104"/>
      <c r="NDD192" s="104"/>
      <c r="NDE192" s="104"/>
      <c r="NDF192" s="104"/>
      <c r="NDG192" s="104"/>
      <c r="NDH192" s="104"/>
      <c r="NDI192" s="104"/>
      <c r="NDJ192" s="104"/>
      <c r="NDK192" s="104"/>
      <c r="NDL192" s="104"/>
      <c r="NDM192" s="104"/>
      <c r="NDN192" s="104"/>
      <c r="NDO192" s="104"/>
      <c r="NDP192" s="104"/>
      <c r="NDQ192" s="104"/>
      <c r="NDR192" s="104"/>
      <c r="NDS192" s="104"/>
      <c r="NDT192" s="104"/>
      <c r="NDU192" s="104"/>
      <c r="NDV192" s="104"/>
      <c r="NDW192" s="104"/>
      <c r="NDX192" s="104"/>
      <c r="NDY192" s="104"/>
      <c r="NDZ192" s="104"/>
      <c r="NEA192" s="104"/>
      <c r="NEB192" s="104"/>
      <c r="NEC192" s="104"/>
      <c r="NED192" s="104"/>
      <c r="NEE192" s="104"/>
      <c r="NEF192" s="104"/>
      <c r="NEG192" s="104"/>
      <c r="NEH192" s="104"/>
      <c r="NEI192" s="104"/>
      <c r="NEJ192" s="104"/>
      <c r="NEK192" s="104"/>
      <c r="NEL192" s="104"/>
      <c r="NEM192" s="104"/>
      <c r="NEN192" s="104"/>
      <c r="NEO192" s="104"/>
      <c r="NEP192" s="104"/>
      <c r="NEQ192" s="104"/>
      <c r="NER192" s="104"/>
      <c r="NES192" s="104"/>
      <c r="NET192" s="104"/>
      <c r="NEU192" s="104"/>
      <c r="NEV192" s="104"/>
      <c r="NEW192" s="104"/>
      <c r="NEX192" s="104"/>
      <c r="NEY192" s="104"/>
      <c r="NEZ192" s="104"/>
      <c r="NFA192" s="104"/>
      <c r="NFB192" s="104"/>
      <c r="NFC192" s="104"/>
      <c r="NFD192" s="104"/>
      <c r="NFE192" s="104"/>
      <c r="NFF192" s="104"/>
      <c r="NFG192" s="104"/>
      <c r="NFH192" s="104"/>
      <c r="NFI192" s="104"/>
      <c r="NFJ192" s="104"/>
      <c r="NFK192" s="104"/>
      <c r="NFL192" s="104"/>
      <c r="NFM192" s="104"/>
      <c r="NFN192" s="104"/>
      <c r="NFO192" s="104"/>
      <c r="NFP192" s="104"/>
      <c r="NFQ192" s="104"/>
      <c r="NFR192" s="104"/>
      <c r="NFS192" s="104"/>
      <c r="NFT192" s="104"/>
      <c r="NFU192" s="104"/>
      <c r="NFV192" s="104"/>
      <c r="NFW192" s="104"/>
      <c r="NFX192" s="104"/>
      <c r="NFY192" s="104"/>
      <c r="NFZ192" s="104"/>
      <c r="NGA192" s="104"/>
      <c r="NGB192" s="104"/>
      <c r="NGC192" s="104"/>
      <c r="NGD192" s="104"/>
      <c r="NGE192" s="104"/>
      <c r="NGF192" s="104"/>
      <c r="NGG192" s="104"/>
      <c r="NGH192" s="104"/>
      <c r="NGI192" s="104"/>
      <c r="NGJ192" s="104"/>
      <c r="NGK192" s="104"/>
      <c r="NGL192" s="104"/>
      <c r="NGM192" s="104"/>
      <c r="NGN192" s="104"/>
      <c r="NGO192" s="104"/>
      <c r="NGP192" s="104"/>
      <c r="NGQ192" s="104"/>
      <c r="NGR192" s="104"/>
      <c r="NGS192" s="104"/>
      <c r="NGT192" s="104"/>
      <c r="NGU192" s="104"/>
      <c r="NGV192" s="104"/>
      <c r="NGW192" s="104"/>
      <c r="NGX192" s="104"/>
      <c r="NGY192" s="104"/>
      <c r="NGZ192" s="104"/>
      <c r="NHA192" s="104"/>
      <c r="NHB192" s="104"/>
      <c r="NHC192" s="104"/>
      <c r="NHD192" s="104"/>
      <c r="NHE192" s="104"/>
      <c r="NHF192" s="104"/>
      <c r="NHG192" s="104"/>
      <c r="NHH192" s="104"/>
      <c r="NHI192" s="104"/>
      <c r="NHJ192" s="104"/>
      <c r="NHK192" s="104"/>
      <c r="NHL192" s="104"/>
      <c r="NHM192" s="104"/>
      <c r="NHN192" s="104"/>
      <c r="NHO192" s="104"/>
      <c r="NHP192" s="104"/>
      <c r="NHQ192" s="104"/>
      <c r="NHR192" s="104"/>
      <c r="NHS192" s="104"/>
      <c r="NHT192" s="104"/>
      <c r="NHU192" s="104"/>
      <c r="NHV192" s="104"/>
      <c r="NHW192" s="104"/>
      <c r="NHX192" s="104"/>
      <c r="NHY192" s="104"/>
      <c r="NHZ192" s="104"/>
      <c r="NIA192" s="104"/>
      <c r="NIB192" s="104"/>
      <c r="NIC192" s="104"/>
      <c r="NID192" s="104"/>
      <c r="NIE192" s="104"/>
      <c r="NIF192" s="104"/>
      <c r="NIG192" s="104"/>
      <c r="NIH192" s="104"/>
      <c r="NII192" s="104"/>
      <c r="NIJ192" s="104"/>
      <c r="NIK192" s="104"/>
      <c r="NIL192" s="104"/>
      <c r="NIM192" s="104"/>
      <c r="NIN192" s="104"/>
      <c r="NIO192" s="104"/>
      <c r="NIP192" s="104"/>
      <c r="NIQ192" s="104"/>
      <c r="NIR192" s="104"/>
      <c r="NIS192" s="104"/>
      <c r="NIT192" s="104"/>
      <c r="NIU192" s="104"/>
      <c r="NIV192" s="104"/>
      <c r="NIW192" s="104"/>
      <c r="NIX192" s="104"/>
      <c r="NIY192" s="104"/>
      <c r="NIZ192" s="104"/>
      <c r="NJA192" s="104"/>
      <c r="NJB192" s="104"/>
      <c r="NJC192" s="104"/>
      <c r="NJD192" s="104"/>
      <c r="NJE192" s="104"/>
      <c r="NJF192" s="104"/>
      <c r="NJG192" s="104"/>
      <c r="NJH192" s="104"/>
      <c r="NJI192" s="104"/>
      <c r="NJJ192" s="104"/>
      <c r="NJK192" s="104"/>
      <c r="NJL192" s="104"/>
      <c r="NJM192" s="104"/>
      <c r="NJN192" s="104"/>
      <c r="NJO192" s="104"/>
      <c r="NJP192" s="104"/>
      <c r="NJQ192" s="104"/>
      <c r="NJR192" s="104"/>
      <c r="NJS192" s="104"/>
      <c r="NJT192" s="104"/>
      <c r="NJU192" s="104"/>
      <c r="NJV192" s="104"/>
      <c r="NJW192" s="104"/>
      <c r="NJX192" s="104"/>
      <c r="NJY192" s="104"/>
      <c r="NJZ192" s="104"/>
      <c r="NKA192" s="104"/>
      <c r="NKB192" s="104"/>
      <c r="NKC192" s="104"/>
      <c r="NKD192" s="104"/>
      <c r="NKE192" s="104"/>
      <c r="NKF192" s="104"/>
      <c r="NKG192" s="104"/>
      <c r="NKH192" s="104"/>
      <c r="NKI192" s="104"/>
      <c r="NKJ192" s="104"/>
      <c r="NKK192" s="104"/>
      <c r="NKL192" s="104"/>
      <c r="NKM192" s="104"/>
      <c r="NKN192" s="104"/>
      <c r="NKO192" s="104"/>
      <c r="NKP192" s="104"/>
      <c r="NKQ192" s="104"/>
      <c r="NKR192" s="104"/>
      <c r="NKS192" s="104"/>
      <c r="NKT192" s="104"/>
      <c r="NKU192" s="104"/>
      <c r="NKV192" s="104"/>
      <c r="NKW192" s="104"/>
      <c r="NKX192" s="104"/>
      <c r="NKY192" s="104"/>
      <c r="NKZ192" s="104"/>
      <c r="NLA192" s="104"/>
      <c r="NLB192" s="104"/>
      <c r="NLC192" s="104"/>
      <c r="NLD192" s="104"/>
      <c r="NLE192" s="104"/>
      <c r="NLF192" s="104"/>
      <c r="NLG192" s="104"/>
      <c r="NLH192" s="104"/>
      <c r="NLI192" s="104"/>
      <c r="NLJ192" s="104"/>
      <c r="NLK192" s="104"/>
      <c r="NLL192" s="104"/>
      <c r="NLM192" s="104"/>
      <c r="NLN192" s="104"/>
      <c r="NLO192" s="104"/>
      <c r="NLP192" s="104"/>
      <c r="NLQ192" s="104"/>
      <c r="NLR192" s="104"/>
      <c r="NLS192" s="104"/>
      <c r="NLT192" s="104"/>
      <c r="NLU192" s="104"/>
      <c r="NLV192" s="104"/>
      <c r="NLW192" s="104"/>
      <c r="NLX192" s="104"/>
      <c r="NLY192" s="104"/>
      <c r="NLZ192" s="104"/>
      <c r="NMA192" s="104"/>
      <c r="NMB192" s="104"/>
      <c r="NMC192" s="104"/>
      <c r="NMD192" s="104"/>
      <c r="NME192" s="104"/>
      <c r="NMF192" s="104"/>
      <c r="NMG192" s="104"/>
      <c r="NMH192" s="104"/>
      <c r="NMI192" s="104"/>
      <c r="NMJ192" s="104"/>
      <c r="NMK192" s="104"/>
      <c r="NML192" s="104"/>
      <c r="NMM192" s="104"/>
      <c r="NMN192" s="104"/>
      <c r="NMO192" s="104"/>
      <c r="NMP192" s="104"/>
      <c r="NMQ192" s="104"/>
      <c r="NMR192" s="104"/>
      <c r="NMS192" s="104"/>
      <c r="NMT192" s="104"/>
      <c r="NMU192" s="104"/>
      <c r="NMV192" s="104"/>
      <c r="NMW192" s="104"/>
      <c r="NMX192" s="104"/>
      <c r="NMY192" s="104"/>
      <c r="NMZ192" s="104"/>
      <c r="NNA192" s="104"/>
      <c r="NNB192" s="104"/>
      <c r="NNC192" s="104"/>
      <c r="NND192" s="104"/>
      <c r="NNE192" s="104"/>
      <c r="NNF192" s="104"/>
      <c r="NNG192" s="104"/>
      <c r="NNH192" s="104"/>
      <c r="NNI192" s="104"/>
      <c r="NNJ192" s="104"/>
      <c r="NNK192" s="104"/>
      <c r="NNL192" s="104"/>
      <c r="NNM192" s="104"/>
      <c r="NNN192" s="104"/>
      <c r="NNO192" s="104"/>
      <c r="NNP192" s="104"/>
      <c r="NNQ192" s="104"/>
      <c r="NNR192" s="104"/>
      <c r="NNS192" s="104"/>
      <c r="NNT192" s="104"/>
      <c r="NNU192" s="104"/>
      <c r="NNV192" s="104"/>
      <c r="NNW192" s="104"/>
      <c r="NNX192" s="104"/>
      <c r="NNY192" s="104"/>
      <c r="NNZ192" s="104"/>
      <c r="NOA192" s="104"/>
      <c r="NOB192" s="104"/>
      <c r="NOC192" s="104"/>
      <c r="NOD192" s="104"/>
      <c r="NOE192" s="104"/>
      <c r="NOF192" s="104"/>
      <c r="NOG192" s="104"/>
      <c r="NOH192" s="104"/>
      <c r="NOI192" s="104"/>
      <c r="NOJ192" s="104"/>
      <c r="NOK192" s="104"/>
      <c r="NOL192" s="104"/>
      <c r="NOM192" s="104"/>
      <c r="NON192" s="104"/>
      <c r="NOO192" s="104"/>
      <c r="NOP192" s="104"/>
      <c r="NOQ192" s="104"/>
      <c r="NOR192" s="104"/>
      <c r="NOS192" s="104"/>
      <c r="NOT192" s="104"/>
      <c r="NOU192" s="104"/>
      <c r="NOV192" s="104"/>
      <c r="NOW192" s="104"/>
      <c r="NOX192" s="104"/>
      <c r="NOY192" s="104"/>
      <c r="NOZ192" s="104"/>
      <c r="NPA192" s="104"/>
      <c r="NPB192" s="104"/>
      <c r="NPC192" s="104"/>
      <c r="NPD192" s="104"/>
      <c r="NPE192" s="104"/>
      <c r="NPF192" s="104"/>
      <c r="NPG192" s="104"/>
      <c r="NPH192" s="104"/>
      <c r="NPI192" s="104"/>
      <c r="NPJ192" s="104"/>
      <c r="NPK192" s="104"/>
      <c r="NPL192" s="104"/>
      <c r="NPM192" s="104"/>
      <c r="NPN192" s="104"/>
      <c r="NPO192" s="104"/>
      <c r="NPP192" s="104"/>
      <c r="NPQ192" s="104"/>
      <c r="NPR192" s="104"/>
      <c r="NPS192" s="104"/>
      <c r="NPT192" s="104"/>
      <c r="NPU192" s="104"/>
      <c r="NPV192" s="104"/>
      <c r="NPW192" s="104"/>
      <c r="NPX192" s="104"/>
      <c r="NPY192" s="104"/>
      <c r="NPZ192" s="104"/>
      <c r="NQA192" s="104"/>
      <c r="NQB192" s="104"/>
      <c r="NQC192" s="104"/>
      <c r="NQD192" s="104"/>
      <c r="NQE192" s="104"/>
      <c r="NQF192" s="104"/>
      <c r="NQG192" s="104"/>
      <c r="NQH192" s="104"/>
      <c r="NQI192" s="104"/>
      <c r="NQJ192" s="104"/>
      <c r="NQK192" s="104"/>
      <c r="NQL192" s="104"/>
      <c r="NQM192" s="104"/>
      <c r="NQN192" s="104"/>
      <c r="NQO192" s="104"/>
      <c r="NQP192" s="104"/>
      <c r="NQQ192" s="104"/>
      <c r="NQR192" s="104"/>
      <c r="NQS192" s="104"/>
      <c r="NQT192" s="104"/>
      <c r="NQU192" s="104"/>
      <c r="NQV192" s="104"/>
      <c r="NQW192" s="104"/>
      <c r="NQX192" s="104"/>
      <c r="NQY192" s="104"/>
      <c r="NQZ192" s="104"/>
      <c r="NRA192" s="104"/>
      <c r="NRB192" s="104"/>
      <c r="NRC192" s="104"/>
      <c r="NRD192" s="104"/>
      <c r="NRE192" s="104"/>
      <c r="NRF192" s="104"/>
      <c r="NRG192" s="104"/>
      <c r="NRH192" s="104"/>
      <c r="NRI192" s="104"/>
      <c r="NRJ192" s="104"/>
      <c r="NRK192" s="104"/>
      <c r="NRL192" s="104"/>
      <c r="NRM192" s="104"/>
      <c r="NRN192" s="104"/>
      <c r="NRO192" s="104"/>
      <c r="NRP192" s="104"/>
      <c r="NRQ192" s="104"/>
      <c r="NRR192" s="104"/>
      <c r="NRS192" s="104"/>
      <c r="NRT192" s="104"/>
      <c r="NRU192" s="104"/>
      <c r="NRV192" s="104"/>
      <c r="NRW192" s="104"/>
      <c r="NRX192" s="104"/>
      <c r="NRY192" s="104"/>
      <c r="NRZ192" s="104"/>
      <c r="NSA192" s="104"/>
      <c r="NSB192" s="104"/>
      <c r="NSC192" s="104"/>
      <c r="NSD192" s="104"/>
      <c r="NSE192" s="104"/>
      <c r="NSF192" s="104"/>
      <c r="NSG192" s="104"/>
      <c r="NSH192" s="104"/>
      <c r="NSI192" s="104"/>
      <c r="NSJ192" s="104"/>
      <c r="NSK192" s="104"/>
      <c r="NSL192" s="104"/>
      <c r="NSM192" s="104"/>
      <c r="NSN192" s="104"/>
      <c r="NSO192" s="104"/>
      <c r="NSP192" s="104"/>
      <c r="NSQ192" s="104"/>
      <c r="NSR192" s="104"/>
      <c r="NSS192" s="104"/>
      <c r="NST192" s="104"/>
      <c r="NSU192" s="104"/>
      <c r="NSV192" s="104"/>
      <c r="NSW192" s="104"/>
      <c r="NSX192" s="104"/>
      <c r="NSY192" s="104"/>
      <c r="NSZ192" s="104"/>
      <c r="NTA192" s="104"/>
      <c r="NTB192" s="104"/>
      <c r="NTC192" s="104"/>
      <c r="NTD192" s="104"/>
      <c r="NTE192" s="104"/>
      <c r="NTF192" s="104"/>
      <c r="NTG192" s="104"/>
      <c r="NTH192" s="104"/>
      <c r="NTI192" s="104"/>
      <c r="NTJ192" s="104"/>
      <c r="NTK192" s="104"/>
      <c r="NTL192" s="104"/>
      <c r="NTM192" s="104"/>
      <c r="NTN192" s="104"/>
      <c r="NTO192" s="104"/>
      <c r="NTP192" s="104"/>
      <c r="NTQ192" s="104"/>
      <c r="NTR192" s="104"/>
      <c r="NTS192" s="104"/>
      <c r="NTT192" s="104"/>
      <c r="NTU192" s="104"/>
      <c r="NTV192" s="104"/>
      <c r="NTW192" s="104"/>
      <c r="NTX192" s="104"/>
      <c r="NTY192" s="104"/>
      <c r="NTZ192" s="104"/>
      <c r="NUA192" s="104"/>
      <c r="NUB192" s="104"/>
      <c r="NUC192" s="104"/>
      <c r="NUD192" s="104"/>
      <c r="NUE192" s="104"/>
      <c r="NUF192" s="104"/>
      <c r="NUG192" s="104"/>
      <c r="NUH192" s="104"/>
      <c r="NUI192" s="104"/>
      <c r="NUJ192" s="104"/>
      <c r="NUK192" s="104"/>
      <c r="NUL192" s="104"/>
      <c r="NUM192" s="104"/>
      <c r="NUN192" s="104"/>
      <c r="NUO192" s="104"/>
      <c r="NUP192" s="104"/>
      <c r="NUQ192" s="104"/>
      <c r="NUR192" s="104"/>
      <c r="NUS192" s="104"/>
      <c r="NUT192" s="104"/>
      <c r="NUU192" s="104"/>
      <c r="NUV192" s="104"/>
      <c r="NUW192" s="104"/>
      <c r="NUX192" s="104"/>
      <c r="NUY192" s="104"/>
      <c r="NUZ192" s="104"/>
      <c r="NVA192" s="104"/>
      <c r="NVB192" s="104"/>
      <c r="NVC192" s="104"/>
      <c r="NVD192" s="104"/>
      <c r="NVE192" s="104"/>
      <c r="NVF192" s="104"/>
      <c r="NVG192" s="104"/>
      <c r="NVH192" s="104"/>
      <c r="NVI192" s="104"/>
      <c r="NVJ192" s="104"/>
      <c r="NVK192" s="104"/>
      <c r="NVL192" s="104"/>
      <c r="NVM192" s="104"/>
      <c r="NVN192" s="104"/>
      <c r="NVO192" s="104"/>
      <c r="NVP192" s="104"/>
      <c r="NVQ192" s="104"/>
      <c r="NVR192" s="104"/>
      <c r="NVS192" s="104"/>
      <c r="NVT192" s="104"/>
      <c r="NVU192" s="104"/>
      <c r="NVV192" s="104"/>
      <c r="NVW192" s="104"/>
      <c r="NVX192" s="104"/>
      <c r="NVY192" s="104"/>
      <c r="NVZ192" s="104"/>
      <c r="NWA192" s="104"/>
      <c r="NWB192" s="104"/>
      <c r="NWC192" s="104"/>
      <c r="NWD192" s="104"/>
      <c r="NWE192" s="104"/>
      <c r="NWF192" s="104"/>
      <c r="NWG192" s="104"/>
      <c r="NWH192" s="104"/>
      <c r="NWI192" s="104"/>
      <c r="NWJ192" s="104"/>
      <c r="NWK192" s="104"/>
      <c r="NWL192" s="104"/>
      <c r="NWM192" s="104"/>
      <c r="NWN192" s="104"/>
      <c r="NWO192" s="104"/>
      <c r="NWP192" s="104"/>
      <c r="NWQ192" s="104"/>
      <c r="NWR192" s="104"/>
      <c r="NWS192" s="104"/>
      <c r="NWT192" s="104"/>
      <c r="NWU192" s="104"/>
      <c r="NWV192" s="104"/>
      <c r="NWW192" s="104"/>
      <c r="NWX192" s="104"/>
      <c r="NWY192" s="104"/>
      <c r="NWZ192" s="104"/>
      <c r="NXA192" s="104"/>
      <c r="NXB192" s="104"/>
      <c r="NXC192" s="104"/>
      <c r="NXD192" s="104"/>
      <c r="NXE192" s="104"/>
      <c r="NXF192" s="104"/>
      <c r="NXG192" s="104"/>
      <c r="NXH192" s="104"/>
      <c r="NXI192" s="104"/>
      <c r="NXJ192" s="104"/>
      <c r="NXK192" s="104"/>
      <c r="NXL192" s="104"/>
      <c r="NXM192" s="104"/>
      <c r="NXN192" s="104"/>
      <c r="NXO192" s="104"/>
      <c r="NXP192" s="104"/>
      <c r="NXQ192" s="104"/>
      <c r="NXR192" s="104"/>
      <c r="NXS192" s="104"/>
      <c r="NXT192" s="104"/>
      <c r="NXU192" s="104"/>
      <c r="NXV192" s="104"/>
      <c r="NXW192" s="104"/>
      <c r="NXX192" s="104"/>
      <c r="NXY192" s="104"/>
      <c r="NXZ192" s="104"/>
      <c r="NYA192" s="104"/>
      <c r="NYB192" s="104"/>
      <c r="NYC192" s="104"/>
      <c r="NYD192" s="104"/>
      <c r="NYE192" s="104"/>
      <c r="NYF192" s="104"/>
      <c r="NYG192" s="104"/>
      <c r="NYH192" s="104"/>
      <c r="NYI192" s="104"/>
      <c r="NYJ192" s="104"/>
      <c r="NYK192" s="104"/>
      <c r="NYL192" s="104"/>
      <c r="NYM192" s="104"/>
      <c r="NYN192" s="104"/>
      <c r="NYO192" s="104"/>
      <c r="NYP192" s="104"/>
      <c r="NYQ192" s="104"/>
      <c r="NYR192" s="104"/>
      <c r="NYS192" s="104"/>
      <c r="NYT192" s="104"/>
      <c r="NYU192" s="104"/>
      <c r="NYV192" s="104"/>
      <c r="NYW192" s="104"/>
      <c r="NYX192" s="104"/>
      <c r="NYY192" s="104"/>
      <c r="NYZ192" s="104"/>
      <c r="NZA192" s="104"/>
      <c r="NZB192" s="104"/>
      <c r="NZC192" s="104"/>
      <c r="NZD192" s="104"/>
      <c r="NZE192" s="104"/>
      <c r="NZF192" s="104"/>
      <c r="NZG192" s="104"/>
      <c r="NZH192" s="104"/>
      <c r="NZI192" s="104"/>
      <c r="NZJ192" s="104"/>
      <c r="NZK192" s="104"/>
      <c r="NZL192" s="104"/>
      <c r="NZM192" s="104"/>
      <c r="NZN192" s="104"/>
      <c r="NZO192" s="104"/>
      <c r="NZP192" s="104"/>
      <c r="NZQ192" s="104"/>
      <c r="NZR192" s="104"/>
      <c r="NZS192" s="104"/>
      <c r="NZT192" s="104"/>
      <c r="NZU192" s="104"/>
      <c r="NZV192" s="104"/>
      <c r="NZW192" s="104"/>
      <c r="NZX192" s="104"/>
      <c r="NZY192" s="104"/>
      <c r="NZZ192" s="104"/>
      <c r="OAA192" s="104"/>
      <c r="OAB192" s="104"/>
      <c r="OAC192" s="104"/>
      <c r="OAD192" s="104"/>
      <c r="OAE192" s="104"/>
      <c r="OAF192" s="104"/>
      <c r="OAG192" s="104"/>
      <c r="OAH192" s="104"/>
      <c r="OAI192" s="104"/>
      <c r="OAJ192" s="104"/>
      <c r="OAK192" s="104"/>
      <c r="OAL192" s="104"/>
      <c r="OAM192" s="104"/>
      <c r="OAN192" s="104"/>
      <c r="OAO192" s="104"/>
      <c r="OAP192" s="104"/>
      <c r="OAQ192" s="104"/>
      <c r="OAR192" s="104"/>
      <c r="OAS192" s="104"/>
      <c r="OAT192" s="104"/>
      <c r="OAU192" s="104"/>
      <c r="OAV192" s="104"/>
      <c r="OAW192" s="104"/>
      <c r="OAX192" s="104"/>
      <c r="OAY192" s="104"/>
      <c r="OAZ192" s="104"/>
      <c r="OBA192" s="104"/>
      <c r="OBB192" s="104"/>
      <c r="OBC192" s="104"/>
      <c r="OBD192" s="104"/>
      <c r="OBE192" s="104"/>
      <c r="OBF192" s="104"/>
      <c r="OBG192" s="104"/>
      <c r="OBH192" s="104"/>
      <c r="OBI192" s="104"/>
      <c r="OBJ192" s="104"/>
      <c r="OBK192" s="104"/>
      <c r="OBL192" s="104"/>
      <c r="OBM192" s="104"/>
      <c r="OBN192" s="104"/>
      <c r="OBO192" s="104"/>
      <c r="OBP192" s="104"/>
      <c r="OBQ192" s="104"/>
      <c r="OBR192" s="104"/>
      <c r="OBS192" s="104"/>
      <c r="OBT192" s="104"/>
      <c r="OBU192" s="104"/>
      <c r="OBV192" s="104"/>
      <c r="OBW192" s="104"/>
      <c r="OBX192" s="104"/>
      <c r="OBY192" s="104"/>
      <c r="OBZ192" s="104"/>
      <c r="OCA192" s="104"/>
      <c r="OCB192" s="104"/>
      <c r="OCC192" s="104"/>
      <c r="OCD192" s="104"/>
      <c r="OCE192" s="104"/>
      <c r="OCF192" s="104"/>
      <c r="OCG192" s="104"/>
      <c r="OCH192" s="104"/>
      <c r="OCI192" s="104"/>
      <c r="OCJ192" s="104"/>
      <c r="OCK192" s="104"/>
      <c r="OCL192" s="104"/>
      <c r="OCM192" s="104"/>
      <c r="OCN192" s="104"/>
      <c r="OCO192" s="104"/>
      <c r="OCP192" s="104"/>
      <c r="OCQ192" s="104"/>
      <c r="OCR192" s="104"/>
      <c r="OCS192" s="104"/>
      <c r="OCT192" s="104"/>
      <c r="OCU192" s="104"/>
      <c r="OCV192" s="104"/>
      <c r="OCW192" s="104"/>
      <c r="OCX192" s="104"/>
      <c r="OCY192" s="104"/>
      <c r="OCZ192" s="104"/>
      <c r="ODA192" s="104"/>
      <c r="ODB192" s="104"/>
      <c r="ODC192" s="104"/>
      <c r="ODD192" s="104"/>
      <c r="ODE192" s="104"/>
      <c r="ODF192" s="104"/>
      <c r="ODG192" s="104"/>
      <c r="ODH192" s="104"/>
      <c r="ODI192" s="104"/>
      <c r="ODJ192" s="104"/>
      <c r="ODK192" s="104"/>
      <c r="ODL192" s="104"/>
      <c r="ODM192" s="104"/>
      <c r="ODN192" s="104"/>
      <c r="ODO192" s="104"/>
      <c r="ODP192" s="104"/>
      <c r="ODQ192" s="104"/>
      <c r="ODR192" s="104"/>
      <c r="ODS192" s="104"/>
      <c r="ODT192" s="104"/>
      <c r="ODU192" s="104"/>
      <c r="ODV192" s="104"/>
      <c r="ODW192" s="104"/>
      <c r="ODX192" s="104"/>
      <c r="ODY192" s="104"/>
      <c r="ODZ192" s="104"/>
      <c r="OEA192" s="104"/>
      <c r="OEB192" s="104"/>
      <c r="OEC192" s="104"/>
      <c r="OED192" s="104"/>
      <c r="OEE192" s="104"/>
      <c r="OEF192" s="104"/>
      <c r="OEG192" s="104"/>
      <c r="OEH192" s="104"/>
      <c r="OEI192" s="104"/>
      <c r="OEJ192" s="104"/>
      <c r="OEK192" s="104"/>
      <c r="OEL192" s="104"/>
      <c r="OEM192" s="104"/>
      <c r="OEN192" s="104"/>
      <c r="OEO192" s="104"/>
      <c r="OEP192" s="104"/>
      <c r="OEQ192" s="104"/>
      <c r="OER192" s="104"/>
      <c r="OES192" s="104"/>
      <c r="OET192" s="104"/>
      <c r="OEU192" s="104"/>
      <c r="OEV192" s="104"/>
      <c r="OEW192" s="104"/>
      <c r="OEX192" s="104"/>
      <c r="OEY192" s="104"/>
      <c r="OEZ192" s="104"/>
      <c r="OFA192" s="104"/>
      <c r="OFB192" s="104"/>
      <c r="OFC192" s="104"/>
      <c r="OFD192" s="104"/>
      <c r="OFE192" s="104"/>
      <c r="OFF192" s="104"/>
      <c r="OFG192" s="104"/>
      <c r="OFH192" s="104"/>
      <c r="OFI192" s="104"/>
      <c r="OFJ192" s="104"/>
      <c r="OFK192" s="104"/>
      <c r="OFL192" s="104"/>
      <c r="OFM192" s="104"/>
      <c r="OFN192" s="104"/>
      <c r="OFO192" s="104"/>
      <c r="OFP192" s="104"/>
      <c r="OFQ192" s="104"/>
      <c r="OFR192" s="104"/>
      <c r="OFS192" s="104"/>
      <c r="OFT192" s="104"/>
      <c r="OFU192" s="104"/>
      <c r="OFV192" s="104"/>
      <c r="OFW192" s="104"/>
      <c r="OFX192" s="104"/>
      <c r="OFY192" s="104"/>
      <c r="OFZ192" s="104"/>
      <c r="OGA192" s="104"/>
      <c r="OGB192" s="104"/>
      <c r="OGC192" s="104"/>
      <c r="OGD192" s="104"/>
      <c r="OGE192" s="104"/>
      <c r="OGF192" s="104"/>
      <c r="OGG192" s="104"/>
      <c r="OGH192" s="104"/>
      <c r="OGI192" s="104"/>
      <c r="OGJ192" s="104"/>
      <c r="OGK192" s="104"/>
      <c r="OGL192" s="104"/>
      <c r="OGM192" s="104"/>
      <c r="OGN192" s="104"/>
      <c r="OGO192" s="104"/>
      <c r="OGP192" s="104"/>
      <c r="OGQ192" s="104"/>
      <c r="OGR192" s="104"/>
      <c r="OGS192" s="104"/>
      <c r="OGT192" s="104"/>
      <c r="OGU192" s="104"/>
      <c r="OGV192" s="104"/>
      <c r="OGW192" s="104"/>
      <c r="OGX192" s="104"/>
      <c r="OGY192" s="104"/>
      <c r="OGZ192" s="104"/>
      <c r="OHA192" s="104"/>
      <c r="OHB192" s="104"/>
      <c r="OHC192" s="104"/>
      <c r="OHD192" s="104"/>
      <c r="OHE192" s="104"/>
      <c r="OHF192" s="104"/>
      <c r="OHG192" s="104"/>
      <c r="OHH192" s="104"/>
      <c r="OHI192" s="104"/>
      <c r="OHJ192" s="104"/>
      <c r="OHK192" s="104"/>
      <c r="OHL192" s="104"/>
      <c r="OHM192" s="104"/>
      <c r="OHN192" s="104"/>
      <c r="OHO192" s="104"/>
      <c r="OHP192" s="104"/>
      <c r="OHQ192" s="104"/>
      <c r="OHR192" s="104"/>
      <c r="OHS192" s="104"/>
      <c r="OHT192" s="104"/>
      <c r="OHU192" s="104"/>
      <c r="OHV192" s="104"/>
      <c r="OHW192" s="104"/>
      <c r="OHX192" s="104"/>
      <c r="OHY192" s="104"/>
      <c r="OHZ192" s="104"/>
      <c r="OIA192" s="104"/>
      <c r="OIB192" s="104"/>
      <c r="OIC192" s="104"/>
      <c r="OID192" s="104"/>
      <c r="OIE192" s="104"/>
      <c r="OIF192" s="104"/>
      <c r="OIG192" s="104"/>
      <c r="OIH192" s="104"/>
      <c r="OII192" s="104"/>
      <c r="OIJ192" s="104"/>
      <c r="OIK192" s="104"/>
      <c r="OIL192" s="104"/>
      <c r="OIM192" s="104"/>
      <c r="OIN192" s="104"/>
      <c r="OIO192" s="104"/>
      <c r="OIP192" s="104"/>
      <c r="OIQ192" s="104"/>
      <c r="OIR192" s="104"/>
      <c r="OIS192" s="104"/>
      <c r="OIT192" s="104"/>
      <c r="OIU192" s="104"/>
      <c r="OIV192" s="104"/>
      <c r="OIW192" s="104"/>
      <c r="OIX192" s="104"/>
      <c r="OIY192" s="104"/>
      <c r="OIZ192" s="104"/>
      <c r="OJA192" s="104"/>
      <c r="OJB192" s="104"/>
      <c r="OJC192" s="104"/>
      <c r="OJD192" s="104"/>
      <c r="OJE192" s="104"/>
      <c r="OJF192" s="104"/>
      <c r="OJG192" s="104"/>
      <c r="OJH192" s="104"/>
      <c r="OJI192" s="104"/>
      <c r="OJJ192" s="104"/>
      <c r="OJK192" s="104"/>
      <c r="OJL192" s="104"/>
      <c r="OJM192" s="104"/>
      <c r="OJN192" s="104"/>
      <c r="OJO192" s="104"/>
      <c r="OJP192" s="104"/>
      <c r="OJQ192" s="104"/>
      <c r="OJR192" s="104"/>
      <c r="OJS192" s="104"/>
      <c r="OJT192" s="104"/>
      <c r="OJU192" s="104"/>
      <c r="OJV192" s="104"/>
      <c r="OJW192" s="104"/>
      <c r="OJX192" s="104"/>
      <c r="OJY192" s="104"/>
      <c r="OJZ192" s="104"/>
      <c r="OKA192" s="104"/>
      <c r="OKB192" s="104"/>
      <c r="OKC192" s="104"/>
      <c r="OKD192" s="104"/>
      <c r="OKE192" s="104"/>
      <c r="OKF192" s="104"/>
      <c r="OKG192" s="104"/>
      <c r="OKH192" s="104"/>
      <c r="OKI192" s="104"/>
      <c r="OKJ192" s="104"/>
      <c r="OKK192" s="104"/>
      <c r="OKL192" s="104"/>
      <c r="OKM192" s="104"/>
      <c r="OKN192" s="104"/>
      <c r="OKO192" s="104"/>
      <c r="OKP192" s="104"/>
      <c r="OKQ192" s="104"/>
      <c r="OKR192" s="104"/>
      <c r="OKS192" s="104"/>
      <c r="OKT192" s="104"/>
      <c r="OKU192" s="104"/>
      <c r="OKV192" s="104"/>
      <c r="OKW192" s="104"/>
      <c r="OKX192" s="104"/>
      <c r="OKY192" s="104"/>
      <c r="OKZ192" s="104"/>
      <c r="OLA192" s="104"/>
      <c r="OLB192" s="104"/>
      <c r="OLC192" s="104"/>
      <c r="OLD192" s="104"/>
      <c r="OLE192" s="104"/>
      <c r="OLF192" s="104"/>
      <c r="OLG192" s="104"/>
      <c r="OLH192" s="104"/>
      <c r="OLI192" s="104"/>
      <c r="OLJ192" s="104"/>
      <c r="OLK192" s="104"/>
      <c r="OLL192" s="104"/>
      <c r="OLM192" s="104"/>
      <c r="OLN192" s="104"/>
      <c r="OLO192" s="104"/>
      <c r="OLP192" s="104"/>
      <c r="OLQ192" s="104"/>
      <c r="OLR192" s="104"/>
      <c r="OLS192" s="104"/>
      <c r="OLT192" s="104"/>
      <c r="OLU192" s="104"/>
      <c r="OLV192" s="104"/>
      <c r="OLW192" s="104"/>
      <c r="OLX192" s="104"/>
      <c r="OLY192" s="104"/>
      <c r="OLZ192" s="104"/>
      <c r="OMA192" s="104"/>
      <c r="OMB192" s="104"/>
      <c r="OMC192" s="104"/>
      <c r="OMD192" s="104"/>
      <c r="OME192" s="104"/>
      <c r="OMF192" s="104"/>
      <c r="OMG192" s="104"/>
      <c r="OMH192" s="104"/>
      <c r="OMI192" s="104"/>
      <c r="OMJ192" s="104"/>
      <c r="OMK192" s="104"/>
      <c r="OML192" s="104"/>
      <c r="OMM192" s="104"/>
      <c r="OMN192" s="104"/>
      <c r="OMO192" s="104"/>
      <c r="OMP192" s="104"/>
      <c r="OMQ192" s="104"/>
      <c r="OMR192" s="104"/>
      <c r="OMS192" s="104"/>
      <c r="OMT192" s="104"/>
      <c r="OMU192" s="104"/>
      <c r="OMV192" s="104"/>
      <c r="OMW192" s="104"/>
      <c r="OMX192" s="104"/>
      <c r="OMY192" s="104"/>
      <c r="OMZ192" s="104"/>
      <c r="ONA192" s="104"/>
      <c r="ONB192" s="104"/>
      <c r="ONC192" s="104"/>
      <c r="OND192" s="104"/>
      <c r="ONE192" s="104"/>
      <c r="ONF192" s="104"/>
      <c r="ONG192" s="104"/>
      <c r="ONH192" s="104"/>
      <c r="ONI192" s="104"/>
      <c r="ONJ192" s="104"/>
      <c r="ONK192" s="104"/>
      <c r="ONL192" s="104"/>
      <c r="ONM192" s="104"/>
      <c r="ONN192" s="104"/>
      <c r="ONO192" s="104"/>
      <c r="ONP192" s="104"/>
      <c r="ONQ192" s="104"/>
      <c r="ONR192" s="104"/>
      <c r="ONS192" s="104"/>
      <c r="ONT192" s="104"/>
      <c r="ONU192" s="104"/>
      <c r="ONV192" s="104"/>
      <c r="ONW192" s="104"/>
      <c r="ONX192" s="104"/>
      <c r="ONY192" s="104"/>
      <c r="ONZ192" s="104"/>
      <c r="OOA192" s="104"/>
      <c r="OOB192" s="104"/>
      <c r="OOC192" s="104"/>
      <c r="OOD192" s="104"/>
      <c r="OOE192" s="104"/>
      <c r="OOF192" s="104"/>
      <c r="OOG192" s="104"/>
      <c r="OOH192" s="104"/>
      <c r="OOI192" s="104"/>
      <c r="OOJ192" s="104"/>
      <c r="OOK192" s="104"/>
      <c r="OOL192" s="104"/>
      <c r="OOM192" s="104"/>
      <c r="OON192" s="104"/>
      <c r="OOO192" s="104"/>
      <c r="OOP192" s="104"/>
      <c r="OOQ192" s="104"/>
      <c r="OOR192" s="104"/>
      <c r="OOS192" s="104"/>
      <c r="OOT192" s="104"/>
      <c r="OOU192" s="104"/>
      <c r="OOV192" s="104"/>
      <c r="OOW192" s="104"/>
      <c r="OOX192" s="104"/>
      <c r="OOY192" s="104"/>
      <c r="OOZ192" s="104"/>
      <c r="OPA192" s="104"/>
      <c r="OPB192" s="104"/>
      <c r="OPC192" s="104"/>
      <c r="OPD192" s="104"/>
      <c r="OPE192" s="104"/>
      <c r="OPF192" s="104"/>
      <c r="OPG192" s="104"/>
      <c r="OPH192" s="104"/>
      <c r="OPI192" s="104"/>
      <c r="OPJ192" s="104"/>
      <c r="OPK192" s="104"/>
      <c r="OPL192" s="104"/>
      <c r="OPM192" s="104"/>
      <c r="OPN192" s="104"/>
      <c r="OPO192" s="104"/>
      <c r="OPP192" s="104"/>
      <c r="OPQ192" s="104"/>
      <c r="OPR192" s="104"/>
      <c r="OPS192" s="104"/>
      <c r="OPT192" s="104"/>
      <c r="OPU192" s="104"/>
      <c r="OPV192" s="104"/>
      <c r="OPW192" s="104"/>
      <c r="OPX192" s="104"/>
      <c r="OPY192" s="104"/>
      <c r="OPZ192" s="104"/>
      <c r="OQA192" s="104"/>
      <c r="OQB192" s="104"/>
      <c r="OQC192" s="104"/>
      <c r="OQD192" s="104"/>
      <c r="OQE192" s="104"/>
      <c r="OQF192" s="104"/>
      <c r="OQG192" s="104"/>
      <c r="OQH192" s="104"/>
      <c r="OQI192" s="104"/>
      <c r="OQJ192" s="104"/>
      <c r="OQK192" s="104"/>
      <c r="OQL192" s="104"/>
      <c r="OQM192" s="104"/>
      <c r="OQN192" s="104"/>
      <c r="OQO192" s="104"/>
      <c r="OQP192" s="104"/>
      <c r="OQQ192" s="104"/>
      <c r="OQR192" s="104"/>
      <c r="OQS192" s="104"/>
      <c r="OQT192" s="104"/>
      <c r="OQU192" s="104"/>
      <c r="OQV192" s="104"/>
      <c r="OQW192" s="104"/>
      <c r="OQX192" s="104"/>
      <c r="OQY192" s="104"/>
      <c r="OQZ192" s="104"/>
      <c r="ORA192" s="104"/>
      <c r="ORB192" s="104"/>
      <c r="ORC192" s="104"/>
      <c r="ORD192" s="104"/>
      <c r="ORE192" s="104"/>
      <c r="ORF192" s="104"/>
      <c r="ORG192" s="104"/>
      <c r="ORH192" s="104"/>
      <c r="ORI192" s="104"/>
      <c r="ORJ192" s="104"/>
      <c r="ORK192" s="104"/>
      <c r="ORL192" s="104"/>
      <c r="ORM192" s="104"/>
      <c r="ORN192" s="104"/>
      <c r="ORO192" s="104"/>
      <c r="ORP192" s="104"/>
      <c r="ORQ192" s="104"/>
      <c r="ORR192" s="104"/>
      <c r="ORS192" s="104"/>
      <c r="ORT192" s="104"/>
      <c r="ORU192" s="104"/>
      <c r="ORV192" s="104"/>
      <c r="ORW192" s="104"/>
      <c r="ORX192" s="104"/>
      <c r="ORY192" s="104"/>
      <c r="ORZ192" s="104"/>
      <c r="OSA192" s="104"/>
      <c r="OSB192" s="104"/>
      <c r="OSC192" s="104"/>
      <c r="OSD192" s="104"/>
      <c r="OSE192" s="104"/>
      <c r="OSF192" s="104"/>
      <c r="OSG192" s="104"/>
      <c r="OSH192" s="104"/>
      <c r="OSI192" s="104"/>
      <c r="OSJ192" s="104"/>
      <c r="OSK192" s="104"/>
      <c r="OSL192" s="104"/>
      <c r="OSM192" s="104"/>
      <c r="OSN192" s="104"/>
      <c r="OSO192" s="104"/>
      <c r="OSP192" s="104"/>
      <c r="OSQ192" s="104"/>
      <c r="OSR192" s="104"/>
      <c r="OSS192" s="104"/>
      <c r="OST192" s="104"/>
      <c r="OSU192" s="104"/>
      <c r="OSV192" s="104"/>
      <c r="OSW192" s="104"/>
      <c r="OSX192" s="104"/>
      <c r="OSY192" s="104"/>
      <c r="OSZ192" s="104"/>
      <c r="OTA192" s="104"/>
      <c r="OTB192" s="104"/>
      <c r="OTC192" s="104"/>
      <c r="OTD192" s="104"/>
      <c r="OTE192" s="104"/>
      <c r="OTF192" s="104"/>
      <c r="OTG192" s="104"/>
      <c r="OTH192" s="104"/>
      <c r="OTI192" s="104"/>
      <c r="OTJ192" s="104"/>
      <c r="OTK192" s="104"/>
      <c r="OTL192" s="104"/>
      <c r="OTM192" s="104"/>
      <c r="OTN192" s="104"/>
      <c r="OTO192" s="104"/>
      <c r="OTP192" s="104"/>
      <c r="OTQ192" s="104"/>
      <c r="OTR192" s="104"/>
      <c r="OTS192" s="104"/>
      <c r="OTT192" s="104"/>
      <c r="OTU192" s="104"/>
      <c r="OTV192" s="104"/>
      <c r="OTW192" s="104"/>
      <c r="OTX192" s="104"/>
      <c r="OTY192" s="104"/>
      <c r="OTZ192" s="104"/>
      <c r="OUA192" s="104"/>
      <c r="OUB192" s="104"/>
      <c r="OUC192" s="104"/>
      <c r="OUD192" s="104"/>
      <c r="OUE192" s="104"/>
      <c r="OUF192" s="104"/>
      <c r="OUG192" s="104"/>
      <c r="OUH192" s="104"/>
      <c r="OUI192" s="104"/>
      <c r="OUJ192" s="104"/>
      <c r="OUK192" s="104"/>
      <c r="OUL192" s="104"/>
      <c r="OUM192" s="104"/>
      <c r="OUN192" s="104"/>
      <c r="OUO192" s="104"/>
      <c r="OUP192" s="104"/>
      <c r="OUQ192" s="104"/>
      <c r="OUR192" s="104"/>
      <c r="OUS192" s="104"/>
      <c r="OUT192" s="104"/>
      <c r="OUU192" s="104"/>
      <c r="OUV192" s="104"/>
      <c r="OUW192" s="104"/>
      <c r="OUX192" s="104"/>
      <c r="OUY192" s="104"/>
      <c r="OUZ192" s="104"/>
      <c r="OVA192" s="104"/>
      <c r="OVB192" s="104"/>
      <c r="OVC192" s="104"/>
      <c r="OVD192" s="104"/>
      <c r="OVE192" s="104"/>
      <c r="OVF192" s="104"/>
      <c r="OVG192" s="104"/>
      <c r="OVH192" s="104"/>
      <c r="OVI192" s="104"/>
      <c r="OVJ192" s="104"/>
      <c r="OVK192" s="104"/>
      <c r="OVL192" s="104"/>
      <c r="OVM192" s="104"/>
      <c r="OVN192" s="104"/>
      <c r="OVO192" s="104"/>
      <c r="OVP192" s="104"/>
      <c r="OVQ192" s="104"/>
      <c r="OVR192" s="104"/>
      <c r="OVS192" s="104"/>
      <c r="OVT192" s="104"/>
      <c r="OVU192" s="104"/>
      <c r="OVV192" s="104"/>
      <c r="OVW192" s="104"/>
      <c r="OVX192" s="104"/>
      <c r="OVY192" s="104"/>
      <c r="OVZ192" s="104"/>
      <c r="OWA192" s="104"/>
      <c r="OWB192" s="104"/>
      <c r="OWC192" s="104"/>
      <c r="OWD192" s="104"/>
      <c r="OWE192" s="104"/>
      <c r="OWF192" s="104"/>
      <c r="OWG192" s="104"/>
      <c r="OWH192" s="104"/>
      <c r="OWI192" s="104"/>
      <c r="OWJ192" s="104"/>
      <c r="OWK192" s="104"/>
      <c r="OWL192" s="104"/>
      <c r="OWM192" s="104"/>
      <c r="OWN192" s="104"/>
      <c r="OWO192" s="104"/>
      <c r="OWP192" s="104"/>
      <c r="OWQ192" s="104"/>
      <c r="OWR192" s="104"/>
      <c r="OWS192" s="104"/>
      <c r="OWT192" s="104"/>
      <c r="OWU192" s="104"/>
      <c r="OWV192" s="104"/>
      <c r="OWW192" s="104"/>
      <c r="OWX192" s="104"/>
      <c r="OWY192" s="104"/>
      <c r="OWZ192" s="104"/>
      <c r="OXA192" s="104"/>
      <c r="OXB192" s="104"/>
      <c r="OXC192" s="104"/>
      <c r="OXD192" s="104"/>
      <c r="OXE192" s="104"/>
      <c r="OXF192" s="104"/>
      <c r="OXG192" s="104"/>
      <c r="OXH192" s="104"/>
      <c r="OXI192" s="104"/>
      <c r="OXJ192" s="104"/>
      <c r="OXK192" s="104"/>
      <c r="OXL192" s="104"/>
      <c r="OXM192" s="104"/>
      <c r="OXN192" s="104"/>
      <c r="OXO192" s="104"/>
      <c r="OXP192" s="104"/>
      <c r="OXQ192" s="104"/>
      <c r="OXR192" s="104"/>
      <c r="OXS192" s="104"/>
      <c r="OXT192" s="104"/>
      <c r="OXU192" s="104"/>
      <c r="OXV192" s="104"/>
      <c r="OXW192" s="104"/>
      <c r="OXX192" s="104"/>
      <c r="OXY192" s="104"/>
      <c r="OXZ192" s="104"/>
      <c r="OYA192" s="104"/>
      <c r="OYB192" s="104"/>
      <c r="OYC192" s="104"/>
      <c r="OYD192" s="104"/>
      <c r="OYE192" s="104"/>
      <c r="OYF192" s="104"/>
      <c r="OYG192" s="104"/>
      <c r="OYH192" s="104"/>
      <c r="OYI192" s="104"/>
      <c r="OYJ192" s="104"/>
      <c r="OYK192" s="104"/>
      <c r="OYL192" s="104"/>
      <c r="OYM192" s="104"/>
      <c r="OYN192" s="104"/>
      <c r="OYO192" s="104"/>
      <c r="OYP192" s="104"/>
      <c r="OYQ192" s="104"/>
      <c r="OYR192" s="104"/>
      <c r="OYS192" s="104"/>
      <c r="OYT192" s="104"/>
      <c r="OYU192" s="104"/>
      <c r="OYV192" s="104"/>
      <c r="OYW192" s="104"/>
      <c r="OYX192" s="104"/>
      <c r="OYY192" s="104"/>
      <c r="OYZ192" s="104"/>
      <c r="OZA192" s="104"/>
      <c r="OZB192" s="104"/>
      <c r="OZC192" s="104"/>
      <c r="OZD192" s="104"/>
      <c r="OZE192" s="104"/>
      <c r="OZF192" s="104"/>
      <c r="OZG192" s="104"/>
      <c r="OZH192" s="104"/>
      <c r="OZI192" s="104"/>
      <c r="OZJ192" s="104"/>
      <c r="OZK192" s="104"/>
      <c r="OZL192" s="104"/>
      <c r="OZM192" s="104"/>
      <c r="OZN192" s="104"/>
      <c r="OZO192" s="104"/>
      <c r="OZP192" s="104"/>
      <c r="OZQ192" s="104"/>
      <c r="OZR192" s="104"/>
      <c r="OZS192" s="104"/>
      <c r="OZT192" s="104"/>
      <c r="OZU192" s="104"/>
      <c r="OZV192" s="104"/>
      <c r="OZW192" s="104"/>
      <c r="OZX192" s="104"/>
      <c r="OZY192" s="104"/>
      <c r="OZZ192" s="104"/>
      <c r="PAA192" s="104"/>
      <c r="PAB192" s="104"/>
      <c r="PAC192" s="104"/>
      <c r="PAD192" s="104"/>
      <c r="PAE192" s="104"/>
      <c r="PAF192" s="104"/>
      <c r="PAG192" s="104"/>
      <c r="PAH192" s="104"/>
      <c r="PAI192" s="104"/>
      <c r="PAJ192" s="104"/>
      <c r="PAK192" s="104"/>
      <c r="PAL192" s="104"/>
      <c r="PAM192" s="104"/>
      <c r="PAN192" s="104"/>
      <c r="PAO192" s="104"/>
      <c r="PAP192" s="104"/>
      <c r="PAQ192" s="104"/>
      <c r="PAR192" s="104"/>
      <c r="PAS192" s="104"/>
      <c r="PAT192" s="104"/>
      <c r="PAU192" s="104"/>
      <c r="PAV192" s="104"/>
      <c r="PAW192" s="104"/>
      <c r="PAX192" s="104"/>
      <c r="PAY192" s="104"/>
      <c r="PAZ192" s="104"/>
      <c r="PBA192" s="104"/>
      <c r="PBB192" s="104"/>
      <c r="PBC192" s="104"/>
      <c r="PBD192" s="104"/>
      <c r="PBE192" s="104"/>
      <c r="PBF192" s="104"/>
      <c r="PBG192" s="104"/>
      <c r="PBH192" s="104"/>
      <c r="PBI192" s="104"/>
      <c r="PBJ192" s="104"/>
      <c r="PBK192" s="104"/>
      <c r="PBL192" s="104"/>
      <c r="PBM192" s="104"/>
      <c r="PBN192" s="104"/>
      <c r="PBO192" s="104"/>
      <c r="PBP192" s="104"/>
      <c r="PBQ192" s="104"/>
      <c r="PBR192" s="104"/>
      <c r="PBS192" s="104"/>
      <c r="PBT192" s="104"/>
      <c r="PBU192" s="104"/>
      <c r="PBV192" s="104"/>
      <c r="PBW192" s="104"/>
      <c r="PBX192" s="104"/>
      <c r="PBY192" s="104"/>
      <c r="PBZ192" s="104"/>
      <c r="PCA192" s="104"/>
      <c r="PCB192" s="104"/>
      <c r="PCC192" s="104"/>
      <c r="PCD192" s="104"/>
      <c r="PCE192" s="104"/>
      <c r="PCF192" s="104"/>
      <c r="PCG192" s="104"/>
      <c r="PCH192" s="104"/>
      <c r="PCI192" s="104"/>
      <c r="PCJ192" s="104"/>
      <c r="PCK192" s="104"/>
      <c r="PCL192" s="104"/>
      <c r="PCM192" s="104"/>
      <c r="PCN192" s="104"/>
      <c r="PCO192" s="104"/>
      <c r="PCP192" s="104"/>
      <c r="PCQ192" s="104"/>
      <c r="PCR192" s="104"/>
      <c r="PCS192" s="104"/>
      <c r="PCT192" s="104"/>
      <c r="PCU192" s="104"/>
      <c r="PCV192" s="104"/>
      <c r="PCW192" s="104"/>
      <c r="PCX192" s="104"/>
      <c r="PCY192" s="104"/>
      <c r="PCZ192" s="104"/>
      <c r="PDA192" s="104"/>
      <c r="PDB192" s="104"/>
      <c r="PDC192" s="104"/>
      <c r="PDD192" s="104"/>
      <c r="PDE192" s="104"/>
      <c r="PDF192" s="104"/>
      <c r="PDG192" s="104"/>
      <c r="PDH192" s="104"/>
      <c r="PDI192" s="104"/>
      <c r="PDJ192" s="104"/>
      <c r="PDK192" s="104"/>
      <c r="PDL192" s="104"/>
      <c r="PDM192" s="104"/>
      <c r="PDN192" s="104"/>
      <c r="PDO192" s="104"/>
      <c r="PDP192" s="104"/>
      <c r="PDQ192" s="104"/>
      <c r="PDR192" s="104"/>
      <c r="PDS192" s="104"/>
      <c r="PDT192" s="104"/>
      <c r="PDU192" s="104"/>
      <c r="PDV192" s="104"/>
      <c r="PDW192" s="104"/>
      <c r="PDX192" s="104"/>
      <c r="PDY192" s="104"/>
      <c r="PDZ192" s="104"/>
      <c r="PEA192" s="104"/>
      <c r="PEB192" s="104"/>
      <c r="PEC192" s="104"/>
      <c r="PED192" s="104"/>
      <c r="PEE192" s="104"/>
      <c r="PEF192" s="104"/>
      <c r="PEG192" s="104"/>
      <c r="PEH192" s="104"/>
      <c r="PEI192" s="104"/>
      <c r="PEJ192" s="104"/>
      <c r="PEK192" s="104"/>
      <c r="PEL192" s="104"/>
      <c r="PEM192" s="104"/>
      <c r="PEN192" s="104"/>
      <c r="PEO192" s="104"/>
      <c r="PEP192" s="104"/>
      <c r="PEQ192" s="104"/>
      <c r="PER192" s="104"/>
      <c r="PES192" s="104"/>
      <c r="PET192" s="104"/>
      <c r="PEU192" s="104"/>
      <c r="PEV192" s="104"/>
      <c r="PEW192" s="104"/>
      <c r="PEX192" s="104"/>
      <c r="PEY192" s="104"/>
      <c r="PEZ192" s="104"/>
      <c r="PFA192" s="104"/>
      <c r="PFB192" s="104"/>
      <c r="PFC192" s="104"/>
      <c r="PFD192" s="104"/>
      <c r="PFE192" s="104"/>
      <c r="PFF192" s="104"/>
      <c r="PFG192" s="104"/>
      <c r="PFH192" s="104"/>
      <c r="PFI192" s="104"/>
      <c r="PFJ192" s="104"/>
      <c r="PFK192" s="104"/>
      <c r="PFL192" s="104"/>
      <c r="PFM192" s="104"/>
      <c r="PFN192" s="104"/>
      <c r="PFO192" s="104"/>
      <c r="PFP192" s="104"/>
      <c r="PFQ192" s="104"/>
      <c r="PFR192" s="104"/>
      <c r="PFS192" s="104"/>
      <c r="PFT192" s="104"/>
      <c r="PFU192" s="104"/>
      <c r="PFV192" s="104"/>
      <c r="PFW192" s="104"/>
      <c r="PFX192" s="104"/>
      <c r="PFY192" s="104"/>
      <c r="PFZ192" s="104"/>
      <c r="PGA192" s="104"/>
      <c r="PGB192" s="104"/>
      <c r="PGC192" s="104"/>
      <c r="PGD192" s="104"/>
      <c r="PGE192" s="104"/>
      <c r="PGF192" s="104"/>
      <c r="PGG192" s="104"/>
      <c r="PGH192" s="104"/>
      <c r="PGI192" s="104"/>
      <c r="PGJ192" s="104"/>
      <c r="PGK192" s="104"/>
      <c r="PGL192" s="104"/>
      <c r="PGM192" s="104"/>
      <c r="PGN192" s="104"/>
      <c r="PGO192" s="104"/>
      <c r="PGP192" s="104"/>
      <c r="PGQ192" s="104"/>
      <c r="PGR192" s="104"/>
      <c r="PGS192" s="104"/>
      <c r="PGT192" s="104"/>
      <c r="PGU192" s="104"/>
      <c r="PGV192" s="104"/>
      <c r="PGW192" s="104"/>
      <c r="PGX192" s="104"/>
      <c r="PGY192" s="104"/>
      <c r="PGZ192" s="104"/>
      <c r="PHA192" s="104"/>
      <c r="PHB192" s="104"/>
      <c r="PHC192" s="104"/>
      <c r="PHD192" s="104"/>
      <c r="PHE192" s="104"/>
      <c r="PHF192" s="104"/>
      <c r="PHG192" s="104"/>
      <c r="PHH192" s="104"/>
      <c r="PHI192" s="104"/>
      <c r="PHJ192" s="104"/>
      <c r="PHK192" s="104"/>
      <c r="PHL192" s="104"/>
      <c r="PHM192" s="104"/>
      <c r="PHN192" s="104"/>
      <c r="PHO192" s="104"/>
      <c r="PHP192" s="104"/>
      <c r="PHQ192" s="104"/>
      <c r="PHR192" s="104"/>
      <c r="PHS192" s="104"/>
      <c r="PHT192" s="104"/>
      <c r="PHU192" s="104"/>
      <c r="PHV192" s="104"/>
      <c r="PHW192" s="104"/>
      <c r="PHX192" s="104"/>
      <c r="PHY192" s="104"/>
      <c r="PHZ192" s="104"/>
      <c r="PIA192" s="104"/>
      <c r="PIB192" s="104"/>
      <c r="PIC192" s="104"/>
      <c r="PID192" s="104"/>
      <c r="PIE192" s="104"/>
      <c r="PIF192" s="104"/>
      <c r="PIG192" s="104"/>
      <c r="PIH192" s="104"/>
      <c r="PII192" s="104"/>
      <c r="PIJ192" s="104"/>
      <c r="PIK192" s="104"/>
      <c r="PIL192" s="104"/>
      <c r="PIM192" s="104"/>
      <c r="PIN192" s="104"/>
      <c r="PIO192" s="104"/>
      <c r="PIP192" s="104"/>
      <c r="PIQ192" s="104"/>
      <c r="PIR192" s="104"/>
      <c r="PIS192" s="104"/>
      <c r="PIT192" s="104"/>
      <c r="PIU192" s="104"/>
      <c r="PIV192" s="104"/>
      <c r="PIW192" s="104"/>
      <c r="PIX192" s="104"/>
      <c r="PIY192" s="104"/>
      <c r="PIZ192" s="104"/>
      <c r="PJA192" s="104"/>
      <c r="PJB192" s="104"/>
      <c r="PJC192" s="104"/>
      <c r="PJD192" s="104"/>
      <c r="PJE192" s="104"/>
      <c r="PJF192" s="104"/>
      <c r="PJG192" s="104"/>
      <c r="PJH192" s="104"/>
      <c r="PJI192" s="104"/>
      <c r="PJJ192" s="104"/>
      <c r="PJK192" s="104"/>
      <c r="PJL192" s="104"/>
      <c r="PJM192" s="104"/>
      <c r="PJN192" s="104"/>
      <c r="PJO192" s="104"/>
      <c r="PJP192" s="104"/>
      <c r="PJQ192" s="104"/>
      <c r="PJR192" s="104"/>
      <c r="PJS192" s="104"/>
      <c r="PJT192" s="104"/>
      <c r="PJU192" s="104"/>
      <c r="PJV192" s="104"/>
      <c r="PJW192" s="104"/>
      <c r="PJX192" s="104"/>
      <c r="PJY192" s="104"/>
      <c r="PJZ192" s="104"/>
      <c r="PKA192" s="104"/>
      <c r="PKB192" s="104"/>
      <c r="PKC192" s="104"/>
      <c r="PKD192" s="104"/>
      <c r="PKE192" s="104"/>
      <c r="PKF192" s="104"/>
      <c r="PKG192" s="104"/>
      <c r="PKH192" s="104"/>
      <c r="PKI192" s="104"/>
      <c r="PKJ192" s="104"/>
      <c r="PKK192" s="104"/>
      <c r="PKL192" s="104"/>
      <c r="PKM192" s="104"/>
      <c r="PKN192" s="104"/>
      <c r="PKO192" s="104"/>
      <c r="PKP192" s="104"/>
      <c r="PKQ192" s="104"/>
      <c r="PKR192" s="104"/>
      <c r="PKS192" s="104"/>
      <c r="PKT192" s="104"/>
      <c r="PKU192" s="104"/>
      <c r="PKV192" s="104"/>
      <c r="PKW192" s="104"/>
      <c r="PKX192" s="104"/>
      <c r="PKY192" s="104"/>
      <c r="PKZ192" s="104"/>
      <c r="PLA192" s="104"/>
      <c r="PLB192" s="104"/>
      <c r="PLC192" s="104"/>
      <c r="PLD192" s="104"/>
      <c r="PLE192" s="104"/>
      <c r="PLF192" s="104"/>
      <c r="PLG192" s="104"/>
      <c r="PLH192" s="104"/>
      <c r="PLI192" s="104"/>
      <c r="PLJ192" s="104"/>
      <c r="PLK192" s="104"/>
      <c r="PLL192" s="104"/>
      <c r="PLM192" s="104"/>
      <c r="PLN192" s="104"/>
      <c r="PLO192" s="104"/>
      <c r="PLP192" s="104"/>
      <c r="PLQ192" s="104"/>
      <c r="PLR192" s="104"/>
      <c r="PLS192" s="104"/>
      <c r="PLT192" s="104"/>
      <c r="PLU192" s="104"/>
      <c r="PLV192" s="104"/>
      <c r="PLW192" s="104"/>
      <c r="PLX192" s="104"/>
      <c r="PLY192" s="104"/>
      <c r="PLZ192" s="104"/>
      <c r="PMA192" s="104"/>
      <c r="PMB192" s="104"/>
      <c r="PMC192" s="104"/>
      <c r="PMD192" s="104"/>
      <c r="PME192" s="104"/>
      <c r="PMF192" s="104"/>
      <c r="PMG192" s="104"/>
      <c r="PMH192" s="104"/>
      <c r="PMI192" s="104"/>
      <c r="PMJ192" s="104"/>
      <c r="PMK192" s="104"/>
      <c r="PML192" s="104"/>
      <c r="PMM192" s="104"/>
      <c r="PMN192" s="104"/>
      <c r="PMO192" s="104"/>
      <c r="PMP192" s="104"/>
      <c r="PMQ192" s="104"/>
      <c r="PMR192" s="104"/>
      <c r="PMS192" s="104"/>
      <c r="PMT192" s="104"/>
      <c r="PMU192" s="104"/>
      <c r="PMV192" s="104"/>
      <c r="PMW192" s="104"/>
      <c r="PMX192" s="104"/>
      <c r="PMY192" s="104"/>
      <c r="PMZ192" s="104"/>
      <c r="PNA192" s="104"/>
      <c r="PNB192" s="104"/>
      <c r="PNC192" s="104"/>
      <c r="PND192" s="104"/>
      <c r="PNE192" s="104"/>
      <c r="PNF192" s="104"/>
      <c r="PNG192" s="104"/>
      <c r="PNH192" s="104"/>
      <c r="PNI192" s="104"/>
      <c r="PNJ192" s="104"/>
      <c r="PNK192" s="104"/>
      <c r="PNL192" s="104"/>
      <c r="PNM192" s="104"/>
      <c r="PNN192" s="104"/>
      <c r="PNO192" s="104"/>
      <c r="PNP192" s="104"/>
      <c r="PNQ192" s="104"/>
      <c r="PNR192" s="104"/>
      <c r="PNS192" s="104"/>
      <c r="PNT192" s="104"/>
      <c r="PNU192" s="104"/>
      <c r="PNV192" s="104"/>
      <c r="PNW192" s="104"/>
      <c r="PNX192" s="104"/>
      <c r="PNY192" s="104"/>
      <c r="PNZ192" s="104"/>
      <c r="POA192" s="104"/>
      <c r="POB192" s="104"/>
      <c r="POC192" s="104"/>
      <c r="POD192" s="104"/>
      <c r="POE192" s="104"/>
      <c r="POF192" s="104"/>
      <c r="POG192" s="104"/>
      <c r="POH192" s="104"/>
      <c r="POI192" s="104"/>
      <c r="POJ192" s="104"/>
      <c r="POK192" s="104"/>
      <c r="POL192" s="104"/>
      <c r="POM192" s="104"/>
      <c r="PON192" s="104"/>
      <c r="POO192" s="104"/>
      <c r="POP192" s="104"/>
      <c r="POQ192" s="104"/>
      <c r="POR192" s="104"/>
      <c r="POS192" s="104"/>
      <c r="POT192" s="104"/>
      <c r="POU192" s="104"/>
      <c r="POV192" s="104"/>
      <c r="POW192" s="104"/>
      <c r="POX192" s="104"/>
      <c r="POY192" s="104"/>
      <c r="POZ192" s="104"/>
      <c r="PPA192" s="104"/>
      <c r="PPB192" s="104"/>
      <c r="PPC192" s="104"/>
      <c r="PPD192" s="104"/>
      <c r="PPE192" s="104"/>
      <c r="PPF192" s="104"/>
      <c r="PPG192" s="104"/>
      <c r="PPH192" s="104"/>
      <c r="PPI192" s="104"/>
      <c r="PPJ192" s="104"/>
      <c r="PPK192" s="104"/>
      <c r="PPL192" s="104"/>
      <c r="PPM192" s="104"/>
      <c r="PPN192" s="104"/>
      <c r="PPO192" s="104"/>
      <c r="PPP192" s="104"/>
      <c r="PPQ192" s="104"/>
      <c r="PPR192" s="104"/>
      <c r="PPS192" s="104"/>
      <c r="PPT192" s="104"/>
      <c r="PPU192" s="104"/>
      <c r="PPV192" s="104"/>
      <c r="PPW192" s="104"/>
      <c r="PPX192" s="104"/>
      <c r="PPY192" s="104"/>
      <c r="PPZ192" s="104"/>
      <c r="PQA192" s="104"/>
      <c r="PQB192" s="104"/>
      <c r="PQC192" s="104"/>
      <c r="PQD192" s="104"/>
      <c r="PQE192" s="104"/>
      <c r="PQF192" s="104"/>
      <c r="PQG192" s="104"/>
      <c r="PQH192" s="104"/>
      <c r="PQI192" s="104"/>
      <c r="PQJ192" s="104"/>
      <c r="PQK192" s="104"/>
      <c r="PQL192" s="104"/>
      <c r="PQM192" s="104"/>
      <c r="PQN192" s="104"/>
      <c r="PQO192" s="104"/>
      <c r="PQP192" s="104"/>
      <c r="PQQ192" s="104"/>
      <c r="PQR192" s="104"/>
      <c r="PQS192" s="104"/>
      <c r="PQT192" s="104"/>
      <c r="PQU192" s="104"/>
      <c r="PQV192" s="104"/>
      <c r="PQW192" s="104"/>
      <c r="PQX192" s="104"/>
      <c r="PQY192" s="104"/>
      <c r="PQZ192" s="104"/>
      <c r="PRA192" s="104"/>
      <c r="PRB192" s="104"/>
      <c r="PRC192" s="104"/>
      <c r="PRD192" s="104"/>
      <c r="PRE192" s="104"/>
      <c r="PRF192" s="104"/>
      <c r="PRG192" s="104"/>
      <c r="PRH192" s="104"/>
      <c r="PRI192" s="104"/>
      <c r="PRJ192" s="104"/>
      <c r="PRK192" s="104"/>
      <c r="PRL192" s="104"/>
      <c r="PRM192" s="104"/>
      <c r="PRN192" s="104"/>
      <c r="PRO192" s="104"/>
      <c r="PRP192" s="104"/>
      <c r="PRQ192" s="104"/>
      <c r="PRR192" s="104"/>
      <c r="PRS192" s="104"/>
      <c r="PRT192" s="104"/>
      <c r="PRU192" s="104"/>
      <c r="PRV192" s="104"/>
      <c r="PRW192" s="104"/>
      <c r="PRX192" s="104"/>
      <c r="PRY192" s="104"/>
      <c r="PRZ192" s="104"/>
      <c r="PSA192" s="104"/>
      <c r="PSB192" s="104"/>
      <c r="PSC192" s="104"/>
      <c r="PSD192" s="104"/>
      <c r="PSE192" s="104"/>
      <c r="PSF192" s="104"/>
      <c r="PSG192" s="104"/>
      <c r="PSH192" s="104"/>
      <c r="PSI192" s="104"/>
      <c r="PSJ192" s="104"/>
      <c r="PSK192" s="104"/>
      <c r="PSL192" s="104"/>
      <c r="PSM192" s="104"/>
      <c r="PSN192" s="104"/>
      <c r="PSO192" s="104"/>
      <c r="PSP192" s="104"/>
      <c r="PSQ192" s="104"/>
      <c r="PSR192" s="104"/>
      <c r="PSS192" s="104"/>
      <c r="PST192" s="104"/>
      <c r="PSU192" s="104"/>
      <c r="PSV192" s="104"/>
      <c r="PSW192" s="104"/>
      <c r="PSX192" s="104"/>
      <c r="PSY192" s="104"/>
      <c r="PSZ192" s="104"/>
      <c r="PTA192" s="104"/>
      <c r="PTB192" s="104"/>
      <c r="PTC192" s="104"/>
      <c r="PTD192" s="104"/>
      <c r="PTE192" s="104"/>
      <c r="PTF192" s="104"/>
      <c r="PTG192" s="104"/>
      <c r="PTH192" s="104"/>
      <c r="PTI192" s="104"/>
      <c r="PTJ192" s="104"/>
      <c r="PTK192" s="104"/>
      <c r="PTL192" s="104"/>
      <c r="PTM192" s="104"/>
      <c r="PTN192" s="104"/>
      <c r="PTO192" s="104"/>
      <c r="PTP192" s="104"/>
      <c r="PTQ192" s="104"/>
      <c r="PTR192" s="104"/>
      <c r="PTS192" s="104"/>
      <c r="PTT192" s="104"/>
      <c r="PTU192" s="104"/>
      <c r="PTV192" s="104"/>
      <c r="PTW192" s="104"/>
      <c r="PTX192" s="104"/>
      <c r="PTY192" s="104"/>
      <c r="PTZ192" s="104"/>
      <c r="PUA192" s="104"/>
      <c r="PUB192" s="104"/>
      <c r="PUC192" s="104"/>
      <c r="PUD192" s="104"/>
      <c r="PUE192" s="104"/>
      <c r="PUF192" s="104"/>
      <c r="PUG192" s="104"/>
      <c r="PUH192" s="104"/>
      <c r="PUI192" s="104"/>
      <c r="PUJ192" s="104"/>
      <c r="PUK192" s="104"/>
      <c r="PUL192" s="104"/>
      <c r="PUM192" s="104"/>
      <c r="PUN192" s="104"/>
      <c r="PUO192" s="104"/>
      <c r="PUP192" s="104"/>
      <c r="PUQ192" s="104"/>
      <c r="PUR192" s="104"/>
      <c r="PUS192" s="104"/>
      <c r="PUT192" s="104"/>
      <c r="PUU192" s="104"/>
      <c r="PUV192" s="104"/>
      <c r="PUW192" s="104"/>
      <c r="PUX192" s="104"/>
      <c r="PUY192" s="104"/>
      <c r="PUZ192" s="104"/>
      <c r="PVA192" s="104"/>
      <c r="PVB192" s="104"/>
      <c r="PVC192" s="104"/>
      <c r="PVD192" s="104"/>
      <c r="PVE192" s="104"/>
      <c r="PVF192" s="104"/>
      <c r="PVG192" s="104"/>
      <c r="PVH192" s="104"/>
      <c r="PVI192" s="104"/>
      <c r="PVJ192" s="104"/>
      <c r="PVK192" s="104"/>
      <c r="PVL192" s="104"/>
      <c r="PVM192" s="104"/>
      <c r="PVN192" s="104"/>
      <c r="PVO192" s="104"/>
      <c r="PVP192" s="104"/>
      <c r="PVQ192" s="104"/>
      <c r="PVR192" s="104"/>
      <c r="PVS192" s="104"/>
      <c r="PVT192" s="104"/>
      <c r="PVU192" s="104"/>
      <c r="PVV192" s="104"/>
      <c r="PVW192" s="104"/>
      <c r="PVX192" s="104"/>
      <c r="PVY192" s="104"/>
      <c r="PVZ192" s="104"/>
      <c r="PWA192" s="104"/>
      <c r="PWB192" s="104"/>
      <c r="PWC192" s="104"/>
      <c r="PWD192" s="104"/>
      <c r="PWE192" s="104"/>
      <c r="PWF192" s="104"/>
      <c r="PWG192" s="104"/>
      <c r="PWH192" s="104"/>
      <c r="PWI192" s="104"/>
      <c r="PWJ192" s="104"/>
      <c r="PWK192" s="104"/>
      <c r="PWL192" s="104"/>
      <c r="PWM192" s="104"/>
      <c r="PWN192" s="104"/>
      <c r="PWO192" s="104"/>
      <c r="PWP192" s="104"/>
      <c r="PWQ192" s="104"/>
      <c r="PWR192" s="104"/>
      <c r="PWS192" s="104"/>
      <c r="PWT192" s="104"/>
      <c r="PWU192" s="104"/>
      <c r="PWV192" s="104"/>
      <c r="PWW192" s="104"/>
      <c r="PWX192" s="104"/>
      <c r="PWY192" s="104"/>
      <c r="PWZ192" s="104"/>
      <c r="PXA192" s="104"/>
      <c r="PXB192" s="104"/>
      <c r="PXC192" s="104"/>
      <c r="PXD192" s="104"/>
      <c r="PXE192" s="104"/>
      <c r="PXF192" s="104"/>
      <c r="PXG192" s="104"/>
      <c r="PXH192" s="104"/>
      <c r="PXI192" s="104"/>
      <c r="PXJ192" s="104"/>
      <c r="PXK192" s="104"/>
      <c r="PXL192" s="104"/>
      <c r="PXM192" s="104"/>
      <c r="PXN192" s="104"/>
      <c r="PXO192" s="104"/>
      <c r="PXP192" s="104"/>
      <c r="PXQ192" s="104"/>
      <c r="PXR192" s="104"/>
      <c r="PXS192" s="104"/>
      <c r="PXT192" s="104"/>
      <c r="PXU192" s="104"/>
      <c r="PXV192" s="104"/>
      <c r="PXW192" s="104"/>
      <c r="PXX192" s="104"/>
      <c r="PXY192" s="104"/>
      <c r="PXZ192" s="104"/>
      <c r="PYA192" s="104"/>
      <c r="PYB192" s="104"/>
      <c r="PYC192" s="104"/>
      <c r="PYD192" s="104"/>
      <c r="PYE192" s="104"/>
      <c r="PYF192" s="104"/>
      <c r="PYG192" s="104"/>
      <c r="PYH192" s="104"/>
      <c r="PYI192" s="104"/>
      <c r="PYJ192" s="104"/>
      <c r="PYK192" s="104"/>
      <c r="PYL192" s="104"/>
      <c r="PYM192" s="104"/>
      <c r="PYN192" s="104"/>
      <c r="PYO192" s="104"/>
      <c r="PYP192" s="104"/>
      <c r="PYQ192" s="104"/>
      <c r="PYR192" s="104"/>
      <c r="PYS192" s="104"/>
      <c r="PYT192" s="104"/>
      <c r="PYU192" s="104"/>
      <c r="PYV192" s="104"/>
      <c r="PYW192" s="104"/>
      <c r="PYX192" s="104"/>
      <c r="PYY192" s="104"/>
      <c r="PYZ192" s="104"/>
      <c r="PZA192" s="104"/>
      <c r="PZB192" s="104"/>
      <c r="PZC192" s="104"/>
      <c r="PZD192" s="104"/>
      <c r="PZE192" s="104"/>
      <c r="PZF192" s="104"/>
      <c r="PZG192" s="104"/>
      <c r="PZH192" s="104"/>
      <c r="PZI192" s="104"/>
      <c r="PZJ192" s="104"/>
      <c r="PZK192" s="104"/>
      <c r="PZL192" s="104"/>
      <c r="PZM192" s="104"/>
      <c r="PZN192" s="104"/>
      <c r="PZO192" s="104"/>
      <c r="PZP192" s="104"/>
      <c r="PZQ192" s="104"/>
      <c r="PZR192" s="104"/>
      <c r="PZS192" s="104"/>
      <c r="PZT192" s="104"/>
      <c r="PZU192" s="104"/>
      <c r="PZV192" s="104"/>
      <c r="PZW192" s="104"/>
      <c r="PZX192" s="104"/>
      <c r="PZY192" s="104"/>
      <c r="PZZ192" s="104"/>
      <c r="QAA192" s="104"/>
      <c r="QAB192" s="104"/>
      <c r="QAC192" s="104"/>
      <c r="QAD192" s="104"/>
      <c r="QAE192" s="104"/>
      <c r="QAF192" s="104"/>
      <c r="QAG192" s="104"/>
      <c r="QAH192" s="104"/>
      <c r="QAI192" s="104"/>
      <c r="QAJ192" s="104"/>
      <c r="QAK192" s="104"/>
      <c r="QAL192" s="104"/>
      <c r="QAM192" s="104"/>
      <c r="QAN192" s="104"/>
      <c r="QAO192" s="104"/>
      <c r="QAP192" s="104"/>
      <c r="QAQ192" s="104"/>
      <c r="QAR192" s="104"/>
      <c r="QAS192" s="104"/>
      <c r="QAT192" s="104"/>
      <c r="QAU192" s="104"/>
      <c r="QAV192" s="104"/>
      <c r="QAW192" s="104"/>
      <c r="QAX192" s="104"/>
      <c r="QAY192" s="104"/>
      <c r="QAZ192" s="104"/>
      <c r="QBA192" s="104"/>
      <c r="QBB192" s="104"/>
      <c r="QBC192" s="104"/>
      <c r="QBD192" s="104"/>
      <c r="QBE192" s="104"/>
      <c r="QBF192" s="104"/>
      <c r="QBG192" s="104"/>
      <c r="QBH192" s="104"/>
      <c r="QBI192" s="104"/>
      <c r="QBJ192" s="104"/>
      <c r="QBK192" s="104"/>
      <c r="QBL192" s="104"/>
      <c r="QBM192" s="104"/>
      <c r="QBN192" s="104"/>
      <c r="QBO192" s="104"/>
      <c r="QBP192" s="104"/>
      <c r="QBQ192" s="104"/>
      <c r="QBR192" s="104"/>
      <c r="QBS192" s="104"/>
      <c r="QBT192" s="104"/>
      <c r="QBU192" s="104"/>
      <c r="QBV192" s="104"/>
      <c r="QBW192" s="104"/>
      <c r="QBX192" s="104"/>
      <c r="QBY192" s="104"/>
      <c r="QBZ192" s="104"/>
      <c r="QCA192" s="104"/>
      <c r="QCB192" s="104"/>
      <c r="QCC192" s="104"/>
      <c r="QCD192" s="104"/>
      <c r="QCE192" s="104"/>
      <c r="QCF192" s="104"/>
      <c r="QCG192" s="104"/>
      <c r="QCH192" s="104"/>
      <c r="QCI192" s="104"/>
      <c r="QCJ192" s="104"/>
      <c r="QCK192" s="104"/>
      <c r="QCL192" s="104"/>
      <c r="QCM192" s="104"/>
      <c r="QCN192" s="104"/>
      <c r="QCO192" s="104"/>
      <c r="QCP192" s="104"/>
      <c r="QCQ192" s="104"/>
      <c r="QCR192" s="104"/>
      <c r="QCS192" s="104"/>
      <c r="QCT192" s="104"/>
      <c r="QCU192" s="104"/>
      <c r="QCV192" s="104"/>
      <c r="QCW192" s="104"/>
      <c r="QCX192" s="104"/>
      <c r="QCY192" s="104"/>
      <c r="QCZ192" s="104"/>
      <c r="QDA192" s="104"/>
      <c r="QDB192" s="104"/>
      <c r="QDC192" s="104"/>
      <c r="QDD192" s="104"/>
      <c r="QDE192" s="104"/>
      <c r="QDF192" s="104"/>
      <c r="QDG192" s="104"/>
      <c r="QDH192" s="104"/>
      <c r="QDI192" s="104"/>
      <c r="QDJ192" s="104"/>
      <c r="QDK192" s="104"/>
      <c r="QDL192" s="104"/>
      <c r="QDM192" s="104"/>
      <c r="QDN192" s="104"/>
      <c r="QDO192" s="104"/>
      <c r="QDP192" s="104"/>
      <c r="QDQ192" s="104"/>
      <c r="QDR192" s="104"/>
      <c r="QDS192" s="104"/>
      <c r="QDT192" s="104"/>
      <c r="QDU192" s="104"/>
      <c r="QDV192" s="104"/>
      <c r="QDW192" s="104"/>
      <c r="QDX192" s="104"/>
      <c r="QDY192" s="104"/>
      <c r="QDZ192" s="104"/>
      <c r="QEA192" s="104"/>
      <c r="QEB192" s="104"/>
      <c r="QEC192" s="104"/>
      <c r="QED192" s="104"/>
      <c r="QEE192" s="104"/>
      <c r="QEF192" s="104"/>
      <c r="QEG192" s="104"/>
      <c r="QEH192" s="104"/>
      <c r="QEI192" s="104"/>
      <c r="QEJ192" s="104"/>
      <c r="QEK192" s="104"/>
      <c r="QEL192" s="104"/>
      <c r="QEM192" s="104"/>
      <c r="QEN192" s="104"/>
      <c r="QEO192" s="104"/>
      <c r="QEP192" s="104"/>
      <c r="QEQ192" s="104"/>
      <c r="QER192" s="104"/>
      <c r="QES192" s="104"/>
      <c r="QET192" s="104"/>
      <c r="QEU192" s="104"/>
      <c r="QEV192" s="104"/>
      <c r="QEW192" s="104"/>
      <c r="QEX192" s="104"/>
      <c r="QEY192" s="104"/>
      <c r="QEZ192" s="104"/>
      <c r="QFA192" s="104"/>
      <c r="QFB192" s="104"/>
      <c r="QFC192" s="104"/>
      <c r="QFD192" s="104"/>
      <c r="QFE192" s="104"/>
      <c r="QFF192" s="104"/>
      <c r="QFG192" s="104"/>
      <c r="QFH192" s="104"/>
      <c r="QFI192" s="104"/>
      <c r="QFJ192" s="104"/>
      <c r="QFK192" s="104"/>
      <c r="QFL192" s="104"/>
      <c r="QFM192" s="104"/>
      <c r="QFN192" s="104"/>
      <c r="QFO192" s="104"/>
      <c r="QFP192" s="104"/>
      <c r="QFQ192" s="104"/>
      <c r="QFR192" s="104"/>
      <c r="QFS192" s="104"/>
      <c r="QFT192" s="104"/>
      <c r="QFU192" s="104"/>
      <c r="QFV192" s="104"/>
      <c r="QFW192" s="104"/>
      <c r="QFX192" s="104"/>
      <c r="QFY192" s="104"/>
      <c r="QFZ192" s="104"/>
      <c r="QGA192" s="104"/>
      <c r="QGB192" s="104"/>
      <c r="QGC192" s="104"/>
      <c r="QGD192" s="104"/>
      <c r="QGE192" s="104"/>
      <c r="QGF192" s="104"/>
      <c r="QGG192" s="104"/>
      <c r="QGH192" s="104"/>
      <c r="QGI192" s="104"/>
      <c r="QGJ192" s="104"/>
      <c r="QGK192" s="104"/>
      <c r="QGL192" s="104"/>
      <c r="QGM192" s="104"/>
      <c r="QGN192" s="104"/>
      <c r="QGO192" s="104"/>
      <c r="QGP192" s="104"/>
      <c r="QGQ192" s="104"/>
      <c r="QGR192" s="104"/>
      <c r="QGS192" s="104"/>
      <c r="QGT192" s="104"/>
      <c r="QGU192" s="104"/>
      <c r="QGV192" s="104"/>
      <c r="QGW192" s="104"/>
      <c r="QGX192" s="104"/>
      <c r="QGY192" s="104"/>
      <c r="QGZ192" s="104"/>
      <c r="QHA192" s="104"/>
      <c r="QHB192" s="104"/>
      <c r="QHC192" s="104"/>
      <c r="QHD192" s="104"/>
      <c r="QHE192" s="104"/>
      <c r="QHF192" s="104"/>
      <c r="QHG192" s="104"/>
      <c r="QHH192" s="104"/>
      <c r="QHI192" s="104"/>
      <c r="QHJ192" s="104"/>
      <c r="QHK192" s="104"/>
      <c r="QHL192" s="104"/>
      <c r="QHM192" s="104"/>
      <c r="QHN192" s="104"/>
      <c r="QHO192" s="104"/>
      <c r="QHP192" s="104"/>
      <c r="QHQ192" s="104"/>
      <c r="QHR192" s="104"/>
      <c r="QHS192" s="104"/>
      <c r="QHT192" s="104"/>
      <c r="QHU192" s="104"/>
      <c r="QHV192" s="104"/>
      <c r="QHW192" s="104"/>
      <c r="QHX192" s="104"/>
      <c r="QHY192" s="104"/>
      <c r="QHZ192" s="104"/>
      <c r="QIA192" s="104"/>
      <c r="QIB192" s="104"/>
      <c r="QIC192" s="104"/>
      <c r="QID192" s="104"/>
      <c r="QIE192" s="104"/>
      <c r="QIF192" s="104"/>
      <c r="QIG192" s="104"/>
      <c r="QIH192" s="104"/>
      <c r="QII192" s="104"/>
      <c r="QIJ192" s="104"/>
      <c r="QIK192" s="104"/>
      <c r="QIL192" s="104"/>
      <c r="QIM192" s="104"/>
      <c r="QIN192" s="104"/>
      <c r="QIO192" s="104"/>
      <c r="QIP192" s="104"/>
      <c r="QIQ192" s="104"/>
      <c r="QIR192" s="104"/>
      <c r="QIS192" s="104"/>
      <c r="QIT192" s="104"/>
      <c r="QIU192" s="104"/>
      <c r="QIV192" s="104"/>
      <c r="QIW192" s="104"/>
      <c r="QIX192" s="104"/>
      <c r="QIY192" s="104"/>
      <c r="QIZ192" s="104"/>
      <c r="QJA192" s="104"/>
      <c r="QJB192" s="104"/>
      <c r="QJC192" s="104"/>
      <c r="QJD192" s="104"/>
      <c r="QJE192" s="104"/>
      <c r="QJF192" s="104"/>
      <c r="QJG192" s="104"/>
      <c r="QJH192" s="104"/>
      <c r="QJI192" s="104"/>
      <c r="QJJ192" s="104"/>
      <c r="QJK192" s="104"/>
      <c r="QJL192" s="104"/>
      <c r="QJM192" s="104"/>
      <c r="QJN192" s="104"/>
      <c r="QJO192" s="104"/>
      <c r="QJP192" s="104"/>
      <c r="QJQ192" s="104"/>
      <c r="QJR192" s="104"/>
      <c r="QJS192" s="104"/>
      <c r="QJT192" s="104"/>
      <c r="QJU192" s="104"/>
      <c r="QJV192" s="104"/>
      <c r="QJW192" s="104"/>
      <c r="QJX192" s="104"/>
      <c r="QJY192" s="104"/>
      <c r="QJZ192" s="104"/>
      <c r="QKA192" s="104"/>
      <c r="QKB192" s="104"/>
      <c r="QKC192" s="104"/>
      <c r="QKD192" s="104"/>
      <c r="QKE192" s="104"/>
      <c r="QKF192" s="104"/>
      <c r="QKG192" s="104"/>
      <c r="QKH192" s="104"/>
      <c r="QKI192" s="104"/>
      <c r="QKJ192" s="104"/>
      <c r="QKK192" s="104"/>
      <c r="QKL192" s="104"/>
      <c r="QKM192" s="104"/>
      <c r="QKN192" s="104"/>
      <c r="QKO192" s="104"/>
      <c r="QKP192" s="104"/>
      <c r="QKQ192" s="104"/>
      <c r="QKR192" s="104"/>
      <c r="QKS192" s="104"/>
      <c r="QKT192" s="104"/>
      <c r="QKU192" s="104"/>
      <c r="QKV192" s="104"/>
      <c r="QKW192" s="104"/>
      <c r="QKX192" s="104"/>
      <c r="QKY192" s="104"/>
      <c r="QKZ192" s="104"/>
      <c r="QLA192" s="104"/>
      <c r="QLB192" s="104"/>
      <c r="QLC192" s="104"/>
      <c r="QLD192" s="104"/>
      <c r="QLE192" s="104"/>
      <c r="QLF192" s="104"/>
      <c r="QLG192" s="104"/>
      <c r="QLH192" s="104"/>
      <c r="QLI192" s="104"/>
      <c r="QLJ192" s="104"/>
      <c r="QLK192" s="104"/>
      <c r="QLL192" s="104"/>
      <c r="QLM192" s="104"/>
      <c r="QLN192" s="104"/>
      <c r="QLO192" s="104"/>
      <c r="QLP192" s="104"/>
      <c r="QLQ192" s="104"/>
      <c r="QLR192" s="104"/>
      <c r="QLS192" s="104"/>
      <c r="QLT192" s="104"/>
      <c r="QLU192" s="104"/>
      <c r="QLV192" s="104"/>
      <c r="QLW192" s="104"/>
      <c r="QLX192" s="104"/>
      <c r="QLY192" s="104"/>
      <c r="QLZ192" s="104"/>
      <c r="QMA192" s="104"/>
      <c r="QMB192" s="104"/>
      <c r="QMC192" s="104"/>
      <c r="QMD192" s="104"/>
      <c r="QME192" s="104"/>
      <c r="QMF192" s="104"/>
      <c r="QMG192" s="104"/>
      <c r="QMH192" s="104"/>
      <c r="QMI192" s="104"/>
      <c r="QMJ192" s="104"/>
      <c r="QMK192" s="104"/>
      <c r="QML192" s="104"/>
      <c r="QMM192" s="104"/>
      <c r="QMN192" s="104"/>
      <c r="QMO192" s="104"/>
      <c r="QMP192" s="104"/>
      <c r="QMQ192" s="104"/>
      <c r="QMR192" s="104"/>
      <c r="QMS192" s="104"/>
      <c r="QMT192" s="104"/>
      <c r="QMU192" s="104"/>
      <c r="QMV192" s="104"/>
      <c r="QMW192" s="104"/>
      <c r="QMX192" s="104"/>
      <c r="QMY192" s="104"/>
      <c r="QMZ192" s="104"/>
      <c r="QNA192" s="104"/>
      <c r="QNB192" s="104"/>
      <c r="QNC192" s="104"/>
      <c r="QND192" s="104"/>
      <c r="QNE192" s="104"/>
      <c r="QNF192" s="104"/>
      <c r="QNG192" s="104"/>
      <c r="QNH192" s="104"/>
      <c r="QNI192" s="104"/>
      <c r="QNJ192" s="104"/>
      <c r="QNK192" s="104"/>
      <c r="QNL192" s="104"/>
      <c r="QNM192" s="104"/>
      <c r="QNN192" s="104"/>
      <c r="QNO192" s="104"/>
      <c r="QNP192" s="104"/>
      <c r="QNQ192" s="104"/>
      <c r="QNR192" s="104"/>
      <c r="QNS192" s="104"/>
      <c r="QNT192" s="104"/>
      <c r="QNU192" s="104"/>
      <c r="QNV192" s="104"/>
      <c r="QNW192" s="104"/>
      <c r="QNX192" s="104"/>
      <c r="QNY192" s="104"/>
      <c r="QNZ192" s="104"/>
      <c r="QOA192" s="104"/>
      <c r="QOB192" s="104"/>
      <c r="QOC192" s="104"/>
      <c r="QOD192" s="104"/>
      <c r="QOE192" s="104"/>
      <c r="QOF192" s="104"/>
      <c r="QOG192" s="104"/>
      <c r="QOH192" s="104"/>
      <c r="QOI192" s="104"/>
      <c r="QOJ192" s="104"/>
      <c r="QOK192" s="104"/>
      <c r="QOL192" s="104"/>
      <c r="QOM192" s="104"/>
      <c r="QON192" s="104"/>
      <c r="QOO192" s="104"/>
      <c r="QOP192" s="104"/>
      <c r="QOQ192" s="104"/>
      <c r="QOR192" s="104"/>
      <c r="QOS192" s="104"/>
      <c r="QOT192" s="104"/>
      <c r="QOU192" s="104"/>
      <c r="QOV192" s="104"/>
      <c r="QOW192" s="104"/>
      <c r="QOX192" s="104"/>
      <c r="QOY192" s="104"/>
      <c r="QOZ192" s="104"/>
      <c r="QPA192" s="104"/>
      <c r="QPB192" s="104"/>
      <c r="QPC192" s="104"/>
      <c r="QPD192" s="104"/>
      <c r="QPE192" s="104"/>
      <c r="QPF192" s="104"/>
      <c r="QPG192" s="104"/>
      <c r="QPH192" s="104"/>
      <c r="QPI192" s="104"/>
      <c r="QPJ192" s="104"/>
      <c r="QPK192" s="104"/>
      <c r="QPL192" s="104"/>
      <c r="QPM192" s="104"/>
      <c r="QPN192" s="104"/>
      <c r="QPO192" s="104"/>
      <c r="QPP192" s="104"/>
      <c r="QPQ192" s="104"/>
      <c r="QPR192" s="104"/>
      <c r="QPS192" s="104"/>
      <c r="QPT192" s="104"/>
      <c r="QPU192" s="104"/>
      <c r="QPV192" s="104"/>
      <c r="QPW192" s="104"/>
      <c r="QPX192" s="104"/>
      <c r="QPY192" s="104"/>
      <c r="QPZ192" s="104"/>
      <c r="QQA192" s="104"/>
      <c r="QQB192" s="104"/>
      <c r="QQC192" s="104"/>
      <c r="QQD192" s="104"/>
      <c r="QQE192" s="104"/>
      <c r="QQF192" s="104"/>
      <c r="QQG192" s="104"/>
      <c r="QQH192" s="104"/>
      <c r="QQI192" s="104"/>
      <c r="QQJ192" s="104"/>
      <c r="QQK192" s="104"/>
      <c r="QQL192" s="104"/>
      <c r="QQM192" s="104"/>
      <c r="QQN192" s="104"/>
      <c r="QQO192" s="104"/>
      <c r="QQP192" s="104"/>
      <c r="QQQ192" s="104"/>
      <c r="QQR192" s="104"/>
      <c r="QQS192" s="104"/>
      <c r="QQT192" s="104"/>
      <c r="QQU192" s="104"/>
      <c r="QQV192" s="104"/>
      <c r="QQW192" s="104"/>
      <c r="QQX192" s="104"/>
      <c r="QQY192" s="104"/>
      <c r="QQZ192" s="104"/>
      <c r="QRA192" s="104"/>
      <c r="QRB192" s="104"/>
      <c r="QRC192" s="104"/>
      <c r="QRD192" s="104"/>
      <c r="QRE192" s="104"/>
      <c r="QRF192" s="104"/>
      <c r="QRG192" s="104"/>
      <c r="QRH192" s="104"/>
      <c r="QRI192" s="104"/>
      <c r="QRJ192" s="104"/>
      <c r="QRK192" s="104"/>
      <c r="QRL192" s="104"/>
      <c r="QRM192" s="104"/>
      <c r="QRN192" s="104"/>
      <c r="QRO192" s="104"/>
      <c r="QRP192" s="104"/>
      <c r="QRQ192" s="104"/>
      <c r="QRR192" s="104"/>
      <c r="QRS192" s="104"/>
      <c r="QRT192" s="104"/>
      <c r="QRU192" s="104"/>
      <c r="QRV192" s="104"/>
      <c r="QRW192" s="104"/>
      <c r="QRX192" s="104"/>
      <c r="QRY192" s="104"/>
      <c r="QRZ192" s="104"/>
      <c r="QSA192" s="104"/>
      <c r="QSB192" s="104"/>
      <c r="QSC192" s="104"/>
      <c r="QSD192" s="104"/>
      <c r="QSE192" s="104"/>
      <c r="QSF192" s="104"/>
      <c r="QSG192" s="104"/>
      <c r="QSH192" s="104"/>
      <c r="QSI192" s="104"/>
      <c r="QSJ192" s="104"/>
      <c r="QSK192" s="104"/>
      <c r="QSL192" s="104"/>
      <c r="QSM192" s="104"/>
      <c r="QSN192" s="104"/>
      <c r="QSO192" s="104"/>
      <c r="QSP192" s="104"/>
      <c r="QSQ192" s="104"/>
      <c r="QSR192" s="104"/>
      <c r="QSS192" s="104"/>
      <c r="QST192" s="104"/>
      <c r="QSU192" s="104"/>
      <c r="QSV192" s="104"/>
      <c r="QSW192" s="104"/>
      <c r="QSX192" s="104"/>
      <c r="QSY192" s="104"/>
      <c r="QSZ192" s="104"/>
      <c r="QTA192" s="104"/>
      <c r="QTB192" s="104"/>
      <c r="QTC192" s="104"/>
      <c r="QTD192" s="104"/>
      <c r="QTE192" s="104"/>
      <c r="QTF192" s="104"/>
      <c r="QTG192" s="104"/>
      <c r="QTH192" s="104"/>
      <c r="QTI192" s="104"/>
      <c r="QTJ192" s="104"/>
      <c r="QTK192" s="104"/>
      <c r="QTL192" s="104"/>
      <c r="QTM192" s="104"/>
      <c r="QTN192" s="104"/>
      <c r="QTO192" s="104"/>
      <c r="QTP192" s="104"/>
      <c r="QTQ192" s="104"/>
      <c r="QTR192" s="104"/>
      <c r="QTS192" s="104"/>
      <c r="QTT192" s="104"/>
      <c r="QTU192" s="104"/>
      <c r="QTV192" s="104"/>
      <c r="QTW192" s="104"/>
      <c r="QTX192" s="104"/>
      <c r="QTY192" s="104"/>
      <c r="QTZ192" s="104"/>
      <c r="QUA192" s="104"/>
      <c r="QUB192" s="104"/>
      <c r="QUC192" s="104"/>
      <c r="QUD192" s="104"/>
      <c r="QUE192" s="104"/>
      <c r="QUF192" s="104"/>
      <c r="QUG192" s="104"/>
      <c r="QUH192" s="104"/>
      <c r="QUI192" s="104"/>
      <c r="QUJ192" s="104"/>
      <c r="QUK192" s="104"/>
      <c r="QUL192" s="104"/>
      <c r="QUM192" s="104"/>
      <c r="QUN192" s="104"/>
      <c r="QUO192" s="104"/>
      <c r="QUP192" s="104"/>
      <c r="QUQ192" s="104"/>
      <c r="QUR192" s="104"/>
      <c r="QUS192" s="104"/>
      <c r="QUT192" s="104"/>
      <c r="QUU192" s="104"/>
      <c r="QUV192" s="104"/>
      <c r="QUW192" s="104"/>
      <c r="QUX192" s="104"/>
      <c r="QUY192" s="104"/>
      <c r="QUZ192" s="104"/>
      <c r="QVA192" s="104"/>
      <c r="QVB192" s="104"/>
      <c r="QVC192" s="104"/>
      <c r="QVD192" s="104"/>
      <c r="QVE192" s="104"/>
      <c r="QVF192" s="104"/>
      <c r="QVG192" s="104"/>
      <c r="QVH192" s="104"/>
      <c r="QVI192" s="104"/>
      <c r="QVJ192" s="104"/>
      <c r="QVK192" s="104"/>
      <c r="QVL192" s="104"/>
      <c r="QVM192" s="104"/>
      <c r="QVN192" s="104"/>
      <c r="QVO192" s="104"/>
      <c r="QVP192" s="104"/>
      <c r="QVQ192" s="104"/>
      <c r="QVR192" s="104"/>
      <c r="QVS192" s="104"/>
      <c r="QVT192" s="104"/>
      <c r="QVU192" s="104"/>
      <c r="QVV192" s="104"/>
      <c r="QVW192" s="104"/>
      <c r="QVX192" s="104"/>
      <c r="QVY192" s="104"/>
      <c r="QVZ192" s="104"/>
      <c r="QWA192" s="104"/>
      <c r="QWB192" s="104"/>
      <c r="QWC192" s="104"/>
      <c r="QWD192" s="104"/>
      <c r="QWE192" s="104"/>
      <c r="QWF192" s="104"/>
      <c r="QWG192" s="104"/>
      <c r="QWH192" s="104"/>
      <c r="QWI192" s="104"/>
      <c r="QWJ192" s="104"/>
      <c r="QWK192" s="104"/>
      <c r="QWL192" s="104"/>
      <c r="QWM192" s="104"/>
      <c r="QWN192" s="104"/>
      <c r="QWO192" s="104"/>
      <c r="QWP192" s="104"/>
      <c r="QWQ192" s="104"/>
      <c r="QWR192" s="104"/>
      <c r="QWS192" s="104"/>
      <c r="QWT192" s="104"/>
      <c r="QWU192" s="104"/>
      <c r="QWV192" s="104"/>
      <c r="QWW192" s="104"/>
      <c r="QWX192" s="104"/>
      <c r="QWY192" s="104"/>
      <c r="QWZ192" s="104"/>
      <c r="QXA192" s="104"/>
      <c r="QXB192" s="104"/>
      <c r="QXC192" s="104"/>
      <c r="QXD192" s="104"/>
      <c r="QXE192" s="104"/>
      <c r="QXF192" s="104"/>
      <c r="QXG192" s="104"/>
      <c r="QXH192" s="104"/>
      <c r="QXI192" s="104"/>
      <c r="QXJ192" s="104"/>
      <c r="QXK192" s="104"/>
      <c r="QXL192" s="104"/>
      <c r="QXM192" s="104"/>
      <c r="QXN192" s="104"/>
      <c r="QXO192" s="104"/>
      <c r="QXP192" s="104"/>
      <c r="QXQ192" s="104"/>
      <c r="QXR192" s="104"/>
      <c r="QXS192" s="104"/>
      <c r="QXT192" s="104"/>
      <c r="QXU192" s="104"/>
      <c r="QXV192" s="104"/>
      <c r="QXW192" s="104"/>
      <c r="QXX192" s="104"/>
      <c r="QXY192" s="104"/>
      <c r="QXZ192" s="104"/>
      <c r="QYA192" s="104"/>
      <c r="QYB192" s="104"/>
      <c r="QYC192" s="104"/>
      <c r="QYD192" s="104"/>
      <c r="QYE192" s="104"/>
      <c r="QYF192" s="104"/>
      <c r="QYG192" s="104"/>
      <c r="QYH192" s="104"/>
      <c r="QYI192" s="104"/>
      <c r="QYJ192" s="104"/>
      <c r="QYK192" s="104"/>
      <c r="QYL192" s="104"/>
      <c r="QYM192" s="104"/>
      <c r="QYN192" s="104"/>
      <c r="QYO192" s="104"/>
      <c r="QYP192" s="104"/>
      <c r="QYQ192" s="104"/>
      <c r="QYR192" s="104"/>
      <c r="QYS192" s="104"/>
      <c r="QYT192" s="104"/>
      <c r="QYU192" s="104"/>
      <c r="QYV192" s="104"/>
      <c r="QYW192" s="104"/>
      <c r="QYX192" s="104"/>
      <c r="QYY192" s="104"/>
      <c r="QYZ192" s="104"/>
      <c r="QZA192" s="104"/>
      <c r="QZB192" s="104"/>
      <c r="QZC192" s="104"/>
      <c r="QZD192" s="104"/>
      <c r="QZE192" s="104"/>
      <c r="QZF192" s="104"/>
      <c r="QZG192" s="104"/>
      <c r="QZH192" s="104"/>
      <c r="QZI192" s="104"/>
      <c r="QZJ192" s="104"/>
      <c r="QZK192" s="104"/>
      <c r="QZL192" s="104"/>
      <c r="QZM192" s="104"/>
      <c r="QZN192" s="104"/>
      <c r="QZO192" s="104"/>
      <c r="QZP192" s="104"/>
      <c r="QZQ192" s="104"/>
      <c r="QZR192" s="104"/>
      <c r="QZS192" s="104"/>
      <c r="QZT192" s="104"/>
      <c r="QZU192" s="104"/>
      <c r="QZV192" s="104"/>
      <c r="QZW192" s="104"/>
      <c r="QZX192" s="104"/>
      <c r="QZY192" s="104"/>
      <c r="QZZ192" s="104"/>
      <c r="RAA192" s="104"/>
      <c r="RAB192" s="104"/>
      <c r="RAC192" s="104"/>
      <c r="RAD192" s="104"/>
      <c r="RAE192" s="104"/>
      <c r="RAF192" s="104"/>
      <c r="RAG192" s="104"/>
      <c r="RAH192" s="104"/>
      <c r="RAI192" s="104"/>
      <c r="RAJ192" s="104"/>
      <c r="RAK192" s="104"/>
      <c r="RAL192" s="104"/>
      <c r="RAM192" s="104"/>
      <c r="RAN192" s="104"/>
      <c r="RAO192" s="104"/>
      <c r="RAP192" s="104"/>
      <c r="RAQ192" s="104"/>
      <c r="RAR192" s="104"/>
      <c r="RAS192" s="104"/>
      <c r="RAT192" s="104"/>
      <c r="RAU192" s="104"/>
      <c r="RAV192" s="104"/>
      <c r="RAW192" s="104"/>
      <c r="RAX192" s="104"/>
      <c r="RAY192" s="104"/>
      <c r="RAZ192" s="104"/>
      <c r="RBA192" s="104"/>
      <c r="RBB192" s="104"/>
      <c r="RBC192" s="104"/>
      <c r="RBD192" s="104"/>
      <c r="RBE192" s="104"/>
      <c r="RBF192" s="104"/>
      <c r="RBG192" s="104"/>
      <c r="RBH192" s="104"/>
      <c r="RBI192" s="104"/>
      <c r="RBJ192" s="104"/>
      <c r="RBK192" s="104"/>
      <c r="RBL192" s="104"/>
      <c r="RBM192" s="104"/>
      <c r="RBN192" s="104"/>
      <c r="RBO192" s="104"/>
      <c r="RBP192" s="104"/>
      <c r="RBQ192" s="104"/>
      <c r="RBR192" s="104"/>
      <c r="RBS192" s="104"/>
      <c r="RBT192" s="104"/>
      <c r="RBU192" s="104"/>
      <c r="RBV192" s="104"/>
      <c r="RBW192" s="104"/>
      <c r="RBX192" s="104"/>
      <c r="RBY192" s="104"/>
      <c r="RBZ192" s="104"/>
      <c r="RCA192" s="104"/>
      <c r="RCB192" s="104"/>
      <c r="RCC192" s="104"/>
      <c r="RCD192" s="104"/>
      <c r="RCE192" s="104"/>
      <c r="RCF192" s="104"/>
      <c r="RCG192" s="104"/>
      <c r="RCH192" s="104"/>
      <c r="RCI192" s="104"/>
      <c r="RCJ192" s="104"/>
      <c r="RCK192" s="104"/>
      <c r="RCL192" s="104"/>
      <c r="RCM192" s="104"/>
      <c r="RCN192" s="104"/>
      <c r="RCO192" s="104"/>
      <c r="RCP192" s="104"/>
      <c r="RCQ192" s="104"/>
      <c r="RCR192" s="104"/>
      <c r="RCS192" s="104"/>
      <c r="RCT192" s="104"/>
      <c r="RCU192" s="104"/>
      <c r="RCV192" s="104"/>
      <c r="RCW192" s="104"/>
      <c r="RCX192" s="104"/>
      <c r="RCY192" s="104"/>
      <c r="RCZ192" s="104"/>
      <c r="RDA192" s="104"/>
      <c r="RDB192" s="104"/>
      <c r="RDC192" s="104"/>
      <c r="RDD192" s="104"/>
      <c r="RDE192" s="104"/>
      <c r="RDF192" s="104"/>
      <c r="RDG192" s="104"/>
      <c r="RDH192" s="104"/>
      <c r="RDI192" s="104"/>
      <c r="RDJ192" s="104"/>
      <c r="RDK192" s="104"/>
      <c r="RDL192" s="104"/>
      <c r="RDM192" s="104"/>
      <c r="RDN192" s="104"/>
      <c r="RDO192" s="104"/>
      <c r="RDP192" s="104"/>
      <c r="RDQ192" s="104"/>
      <c r="RDR192" s="104"/>
      <c r="RDS192" s="104"/>
      <c r="RDT192" s="104"/>
      <c r="RDU192" s="104"/>
      <c r="RDV192" s="104"/>
      <c r="RDW192" s="104"/>
      <c r="RDX192" s="104"/>
      <c r="RDY192" s="104"/>
      <c r="RDZ192" s="104"/>
      <c r="REA192" s="104"/>
      <c r="REB192" s="104"/>
      <c r="REC192" s="104"/>
      <c r="RED192" s="104"/>
      <c r="REE192" s="104"/>
      <c r="REF192" s="104"/>
      <c r="REG192" s="104"/>
      <c r="REH192" s="104"/>
      <c r="REI192" s="104"/>
      <c r="REJ192" s="104"/>
      <c r="REK192" s="104"/>
      <c r="REL192" s="104"/>
      <c r="REM192" s="104"/>
      <c r="REN192" s="104"/>
      <c r="REO192" s="104"/>
      <c r="REP192" s="104"/>
      <c r="REQ192" s="104"/>
      <c r="RER192" s="104"/>
      <c r="RES192" s="104"/>
      <c r="RET192" s="104"/>
      <c r="REU192" s="104"/>
      <c r="REV192" s="104"/>
      <c r="REW192" s="104"/>
      <c r="REX192" s="104"/>
      <c r="REY192" s="104"/>
      <c r="REZ192" s="104"/>
      <c r="RFA192" s="104"/>
      <c r="RFB192" s="104"/>
      <c r="RFC192" s="104"/>
      <c r="RFD192" s="104"/>
      <c r="RFE192" s="104"/>
      <c r="RFF192" s="104"/>
      <c r="RFG192" s="104"/>
      <c r="RFH192" s="104"/>
      <c r="RFI192" s="104"/>
      <c r="RFJ192" s="104"/>
      <c r="RFK192" s="104"/>
      <c r="RFL192" s="104"/>
      <c r="RFM192" s="104"/>
      <c r="RFN192" s="104"/>
      <c r="RFO192" s="104"/>
      <c r="RFP192" s="104"/>
      <c r="RFQ192" s="104"/>
      <c r="RFR192" s="104"/>
      <c r="RFS192" s="104"/>
      <c r="RFT192" s="104"/>
      <c r="RFU192" s="104"/>
      <c r="RFV192" s="104"/>
      <c r="RFW192" s="104"/>
      <c r="RFX192" s="104"/>
      <c r="RFY192" s="104"/>
      <c r="RFZ192" s="104"/>
      <c r="RGA192" s="104"/>
      <c r="RGB192" s="104"/>
      <c r="RGC192" s="104"/>
      <c r="RGD192" s="104"/>
      <c r="RGE192" s="104"/>
      <c r="RGF192" s="104"/>
      <c r="RGG192" s="104"/>
      <c r="RGH192" s="104"/>
      <c r="RGI192" s="104"/>
      <c r="RGJ192" s="104"/>
      <c r="RGK192" s="104"/>
      <c r="RGL192" s="104"/>
      <c r="RGM192" s="104"/>
      <c r="RGN192" s="104"/>
      <c r="RGO192" s="104"/>
      <c r="RGP192" s="104"/>
      <c r="RGQ192" s="104"/>
      <c r="RGR192" s="104"/>
      <c r="RGS192" s="104"/>
      <c r="RGT192" s="104"/>
      <c r="RGU192" s="104"/>
      <c r="RGV192" s="104"/>
      <c r="RGW192" s="104"/>
      <c r="RGX192" s="104"/>
      <c r="RGY192" s="104"/>
      <c r="RGZ192" s="104"/>
      <c r="RHA192" s="104"/>
      <c r="RHB192" s="104"/>
      <c r="RHC192" s="104"/>
      <c r="RHD192" s="104"/>
      <c r="RHE192" s="104"/>
      <c r="RHF192" s="104"/>
      <c r="RHG192" s="104"/>
      <c r="RHH192" s="104"/>
      <c r="RHI192" s="104"/>
      <c r="RHJ192" s="104"/>
      <c r="RHK192" s="104"/>
      <c r="RHL192" s="104"/>
      <c r="RHM192" s="104"/>
      <c r="RHN192" s="104"/>
      <c r="RHO192" s="104"/>
      <c r="RHP192" s="104"/>
      <c r="RHQ192" s="104"/>
      <c r="RHR192" s="104"/>
      <c r="RHS192" s="104"/>
      <c r="RHT192" s="104"/>
      <c r="RHU192" s="104"/>
      <c r="RHV192" s="104"/>
      <c r="RHW192" s="104"/>
      <c r="RHX192" s="104"/>
      <c r="RHY192" s="104"/>
      <c r="RHZ192" s="104"/>
      <c r="RIA192" s="104"/>
      <c r="RIB192" s="104"/>
      <c r="RIC192" s="104"/>
      <c r="RID192" s="104"/>
      <c r="RIE192" s="104"/>
      <c r="RIF192" s="104"/>
      <c r="RIG192" s="104"/>
      <c r="RIH192" s="104"/>
      <c r="RII192" s="104"/>
      <c r="RIJ192" s="104"/>
      <c r="RIK192" s="104"/>
      <c r="RIL192" s="104"/>
      <c r="RIM192" s="104"/>
      <c r="RIN192" s="104"/>
      <c r="RIO192" s="104"/>
      <c r="RIP192" s="104"/>
      <c r="RIQ192" s="104"/>
      <c r="RIR192" s="104"/>
      <c r="RIS192" s="104"/>
      <c r="RIT192" s="104"/>
      <c r="RIU192" s="104"/>
      <c r="RIV192" s="104"/>
      <c r="RIW192" s="104"/>
      <c r="RIX192" s="104"/>
      <c r="RIY192" s="104"/>
      <c r="RIZ192" s="104"/>
      <c r="RJA192" s="104"/>
      <c r="RJB192" s="104"/>
      <c r="RJC192" s="104"/>
      <c r="RJD192" s="104"/>
      <c r="RJE192" s="104"/>
      <c r="RJF192" s="104"/>
      <c r="RJG192" s="104"/>
      <c r="RJH192" s="104"/>
      <c r="RJI192" s="104"/>
      <c r="RJJ192" s="104"/>
      <c r="RJK192" s="104"/>
      <c r="RJL192" s="104"/>
      <c r="RJM192" s="104"/>
      <c r="RJN192" s="104"/>
      <c r="RJO192" s="104"/>
      <c r="RJP192" s="104"/>
      <c r="RJQ192" s="104"/>
      <c r="RJR192" s="104"/>
      <c r="RJS192" s="104"/>
      <c r="RJT192" s="104"/>
      <c r="RJU192" s="104"/>
      <c r="RJV192" s="104"/>
      <c r="RJW192" s="104"/>
      <c r="RJX192" s="104"/>
      <c r="RJY192" s="104"/>
      <c r="RJZ192" s="104"/>
      <c r="RKA192" s="104"/>
      <c r="RKB192" s="104"/>
      <c r="RKC192" s="104"/>
      <c r="RKD192" s="104"/>
      <c r="RKE192" s="104"/>
      <c r="RKF192" s="104"/>
      <c r="RKG192" s="104"/>
      <c r="RKH192" s="104"/>
      <c r="RKI192" s="104"/>
      <c r="RKJ192" s="104"/>
      <c r="RKK192" s="104"/>
      <c r="RKL192" s="104"/>
      <c r="RKM192" s="104"/>
      <c r="RKN192" s="104"/>
      <c r="RKO192" s="104"/>
      <c r="RKP192" s="104"/>
      <c r="RKQ192" s="104"/>
      <c r="RKR192" s="104"/>
      <c r="RKS192" s="104"/>
      <c r="RKT192" s="104"/>
      <c r="RKU192" s="104"/>
      <c r="RKV192" s="104"/>
      <c r="RKW192" s="104"/>
      <c r="RKX192" s="104"/>
      <c r="RKY192" s="104"/>
      <c r="RKZ192" s="104"/>
      <c r="RLA192" s="104"/>
      <c r="RLB192" s="104"/>
      <c r="RLC192" s="104"/>
      <c r="RLD192" s="104"/>
      <c r="RLE192" s="104"/>
      <c r="RLF192" s="104"/>
      <c r="RLG192" s="104"/>
      <c r="RLH192" s="104"/>
      <c r="RLI192" s="104"/>
      <c r="RLJ192" s="104"/>
      <c r="RLK192" s="104"/>
      <c r="RLL192" s="104"/>
      <c r="RLM192" s="104"/>
      <c r="RLN192" s="104"/>
      <c r="RLO192" s="104"/>
      <c r="RLP192" s="104"/>
      <c r="RLQ192" s="104"/>
      <c r="RLR192" s="104"/>
      <c r="RLS192" s="104"/>
      <c r="RLT192" s="104"/>
      <c r="RLU192" s="104"/>
      <c r="RLV192" s="104"/>
      <c r="RLW192" s="104"/>
      <c r="RLX192" s="104"/>
      <c r="RLY192" s="104"/>
      <c r="RLZ192" s="104"/>
      <c r="RMA192" s="104"/>
      <c r="RMB192" s="104"/>
      <c r="RMC192" s="104"/>
      <c r="RMD192" s="104"/>
      <c r="RME192" s="104"/>
      <c r="RMF192" s="104"/>
      <c r="RMG192" s="104"/>
      <c r="RMH192" s="104"/>
      <c r="RMI192" s="104"/>
      <c r="RMJ192" s="104"/>
      <c r="RMK192" s="104"/>
      <c r="RML192" s="104"/>
      <c r="RMM192" s="104"/>
      <c r="RMN192" s="104"/>
      <c r="RMO192" s="104"/>
      <c r="RMP192" s="104"/>
      <c r="RMQ192" s="104"/>
      <c r="RMR192" s="104"/>
      <c r="RMS192" s="104"/>
      <c r="RMT192" s="104"/>
      <c r="RMU192" s="104"/>
      <c r="RMV192" s="104"/>
      <c r="RMW192" s="104"/>
      <c r="RMX192" s="104"/>
      <c r="RMY192" s="104"/>
      <c r="RMZ192" s="104"/>
      <c r="RNA192" s="104"/>
      <c r="RNB192" s="104"/>
      <c r="RNC192" s="104"/>
      <c r="RND192" s="104"/>
      <c r="RNE192" s="104"/>
      <c r="RNF192" s="104"/>
      <c r="RNG192" s="104"/>
      <c r="RNH192" s="104"/>
      <c r="RNI192" s="104"/>
      <c r="RNJ192" s="104"/>
      <c r="RNK192" s="104"/>
      <c r="RNL192" s="104"/>
      <c r="RNM192" s="104"/>
      <c r="RNN192" s="104"/>
      <c r="RNO192" s="104"/>
      <c r="RNP192" s="104"/>
      <c r="RNQ192" s="104"/>
      <c r="RNR192" s="104"/>
      <c r="RNS192" s="104"/>
      <c r="RNT192" s="104"/>
      <c r="RNU192" s="104"/>
      <c r="RNV192" s="104"/>
      <c r="RNW192" s="104"/>
      <c r="RNX192" s="104"/>
      <c r="RNY192" s="104"/>
      <c r="RNZ192" s="104"/>
      <c r="ROA192" s="104"/>
      <c r="ROB192" s="104"/>
      <c r="ROC192" s="104"/>
      <c r="ROD192" s="104"/>
      <c r="ROE192" s="104"/>
      <c r="ROF192" s="104"/>
      <c r="ROG192" s="104"/>
      <c r="ROH192" s="104"/>
      <c r="ROI192" s="104"/>
      <c r="ROJ192" s="104"/>
      <c r="ROK192" s="104"/>
      <c r="ROL192" s="104"/>
      <c r="ROM192" s="104"/>
      <c r="RON192" s="104"/>
      <c r="ROO192" s="104"/>
      <c r="ROP192" s="104"/>
      <c r="ROQ192" s="104"/>
      <c r="ROR192" s="104"/>
      <c r="ROS192" s="104"/>
      <c r="ROT192" s="104"/>
      <c r="ROU192" s="104"/>
      <c r="ROV192" s="104"/>
      <c r="ROW192" s="104"/>
      <c r="ROX192" s="104"/>
      <c r="ROY192" s="104"/>
      <c r="ROZ192" s="104"/>
      <c r="RPA192" s="104"/>
      <c r="RPB192" s="104"/>
      <c r="RPC192" s="104"/>
      <c r="RPD192" s="104"/>
      <c r="RPE192" s="104"/>
      <c r="RPF192" s="104"/>
      <c r="RPG192" s="104"/>
      <c r="RPH192" s="104"/>
      <c r="RPI192" s="104"/>
      <c r="RPJ192" s="104"/>
      <c r="RPK192" s="104"/>
      <c r="RPL192" s="104"/>
      <c r="RPM192" s="104"/>
      <c r="RPN192" s="104"/>
      <c r="RPO192" s="104"/>
      <c r="RPP192" s="104"/>
      <c r="RPQ192" s="104"/>
      <c r="RPR192" s="104"/>
      <c r="RPS192" s="104"/>
      <c r="RPT192" s="104"/>
      <c r="RPU192" s="104"/>
      <c r="RPV192" s="104"/>
      <c r="RPW192" s="104"/>
      <c r="RPX192" s="104"/>
      <c r="RPY192" s="104"/>
      <c r="RPZ192" s="104"/>
      <c r="RQA192" s="104"/>
      <c r="RQB192" s="104"/>
      <c r="RQC192" s="104"/>
      <c r="RQD192" s="104"/>
      <c r="RQE192" s="104"/>
      <c r="RQF192" s="104"/>
      <c r="RQG192" s="104"/>
      <c r="RQH192" s="104"/>
      <c r="RQI192" s="104"/>
      <c r="RQJ192" s="104"/>
      <c r="RQK192" s="104"/>
      <c r="RQL192" s="104"/>
      <c r="RQM192" s="104"/>
      <c r="RQN192" s="104"/>
      <c r="RQO192" s="104"/>
      <c r="RQP192" s="104"/>
      <c r="RQQ192" s="104"/>
      <c r="RQR192" s="104"/>
      <c r="RQS192" s="104"/>
      <c r="RQT192" s="104"/>
      <c r="RQU192" s="104"/>
      <c r="RQV192" s="104"/>
      <c r="RQW192" s="104"/>
      <c r="RQX192" s="104"/>
      <c r="RQY192" s="104"/>
      <c r="RQZ192" s="104"/>
      <c r="RRA192" s="104"/>
      <c r="RRB192" s="104"/>
      <c r="RRC192" s="104"/>
      <c r="RRD192" s="104"/>
      <c r="RRE192" s="104"/>
      <c r="RRF192" s="104"/>
      <c r="RRG192" s="104"/>
      <c r="RRH192" s="104"/>
      <c r="RRI192" s="104"/>
      <c r="RRJ192" s="104"/>
      <c r="RRK192" s="104"/>
      <c r="RRL192" s="104"/>
      <c r="RRM192" s="104"/>
      <c r="RRN192" s="104"/>
      <c r="RRO192" s="104"/>
      <c r="RRP192" s="104"/>
      <c r="RRQ192" s="104"/>
      <c r="RRR192" s="104"/>
      <c r="RRS192" s="104"/>
      <c r="RRT192" s="104"/>
      <c r="RRU192" s="104"/>
      <c r="RRV192" s="104"/>
      <c r="RRW192" s="104"/>
      <c r="RRX192" s="104"/>
      <c r="RRY192" s="104"/>
      <c r="RRZ192" s="104"/>
      <c r="RSA192" s="104"/>
      <c r="RSB192" s="104"/>
      <c r="RSC192" s="104"/>
      <c r="RSD192" s="104"/>
      <c r="RSE192" s="104"/>
      <c r="RSF192" s="104"/>
      <c r="RSG192" s="104"/>
      <c r="RSH192" s="104"/>
      <c r="RSI192" s="104"/>
      <c r="RSJ192" s="104"/>
      <c r="RSK192" s="104"/>
      <c r="RSL192" s="104"/>
      <c r="RSM192" s="104"/>
      <c r="RSN192" s="104"/>
      <c r="RSO192" s="104"/>
      <c r="RSP192" s="104"/>
      <c r="RSQ192" s="104"/>
      <c r="RSR192" s="104"/>
      <c r="RSS192" s="104"/>
      <c r="RST192" s="104"/>
      <c r="RSU192" s="104"/>
      <c r="RSV192" s="104"/>
      <c r="RSW192" s="104"/>
      <c r="RSX192" s="104"/>
      <c r="RSY192" s="104"/>
      <c r="RSZ192" s="104"/>
      <c r="RTA192" s="104"/>
      <c r="RTB192" s="104"/>
      <c r="RTC192" s="104"/>
      <c r="RTD192" s="104"/>
      <c r="RTE192" s="104"/>
      <c r="RTF192" s="104"/>
      <c r="RTG192" s="104"/>
      <c r="RTH192" s="104"/>
      <c r="RTI192" s="104"/>
      <c r="RTJ192" s="104"/>
      <c r="RTK192" s="104"/>
      <c r="RTL192" s="104"/>
      <c r="RTM192" s="104"/>
      <c r="RTN192" s="104"/>
      <c r="RTO192" s="104"/>
      <c r="RTP192" s="104"/>
      <c r="RTQ192" s="104"/>
      <c r="RTR192" s="104"/>
      <c r="RTS192" s="104"/>
      <c r="RTT192" s="104"/>
      <c r="RTU192" s="104"/>
      <c r="RTV192" s="104"/>
      <c r="RTW192" s="104"/>
      <c r="RTX192" s="104"/>
      <c r="RTY192" s="104"/>
      <c r="RTZ192" s="104"/>
      <c r="RUA192" s="104"/>
      <c r="RUB192" s="104"/>
      <c r="RUC192" s="104"/>
      <c r="RUD192" s="104"/>
      <c r="RUE192" s="104"/>
      <c r="RUF192" s="104"/>
      <c r="RUG192" s="104"/>
      <c r="RUH192" s="104"/>
      <c r="RUI192" s="104"/>
      <c r="RUJ192" s="104"/>
      <c r="RUK192" s="104"/>
      <c r="RUL192" s="104"/>
      <c r="RUM192" s="104"/>
      <c r="RUN192" s="104"/>
      <c r="RUO192" s="104"/>
      <c r="RUP192" s="104"/>
      <c r="RUQ192" s="104"/>
      <c r="RUR192" s="104"/>
      <c r="RUS192" s="104"/>
      <c r="RUT192" s="104"/>
      <c r="RUU192" s="104"/>
      <c r="RUV192" s="104"/>
      <c r="RUW192" s="104"/>
      <c r="RUX192" s="104"/>
      <c r="RUY192" s="104"/>
      <c r="RUZ192" s="104"/>
      <c r="RVA192" s="104"/>
      <c r="RVB192" s="104"/>
      <c r="RVC192" s="104"/>
      <c r="RVD192" s="104"/>
      <c r="RVE192" s="104"/>
      <c r="RVF192" s="104"/>
      <c r="RVG192" s="104"/>
      <c r="RVH192" s="104"/>
      <c r="RVI192" s="104"/>
      <c r="RVJ192" s="104"/>
      <c r="RVK192" s="104"/>
      <c r="RVL192" s="104"/>
      <c r="RVM192" s="104"/>
      <c r="RVN192" s="104"/>
      <c r="RVO192" s="104"/>
      <c r="RVP192" s="104"/>
      <c r="RVQ192" s="104"/>
      <c r="RVR192" s="104"/>
      <c r="RVS192" s="104"/>
      <c r="RVT192" s="104"/>
      <c r="RVU192" s="104"/>
      <c r="RVV192" s="104"/>
      <c r="RVW192" s="104"/>
      <c r="RVX192" s="104"/>
      <c r="RVY192" s="104"/>
      <c r="RVZ192" s="104"/>
      <c r="RWA192" s="104"/>
      <c r="RWB192" s="104"/>
      <c r="RWC192" s="104"/>
      <c r="RWD192" s="104"/>
      <c r="RWE192" s="104"/>
      <c r="RWF192" s="104"/>
      <c r="RWG192" s="104"/>
      <c r="RWH192" s="104"/>
      <c r="RWI192" s="104"/>
      <c r="RWJ192" s="104"/>
      <c r="RWK192" s="104"/>
      <c r="RWL192" s="104"/>
      <c r="RWM192" s="104"/>
      <c r="RWN192" s="104"/>
      <c r="RWO192" s="104"/>
      <c r="RWP192" s="104"/>
      <c r="RWQ192" s="104"/>
      <c r="RWR192" s="104"/>
      <c r="RWS192" s="104"/>
      <c r="RWT192" s="104"/>
      <c r="RWU192" s="104"/>
      <c r="RWV192" s="104"/>
      <c r="RWW192" s="104"/>
      <c r="RWX192" s="104"/>
      <c r="RWY192" s="104"/>
      <c r="RWZ192" s="104"/>
      <c r="RXA192" s="104"/>
      <c r="RXB192" s="104"/>
      <c r="RXC192" s="104"/>
      <c r="RXD192" s="104"/>
      <c r="RXE192" s="104"/>
      <c r="RXF192" s="104"/>
      <c r="RXG192" s="104"/>
      <c r="RXH192" s="104"/>
      <c r="RXI192" s="104"/>
      <c r="RXJ192" s="104"/>
      <c r="RXK192" s="104"/>
      <c r="RXL192" s="104"/>
      <c r="RXM192" s="104"/>
      <c r="RXN192" s="104"/>
      <c r="RXO192" s="104"/>
      <c r="RXP192" s="104"/>
      <c r="RXQ192" s="104"/>
      <c r="RXR192" s="104"/>
      <c r="RXS192" s="104"/>
      <c r="RXT192" s="104"/>
      <c r="RXU192" s="104"/>
      <c r="RXV192" s="104"/>
      <c r="RXW192" s="104"/>
      <c r="RXX192" s="104"/>
      <c r="RXY192" s="104"/>
      <c r="RXZ192" s="104"/>
      <c r="RYA192" s="104"/>
      <c r="RYB192" s="104"/>
      <c r="RYC192" s="104"/>
      <c r="RYD192" s="104"/>
      <c r="RYE192" s="104"/>
      <c r="RYF192" s="104"/>
      <c r="RYG192" s="104"/>
      <c r="RYH192" s="104"/>
      <c r="RYI192" s="104"/>
      <c r="RYJ192" s="104"/>
      <c r="RYK192" s="104"/>
      <c r="RYL192" s="104"/>
      <c r="RYM192" s="104"/>
      <c r="RYN192" s="104"/>
      <c r="RYO192" s="104"/>
      <c r="RYP192" s="104"/>
      <c r="RYQ192" s="104"/>
      <c r="RYR192" s="104"/>
      <c r="RYS192" s="104"/>
      <c r="RYT192" s="104"/>
      <c r="RYU192" s="104"/>
      <c r="RYV192" s="104"/>
      <c r="RYW192" s="104"/>
      <c r="RYX192" s="104"/>
      <c r="RYY192" s="104"/>
      <c r="RYZ192" s="104"/>
      <c r="RZA192" s="104"/>
      <c r="RZB192" s="104"/>
      <c r="RZC192" s="104"/>
      <c r="RZD192" s="104"/>
      <c r="RZE192" s="104"/>
      <c r="RZF192" s="104"/>
      <c r="RZG192" s="104"/>
      <c r="RZH192" s="104"/>
      <c r="RZI192" s="104"/>
      <c r="RZJ192" s="104"/>
      <c r="RZK192" s="104"/>
      <c r="RZL192" s="104"/>
      <c r="RZM192" s="104"/>
      <c r="RZN192" s="104"/>
      <c r="RZO192" s="104"/>
      <c r="RZP192" s="104"/>
      <c r="RZQ192" s="104"/>
      <c r="RZR192" s="104"/>
      <c r="RZS192" s="104"/>
      <c r="RZT192" s="104"/>
      <c r="RZU192" s="104"/>
      <c r="RZV192" s="104"/>
      <c r="RZW192" s="104"/>
      <c r="RZX192" s="104"/>
      <c r="RZY192" s="104"/>
      <c r="RZZ192" s="104"/>
      <c r="SAA192" s="104"/>
      <c r="SAB192" s="104"/>
      <c r="SAC192" s="104"/>
      <c r="SAD192" s="104"/>
      <c r="SAE192" s="104"/>
      <c r="SAF192" s="104"/>
      <c r="SAG192" s="104"/>
      <c r="SAH192" s="104"/>
      <c r="SAI192" s="104"/>
      <c r="SAJ192" s="104"/>
      <c r="SAK192" s="104"/>
      <c r="SAL192" s="104"/>
      <c r="SAM192" s="104"/>
      <c r="SAN192" s="104"/>
      <c r="SAO192" s="104"/>
      <c r="SAP192" s="104"/>
      <c r="SAQ192" s="104"/>
      <c r="SAR192" s="104"/>
      <c r="SAS192" s="104"/>
      <c r="SAT192" s="104"/>
      <c r="SAU192" s="104"/>
      <c r="SAV192" s="104"/>
      <c r="SAW192" s="104"/>
      <c r="SAX192" s="104"/>
      <c r="SAY192" s="104"/>
      <c r="SAZ192" s="104"/>
      <c r="SBA192" s="104"/>
      <c r="SBB192" s="104"/>
      <c r="SBC192" s="104"/>
      <c r="SBD192" s="104"/>
      <c r="SBE192" s="104"/>
      <c r="SBF192" s="104"/>
      <c r="SBG192" s="104"/>
      <c r="SBH192" s="104"/>
      <c r="SBI192" s="104"/>
      <c r="SBJ192" s="104"/>
      <c r="SBK192" s="104"/>
      <c r="SBL192" s="104"/>
      <c r="SBM192" s="104"/>
      <c r="SBN192" s="104"/>
      <c r="SBO192" s="104"/>
      <c r="SBP192" s="104"/>
      <c r="SBQ192" s="104"/>
      <c r="SBR192" s="104"/>
      <c r="SBS192" s="104"/>
      <c r="SBT192" s="104"/>
      <c r="SBU192" s="104"/>
      <c r="SBV192" s="104"/>
      <c r="SBW192" s="104"/>
      <c r="SBX192" s="104"/>
      <c r="SBY192" s="104"/>
      <c r="SBZ192" s="104"/>
      <c r="SCA192" s="104"/>
      <c r="SCB192" s="104"/>
      <c r="SCC192" s="104"/>
      <c r="SCD192" s="104"/>
      <c r="SCE192" s="104"/>
      <c r="SCF192" s="104"/>
      <c r="SCG192" s="104"/>
      <c r="SCH192" s="104"/>
      <c r="SCI192" s="104"/>
      <c r="SCJ192" s="104"/>
      <c r="SCK192" s="104"/>
      <c r="SCL192" s="104"/>
      <c r="SCM192" s="104"/>
      <c r="SCN192" s="104"/>
      <c r="SCO192" s="104"/>
      <c r="SCP192" s="104"/>
      <c r="SCQ192" s="104"/>
      <c r="SCR192" s="104"/>
      <c r="SCS192" s="104"/>
      <c r="SCT192" s="104"/>
      <c r="SCU192" s="104"/>
      <c r="SCV192" s="104"/>
      <c r="SCW192" s="104"/>
      <c r="SCX192" s="104"/>
      <c r="SCY192" s="104"/>
      <c r="SCZ192" s="104"/>
      <c r="SDA192" s="104"/>
      <c r="SDB192" s="104"/>
      <c r="SDC192" s="104"/>
      <c r="SDD192" s="104"/>
      <c r="SDE192" s="104"/>
      <c r="SDF192" s="104"/>
      <c r="SDG192" s="104"/>
      <c r="SDH192" s="104"/>
      <c r="SDI192" s="104"/>
      <c r="SDJ192" s="104"/>
      <c r="SDK192" s="104"/>
      <c r="SDL192" s="104"/>
      <c r="SDM192" s="104"/>
      <c r="SDN192" s="104"/>
      <c r="SDO192" s="104"/>
      <c r="SDP192" s="104"/>
      <c r="SDQ192" s="104"/>
      <c r="SDR192" s="104"/>
      <c r="SDS192" s="104"/>
      <c r="SDT192" s="104"/>
      <c r="SDU192" s="104"/>
      <c r="SDV192" s="104"/>
      <c r="SDW192" s="104"/>
      <c r="SDX192" s="104"/>
      <c r="SDY192" s="104"/>
      <c r="SDZ192" s="104"/>
      <c r="SEA192" s="104"/>
      <c r="SEB192" s="104"/>
      <c r="SEC192" s="104"/>
      <c r="SED192" s="104"/>
      <c r="SEE192" s="104"/>
      <c r="SEF192" s="104"/>
      <c r="SEG192" s="104"/>
      <c r="SEH192" s="104"/>
      <c r="SEI192" s="104"/>
      <c r="SEJ192" s="104"/>
      <c r="SEK192" s="104"/>
      <c r="SEL192" s="104"/>
      <c r="SEM192" s="104"/>
      <c r="SEN192" s="104"/>
      <c r="SEO192" s="104"/>
      <c r="SEP192" s="104"/>
      <c r="SEQ192" s="104"/>
      <c r="SER192" s="104"/>
      <c r="SES192" s="104"/>
      <c r="SET192" s="104"/>
      <c r="SEU192" s="104"/>
      <c r="SEV192" s="104"/>
      <c r="SEW192" s="104"/>
      <c r="SEX192" s="104"/>
      <c r="SEY192" s="104"/>
      <c r="SEZ192" s="104"/>
      <c r="SFA192" s="104"/>
      <c r="SFB192" s="104"/>
      <c r="SFC192" s="104"/>
      <c r="SFD192" s="104"/>
      <c r="SFE192" s="104"/>
      <c r="SFF192" s="104"/>
      <c r="SFG192" s="104"/>
      <c r="SFH192" s="104"/>
      <c r="SFI192" s="104"/>
      <c r="SFJ192" s="104"/>
      <c r="SFK192" s="104"/>
      <c r="SFL192" s="104"/>
      <c r="SFM192" s="104"/>
      <c r="SFN192" s="104"/>
      <c r="SFO192" s="104"/>
      <c r="SFP192" s="104"/>
      <c r="SFQ192" s="104"/>
      <c r="SFR192" s="104"/>
      <c r="SFS192" s="104"/>
      <c r="SFT192" s="104"/>
      <c r="SFU192" s="104"/>
      <c r="SFV192" s="104"/>
      <c r="SFW192" s="104"/>
      <c r="SFX192" s="104"/>
      <c r="SFY192" s="104"/>
      <c r="SFZ192" s="104"/>
      <c r="SGA192" s="104"/>
      <c r="SGB192" s="104"/>
      <c r="SGC192" s="104"/>
      <c r="SGD192" s="104"/>
      <c r="SGE192" s="104"/>
      <c r="SGF192" s="104"/>
      <c r="SGG192" s="104"/>
      <c r="SGH192" s="104"/>
      <c r="SGI192" s="104"/>
      <c r="SGJ192" s="104"/>
      <c r="SGK192" s="104"/>
      <c r="SGL192" s="104"/>
      <c r="SGM192" s="104"/>
      <c r="SGN192" s="104"/>
      <c r="SGO192" s="104"/>
      <c r="SGP192" s="104"/>
      <c r="SGQ192" s="104"/>
      <c r="SGR192" s="104"/>
      <c r="SGS192" s="104"/>
      <c r="SGT192" s="104"/>
      <c r="SGU192" s="104"/>
      <c r="SGV192" s="104"/>
      <c r="SGW192" s="104"/>
      <c r="SGX192" s="104"/>
      <c r="SGY192" s="104"/>
      <c r="SGZ192" s="104"/>
      <c r="SHA192" s="104"/>
      <c r="SHB192" s="104"/>
      <c r="SHC192" s="104"/>
      <c r="SHD192" s="104"/>
      <c r="SHE192" s="104"/>
      <c r="SHF192" s="104"/>
      <c r="SHG192" s="104"/>
      <c r="SHH192" s="104"/>
      <c r="SHI192" s="104"/>
      <c r="SHJ192" s="104"/>
      <c r="SHK192" s="104"/>
      <c r="SHL192" s="104"/>
      <c r="SHM192" s="104"/>
      <c r="SHN192" s="104"/>
      <c r="SHO192" s="104"/>
      <c r="SHP192" s="104"/>
      <c r="SHQ192" s="104"/>
      <c r="SHR192" s="104"/>
      <c r="SHS192" s="104"/>
      <c r="SHT192" s="104"/>
      <c r="SHU192" s="104"/>
      <c r="SHV192" s="104"/>
      <c r="SHW192" s="104"/>
      <c r="SHX192" s="104"/>
      <c r="SHY192" s="104"/>
      <c r="SHZ192" s="104"/>
      <c r="SIA192" s="104"/>
      <c r="SIB192" s="104"/>
      <c r="SIC192" s="104"/>
      <c r="SID192" s="104"/>
      <c r="SIE192" s="104"/>
      <c r="SIF192" s="104"/>
      <c r="SIG192" s="104"/>
      <c r="SIH192" s="104"/>
      <c r="SII192" s="104"/>
      <c r="SIJ192" s="104"/>
      <c r="SIK192" s="104"/>
      <c r="SIL192" s="104"/>
      <c r="SIM192" s="104"/>
      <c r="SIN192" s="104"/>
      <c r="SIO192" s="104"/>
      <c r="SIP192" s="104"/>
      <c r="SIQ192" s="104"/>
      <c r="SIR192" s="104"/>
      <c r="SIS192" s="104"/>
      <c r="SIT192" s="104"/>
      <c r="SIU192" s="104"/>
      <c r="SIV192" s="104"/>
      <c r="SIW192" s="104"/>
      <c r="SIX192" s="104"/>
      <c r="SIY192" s="104"/>
      <c r="SIZ192" s="104"/>
      <c r="SJA192" s="104"/>
      <c r="SJB192" s="104"/>
      <c r="SJC192" s="104"/>
      <c r="SJD192" s="104"/>
      <c r="SJE192" s="104"/>
      <c r="SJF192" s="104"/>
      <c r="SJG192" s="104"/>
      <c r="SJH192" s="104"/>
      <c r="SJI192" s="104"/>
      <c r="SJJ192" s="104"/>
      <c r="SJK192" s="104"/>
      <c r="SJL192" s="104"/>
      <c r="SJM192" s="104"/>
      <c r="SJN192" s="104"/>
      <c r="SJO192" s="104"/>
      <c r="SJP192" s="104"/>
      <c r="SJQ192" s="104"/>
      <c r="SJR192" s="104"/>
      <c r="SJS192" s="104"/>
      <c r="SJT192" s="104"/>
      <c r="SJU192" s="104"/>
      <c r="SJV192" s="104"/>
      <c r="SJW192" s="104"/>
      <c r="SJX192" s="104"/>
      <c r="SJY192" s="104"/>
      <c r="SJZ192" s="104"/>
      <c r="SKA192" s="104"/>
      <c r="SKB192" s="104"/>
      <c r="SKC192" s="104"/>
      <c r="SKD192" s="104"/>
      <c r="SKE192" s="104"/>
      <c r="SKF192" s="104"/>
      <c r="SKG192" s="104"/>
      <c r="SKH192" s="104"/>
      <c r="SKI192" s="104"/>
      <c r="SKJ192" s="104"/>
      <c r="SKK192" s="104"/>
      <c r="SKL192" s="104"/>
      <c r="SKM192" s="104"/>
      <c r="SKN192" s="104"/>
      <c r="SKO192" s="104"/>
      <c r="SKP192" s="104"/>
      <c r="SKQ192" s="104"/>
      <c r="SKR192" s="104"/>
      <c r="SKS192" s="104"/>
      <c r="SKT192" s="104"/>
      <c r="SKU192" s="104"/>
      <c r="SKV192" s="104"/>
      <c r="SKW192" s="104"/>
      <c r="SKX192" s="104"/>
      <c r="SKY192" s="104"/>
      <c r="SKZ192" s="104"/>
      <c r="SLA192" s="104"/>
      <c r="SLB192" s="104"/>
      <c r="SLC192" s="104"/>
      <c r="SLD192" s="104"/>
      <c r="SLE192" s="104"/>
      <c r="SLF192" s="104"/>
      <c r="SLG192" s="104"/>
      <c r="SLH192" s="104"/>
      <c r="SLI192" s="104"/>
      <c r="SLJ192" s="104"/>
      <c r="SLK192" s="104"/>
      <c r="SLL192" s="104"/>
      <c r="SLM192" s="104"/>
      <c r="SLN192" s="104"/>
      <c r="SLO192" s="104"/>
      <c r="SLP192" s="104"/>
      <c r="SLQ192" s="104"/>
      <c r="SLR192" s="104"/>
      <c r="SLS192" s="104"/>
      <c r="SLT192" s="104"/>
      <c r="SLU192" s="104"/>
      <c r="SLV192" s="104"/>
      <c r="SLW192" s="104"/>
      <c r="SLX192" s="104"/>
      <c r="SLY192" s="104"/>
      <c r="SLZ192" s="104"/>
      <c r="SMA192" s="104"/>
      <c r="SMB192" s="104"/>
      <c r="SMC192" s="104"/>
      <c r="SMD192" s="104"/>
      <c r="SME192" s="104"/>
      <c r="SMF192" s="104"/>
      <c r="SMG192" s="104"/>
      <c r="SMH192" s="104"/>
      <c r="SMI192" s="104"/>
      <c r="SMJ192" s="104"/>
      <c r="SMK192" s="104"/>
      <c r="SML192" s="104"/>
      <c r="SMM192" s="104"/>
      <c r="SMN192" s="104"/>
      <c r="SMO192" s="104"/>
      <c r="SMP192" s="104"/>
      <c r="SMQ192" s="104"/>
      <c r="SMR192" s="104"/>
      <c r="SMS192" s="104"/>
      <c r="SMT192" s="104"/>
      <c r="SMU192" s="104"/>
      <c r="SMV192" s="104"/>
      <c r="SMW192" s="104"/>
      <c r="SMX192" s="104"/>
      <c r="SMY192" s="104"/>
      <c r="SMZ192" s="104"/>
      <c r="SNA192" s="104"/>
      <c r="SNB192" s="104"/>
      <c r="SNC192" s="104"/>
      <c r="SND192" s="104"/>
      <c r="SNE192" s="104"/>
      <c r="SNF192" s="104"/>
      <c r="SNG192" s="104"/>
      <c r="SNH192" s="104"/>
      <c r="SNI192" s="104"/>
      <c r="SNJ192" s="104"/>
      <c r="SNK192" s="104"/>
      <c r="SNL192" s="104"/>
      <c r="SNM192" s="104"/>
      <c r="SNN192" s="104"/>
      <c r="SNO192" s="104"/>
      <c r="SNP192" s="104"/>
      <c r="SNQ192" s="104"/>
      <c r="SNR192" s="104"/>
      <c r="SNS192" s="104"/>
      <c r="SNT192" s="104"/>
      <c r="SNU192" s="104"/>
      <c r="SNV192" s="104"/>
      <c r="SNW192" s="104"/>
      <c r="SNX192" s="104"/>
      <c r="SNY192" s="104"/>
      <c r="SNZ192" s="104"/>
      <c r="SOA192" s="104"/>
      <c r="SOB192" s="104"/>
      <c r="SOC192" s="104"/>
      <c r="SOD192" s="104"/>
      <c r="SOE192" s="104"/>
      <c r="SOF192" s="104"/>
      <c r="SOG192" s="104"/>
      <c r="SOH192" s="104"/>
      <c r="SOI192" s="104"/>
      <c r="SOJ192" s="104"/>
      <c r="SOK192" s="104"/>
      <c r="SOL192" s="104"/>
      <c r="SOM192" s="104"/>
      <c r="SON192" s="104"/>
      <c r="SOO192" s="104"/>
      <c r="SOP192" s="104"/>
      <c r="SOQ192" s="104"/>
      <c r="SOR192" s="104"/>
      <c r="SOS192" s="104"/>
      <c r="SOT192" s="104"/>
      <c r="SOU192" s="104"/>
      <c r="SOV192" s="104"/>
      <c r="SOW192" s="104"/>
      <c r="SOX192" s="104"/>
      <c r="SOY192" s="104"/>
      <c r="SOZ192" s="104"/>
      <c r="SPA192" s="104"/>
      <c r="SPB192" s="104"/>
      <c r="SPC192" s="104"/>
      <c r="SPD192" s="104"/>
      <c r="SPE192" s="104"/>
      <c r="SPF192" s="104"/>
      <c r="SPG192" s="104"/>
      <c r="SPH192" s="104"/>
      <c r="SPI192" s="104"/>
      <c r="SPJ192" s="104"/>
      <c r="SPK192" s="104"/>
      <c r="SPL192" s="104"/>
      <c r="SPM192" s="104"/>
      <c r="SPN192" s="104"/>
      <c r="SPO192" s="104"/>
      <c r="SPP192" s="104"/>
      <c r="SPQ192" s="104"/>
      <c r="SPR192" s="104"/>
      <c r="SPS192" s="104"/>
      <c r="SPT192" s="104"/>
      <c r="SPU192" s="104"/>
      <c r="SPV192" s="104"/>
      <c r="SPW192" s="104"/>
      <c r="SPX192" s="104"/>
      <c r="SPY192" s="104"/>
      <c r="SPZ192" s="104"/>
      <c r="SQA192" s="104"/>
      <c r="SQB192" s="104"/>
      <c r="SQC192" s="104"/>
      <c r="SQD192" s="104"/>
      <c r="SQE192" s="104"/>
      <c r="SQF192" s="104"/>
      <c r="SQG192" s="104"/>
      <c r="SQH192" s="104"/>
      <c r="SQI192" s="104"/>
      <c r="SQJ192" s="104"/>
      <c r="SQK192" s="104"/>
      <c r="SQL192" s="104"/>
      <c r="SQM192" s="104"/>
      <c r="SQN192" s="104"/>
      <c r="SQO192" s="104"/>
      <c r="SQP192" s="104"/>
      <c r="SQQ192" s="104"/>
      <c r="SQR192" s="104"/>
      <c r="SQS192" s="104"/>
      <c r="SQT192" s="104"/>
      <c r="SQU192" s="104"/>
      <c r="SQV192" s="104"/>
      <c r="SQW192" s="104"/>
      <c r="SQX192" s="104"/>
      <c r="SQY192" s="104"/>
      <c r="SQZ192" s="104"/>
      <c r="SRA192" s="104"/>
      <c r="SRB192" s="104"/>
      <c r="SRC192" s="104"/>
      <c r="SRD192" s="104"/>
      <c r="SRE192" s="104"/>
      <c r="SRF192" s="104"/>
      <c r="SRG192" s="104"/>
      <c r="SRH192" s="104"/>
      <c r="SRI192" s="104"/>
      <c r="SRJ192" s="104"/>
      <c r="SRK192" s="104"/>
      <c r="SRL192" s="104"/>
      <c r="SRM192" s="104"/>
      <c r="SRN192" s="104"/>
      <c r="SRO192" s="104"/>
      <c r="SRP192" s="104"/>
      <c r="SRQ192" s="104"/>
      <c r="SRR192" s="104"/>
      <c r="SRS192" s="104"/>
      <c r="SRT192" s="104"/>
      <c r="SRU192" s="104"/>
      <c r="SRV192" s="104"/>
      <c r="SRW192" s="104"/>
      <c r="SRX192" s="104"/>
      <c r="SRY192" s="104"/>
      <c r="SRZ192" s="104"/>
      <c r="SSA192" s="104"/>
      <c r="SSB192" s="104"/>
      <c r="SSC192" s="104"/>
      <c r="SSD192" s="104"/>
      <c r="SSE192" s="104"/>
      <c r="SSF192" s="104"/>
      <c r="SSG192" s="104"/>
      <c r="SSH192" s="104"/>
      <c r="SSI192" s="104"/>
      <c r="SSJ192" s="104"/>
      <c r="SSK192" s="104"/>
      <c r="SSL192" s="104"/>
      <c r="SSM192" s="104"/>
      <c r="SSN192" s="104"/>
      <c r="SSO192" s="104"/>
      <c r="SSP192" s="104"/>
      <c r="SSQ192" s="104"/>
      <c r="SSR192" s="104"/>
      <c r="SSS192" s="104"/>
      <c r="SST192" s="104"/>
      <c r="SSU192" s="104"/>
      <c r="SSV192" s="104"/>
      <c r="SSW192" s="104"/>
      <c r="SSX192" s="104"/>
      <c r="SSY192" s="104"/>
      <c r="SSZ192" s="104"/>
      <c r="STA192" s="104"/>
      <c r="STB192" s="104"/>
      <c r="STC192" s="104"/>
      <c r="STD192" s="104"/>
      <c r="STE192" s="104"/>
      <c r="STF192" s="104"/>
      <c r="STG192" s="104"/>
      <c r="STH192" s="104"/>
      <c r="STI192" s="104"/>
      <c r="STJ192" s="104"/>
      <c r="STK192" s="104"/>
      <c r="STL192" s="104"/>
      <c r="STM192" s="104"/>
      <c r="STN192" s="104"/>
      <c r="STO192" s="104"/>
      <c r="STP192" s="104"/>
      <c r="STQ192" s="104"/>
      <c r="STR192" s="104"/>
      <c r="STS192" s="104"/>
      <c r="STT192" s="104"/>
      <c r="STU192" s="104"/>
      <c r="STV192" s="104"/>
      <c r="STW192" s="104"/>
      <c r="STX192" s="104"/>
      <c r="STY192" s="104"/>
      <c r="STZ192" s="104"/>
      <c r="SUA192" s="104"/>
      <c r="SUB192" s="104"/>
      <c r="SUC192" s="104"/>
      <c r="SUD192" s="104"/>
      <c r="SUE192" s="104"/>
      <c r="SUF192" s="104"/>
      <c r="SUG192" s="104"/>
      <c r="SUH192" s="104"/>
      <c r="SUI192" s="104"/>
      <c r="SUJ192" s="104"/>
      <c r="SUK192" s="104"/>
      <c r="SUL192" s="104"/>
      <c r="SUM192" s="104"/>
      <c r="SUN192" s="104"/>
      <c r="SUO192" s="104"/>
      <c r="SUP192" s="104"/>
      <c r="SUQ192" s="104"/>
      <c r="SUR192" s="104"/>
      <c r="SUS192" s="104"/>
      <c r="SUT192" s="104"/>
      <c r="SUU192" s="104"/>
      <c r="SUV192" s="104"/>
      <c r="SUW192" s="104"/>
      <c r="SUX192" s="104"/>
      <c r="SUY192" s="104"/>
      <c r="SUZ192" s="104"/>
      <c r="SVA192" s="104"/>
      <c r="SVB192" s="104"/>
      <c r="SVC192" s="104"/>
      <c r="SVD192" s="104"/>
      <c r="SVE192" s="104"/>
      <c r="SVF192" s="104"/>
      <c r="SVG192" s="104"/>
      <c r="SVH192" s="104"/>
      <c r="SVI192" s="104"/>
      <c r="SVJ192" s="104"/>
      <c r="SVK192" s="104"/>
      <c r="SVL192" s="104"/>
      <c r="SVM192" s="104"/>
      <c r="SVN192" s="104"/>
      <c r="SVO192" s="104"/>
      <c r="SVP192" s="104"/>
      <c r="SVQ192" s="104"/>
      <c r="SVR192" s="104"/>
      <c r="SVS192" s="104"/>
      <c r="SVT192" s="104"/>
      <c r="SVU192" s="104"/>
      <c r="SVV192" s="104"/>
      <c r="SVW192" s="104"/>
      <c r="SVX192" s="104"/>
      <c r="SVY192" s="104"/>
      <c r="SVZ192" s="104"/>
      <c r="SWA192" s="104"/>
      <c r="SWB192" s="104"/>
      <c r="SWC192" s="104"/>
      <c r="SWD192" s="104"/>
      <c r="SWE192" s="104"/>
      <c r="SWF192" s="104"/>
      <c r="SWG192" s="104"/>
      <c r="SWH192" s="104"/>
      <c r="SWI192" s="104"/>
      <c r="SWJ192" s="104"/>
      <c r="SWK192" s="104"/>
      <c r="SWL192" s="104"/>
      <c r="SWM192" s="104"/>
      <c r="SWN192" s="104"/>
      <c r="SWO192" s="104"/>
      <c r="SWP192" s="104"/>
      <c r="SWQ192" s="104"/>
      <c r="SWR192" s="104"/>
      <c r="SWS192" s="104"/>
      <c r="SWT192" s="104"/>
      <c r="SWU192" s="104"/>
      <c r="SWV192" s="104"/>
      <c r="SWW192" s="104"/>
      <c r="SWX192" s="104"/>
      <c r="SWY192" s="104"/>
      <c r="SWZ192" s="104"/>
      <c r="SXA192" s="104"/>
      <c r="SXB192" s="104"/>
      <c r="SXC192" s="104"/>
      <c r="SXD192" s="104"/>
      <c r="SXE192" s="104"/>
      <c r="SXF192" s="104"/>
      <c r="SXG192" s="104"/>
      <c r="SXH192" s="104"/>
      <c r="SXI192" s="104"/>
      <c r="SXJ192" s="104"/>
      <c r="SXK192" s="104"/>
      <c r="SXL192" s="104"/>
      <c r="SXM192" s="104"/>
      <c r="SXN192" s="104"/>
      <c r="SXO192" s="104"/>
      <c r="SXP192" s="104"/>
      <c r="SXQ192" s="104"/>
      <c r="SXR192" s="104"/>
      <c r="SXS192" s="104"/>
      <c r="SXT192" s="104"/>
      <c r="SXU192" s="104"/>
      <c r="SXV192" s="104"/>
      <c r="SXW192" s="104"/>
      <c r="SXX192" s="104"/>
      <c r="SXY192" s="104"/>
      <c r="SXZ192" s="104"/>
      <c r="SYA192" s="104"/>
      <c r="SYB192" s="104"/>
      <c r="SYC192" s="104"/>
      <c r="SYD192" s="104"/>
      <c r="SYE192" s="104"/>
      <c r="SYF192" s="104"/>
      <c r="SYG192" s="104"/>
      <c r="SYH192" s="104"/>
      <c r="SYI192" s="104"/>
      <c r="SYJ192" s="104"/>
      <c r="SYK192" s="104"/>
      <c r="SYL192" s="104"/>
      <c r="SYM192" s="104"/>
      <c r="SYN192" s="104"/>
      <c r="SYO192" s="104"/>
      <c r="SYP192" s="104"/>
      <c r="SYQ192" s="104"/>
      <c r="SYR192" s="104"/>
      <c r="SYS192" s="104"/>
      <c r="SYT192" s="104"/>
      <c r="SYU192" s="104"/>
      <c r="SYV192" s="104"/>
      <c r="SYW192" s="104"/>
      <c r="SYX192" s="104"/>
      <c r="SYY192" s="104"/>
      <c r="SYZ192" s="104"/>
      <c r="SZA192" s="104"/>
      <c r="SZB192" s="104"/>
      <c r="SZC192" s="104"/>
      <c r="SZD192" s="104"/>
      <c r="SZE192" s="104"/>
      <c r="SZF192" s="104"/>
      <c r="SZG192" s="104"/>
      <c r="SZH192" s="104"/>
      <c r="SZI192" s="104"/>
      <c r="SZJ192" s="104"/>
      <c r="SZK192" s="104"/>
      <c r="SZL192" s="104"/>
      <c r="SZM192" s="104"/>
      <c r="SZN192" s="104"/>
      <c r="SZO192" s="104"/>
      <c r="SZP192" s="104"/>
      <c r="SZQ192" s="104"/>
      <c r="SZR192" s="104"/>
      <c r="SZS192" s="104"/>
      <c r="SZT192" s="104"/>
      <c r="SZU192" s="104"/>
      <c r="SZV192" s="104"/>
      <c r="SZW192" s="104"/>
      <c r="SZX192" s="104"/>
      <c r="SZY192" s="104"/>
      <c r="SZZ192" s="104"/>
      <c r="TAA192" s="104"/>
      <c r="TAB192" s="104"/>
      <c r="TAC192" s="104"/>
      <c r="TAD192" s="104"/>
      <c r="TAE192" s="104"/>
      <c r="TAF192" s="104"/>
      <c r="TAG192" s="104"/>
      <c r="TAH192" s="104"/>
      <c r="TAI192" s="104"/>
      <c r="TAJ192" s="104"/>
      <c r="TAK192" s="104"/>
      <c r="TAL192" s="104"/>
      <c r="TAM192" s="104"/>
      <c r="TAN192" s="104"/>
      <c r="TAO192" s="104"/>
      <c r="TAP192" s="104"/>
      <c r="TAQ192" s="104"/>
      <c r="TAR192" s="104"/>
      <c r="TAS192" s="104"/>
      <c r="TAT192" s="104"/>
      <c r="TAU192" s="104"/>
      <c r="TAV192" s="104"/>
      <c r="TAW192" s="104"/>
      <c r="TAX192" s="104"/>
      <c r="TAY192" s="104"/>
      <c r="TAZ192" s="104"/>
      <c r="TBA192" s="104"/>
      <c r="TBB192" s="104"/>
      <c r="TBC192" s="104"/>
      <c r="TBD192" s="104"/>
      <c r="TBE192" s="104"/>
      <c r="TBF192" s="104"/>
      <c r="TBG192" s="104"/>
      <c r="TBH192" s="104"/>
      <c r="TBI192" s="104"/>
      <c r="TBJ192" s="104"/>
      <c r="TBK192" s="104"/>
      <c r="TBL192" s="104"/>
      <c r="TBM192" s="104"/>
      <c r="TBN192" s="104"/>
      <c r="TBO192" s="104"/>
      <c r="TBP192" s="104"/>
      <c r="TBQ192" s="104"/>
      <c r="TBR192" s="104"/>
      <c r="TBS192" s="104"/>
      <c r="TBT192" s="104"/>
      <c r="TBU192" s="104"/>
      <c r="TBV192" s="104"/>
      <c r="TBW192" s="104"/>
      <c r="TBX192" s="104"/>
      <c r="TBY192" s="104"/>
      <c r="TBZ192" s="104"/>
      <c r="TCA192" s="104"/>
      <c r="TCB192" s="104"/>
      <c r="TCC192" s="104"/>
      <c r="TCD192" s="104"/>
      <c r="TCE192" s="104"/>
      <c r="TCF192" s="104"/>
      <c r="TCG192" s="104"/>
      <c r="TCH192" s="104"/>
      <c r="TCI192" s="104"/>
      <c r="TCJ192" s="104"/>
      <c r="TCK192" s="104"/>
      <c r="TCL192" s="104"/>
      <c r="TCM192" s="104"/>
      <c r="TCN192" s="104"/>
      <c r="TCO192" s="104"/>
      <c r="TCP192" s="104"/>
      <c r="TCQ192" s="104"/>
      <c r="TCR192" s="104"/>
      <c r="TCS192" s="104"/>
      <c r="TCT192" s="104"/>
      <c r="TCU192" s="104"/>
      <c r="TCV192" s="104"/>
      <c r="TCW192" s="104"/>
      <c r="TCX192" s="104"/>
      <c r="TCY192" s="104"/>
      <c r="TCZ192" s="104"/>
      <c r="TDA192" s="104"/>
      <c r="TDB192" s="104"/>
      <c r="TDC192" s="104"/>
      <c r="TDD192" s="104"/>
      <c r="TDE192" s="104"/>
      <c r="TDF192" s="104"/>
      <c r="TDG192" s="104"/>
      <c r="TDH192" s="104"/>
      <c r="TDI192" s="104"/>
      <c r="TDJ192" s="104"/>
      <c r="TDK192" s="104"/>
      <c r="TDL192" s="104"/>
      <c r="TDM192" s="104"/>
      <c r="TDN192" s="104"/>
      <c r="TDO192" s="104"/>
      <c r="TDP192" s="104"/>
      <c r="TDQ192" s="104"/>
      <c r="TDR192" s="104"/>
      <c r="TDS192" s="104"/>
      <c r="TDT192" s="104"/>
      <c r="TDU192" s="104"/>
      <c r="TDV192" s="104"/>
      <c r="TDW192" s="104"/>
      <c r="TDX192" s="104"/>
      <c r="TDY192" s="104"/>
      <c r="TDZ192" s="104"/>
      <c r="TEA192" s="104"/>
      <c r="TEB192" s="104"/>
      <c r="TEC192" s="104"/>
      <c r="TED192" s="104"/>
      <c r="TEE192" s="104"/>
      <c r="TEF192" s="104"/>
      <c r="TEG192" s="104"/>
      <c r="TEH192" s="104"/>
      <c r="TEI192" s="104"/>
      <c r="TEJ192" s="104"/>
      <c r="TEK192" s="104"/>
      <c r="TEL192" s="104"/>
      <c r="TEM192" s="104"/>
      <c r="TEN192" s="104"/>
      <c r="TEO192" s="104"/>
      <c r="TEP192" s="104"/>
      <c r="TEQ192" s="104"/>
      <c r="TER192" s="104"/>
      <c r="TES192" s="104"/>
      <c r="TET192" s="104"/>
      <c r="TEU192" s="104"/>
      <c r="TEV192" s="104"/>
      <c r="TEW192" s="104"/>
      <c r="TEX192" s="104"/>
      <c r="TEY192" s="104"/>
      <c r="TEZ192" s="104"/>
      <c r="TFA192" s="104"/>
      <c r="TFB192" s="104"/>
      <c r="TFC192" s="104"/>
      <c r="TFD192" s="104"/>
      <c r="TFE192" s="104"/>
      <c r="TFF192" s="104"/>
      <c r="TFG192" s="104"/>
      <c r="TFH192" s="104"/>
      <c r="TFI192" s="104"/>
      <c r="TFJ192" s="104"/>
      <c r="TFK192" s="104"/>
      <c r="TFL192" s="104"/>
      <c r="TFM192" s="104"/>
      <c r="TFN192" s="104"/>
      <c r="TFO192" s="104"/>
      <c r="TFP192" s="104"/>
      <c r="TFQ192" s="104"/>
      <c r="TFR192" s="104"/>
      <c r="TFS192" s="104"/>
      <c r="TFT192" s="104"/>
      <c r="TFU192" s="104"/>
      <c r="TFV192" s="104"/>
      <c r="TFW192" s="104"/>
      <c r="TFX192" s="104"/>
      <c r="TFY192" s="104"/>
      <c r="TFZ192" s="104"/>
      <c r="TGA192" s="104"/>
      <c r="TGB192" s="104"/>
      <c r="TGC192" s="104"/>
      <c r="TGD192" s="104"/>
      <c r="TGE192" s="104"/>
      <c r="TGF192" s="104"/>
      <c r="TGG192" s="104"/>
      <c r="TGH192" s="104"/>
      <c r="TGI192" s="104"/>
      <c r="TGJ192" s="104"/>
      <c r="TGK192" s="104"/>
      <c r="TGL192" s="104"/>
      <c r="TGM192" s="104"/>
      <c r="TGN192" s="104"/>
      <c r="TGO192" s="104"/>
      <c r="TGP192" s="104"/>
      <c r="TGQ192" s="104"/>
      <c r="TGR192" s="104"/>
      <c r="TGS192" s="104"/>
      <c r="TGT192" s="104"/>
      <c r="TGU192" s="104"/>
      <c r="TGV192" s="104"/>
      <c r="TGW192" s="104"/>
      <c r="TGX192" s="104"/>
      <c r="TGY192" s="104"/>
      <c r="TGZ192" s="104"/>
      <c r="THA192" s="104"/>
      <c r="THB192" s="104"/>
      <c r="THC192" s="104"/>
      <c r="THD192" s="104"/>
      <c r="THE192" s="104"/>
      <c r="THF192" s="104"/>
      <c r="THG192" s="104"/>
      <c r="THH192" s="104"/>
      <c r="THI192" s="104"/>
      <c r="THJ192" s="104"/>
      <c r="THK192" s="104"/>
      <c r="THL192" s="104"/>
      <c r="THM192" s="104"/>
      <c r="THN192" s="104"/>
      <c r="THO192" s="104"/>
      <c r="THP192" s="104"/>
      <c r="THQ192" s="104"/>
      <c r="THR192" s="104"/>
      <c r="THS192" s="104"/>
      <c r="THT192" s="104"/>
      <c r="THU192" s="104"/>
      <c r="THV192" s="104"/>
      <c r="THW192" s="104"/>
      <c r="THX192" s="104"/>
      <c r="THY192" s="104"/>
      <c r="THZ192" s="104"/>
      <c r="TIA192" s="104"/>
      <c r="TIB192" s="104"/>
      <c r="TIC192" s="104"/>
      <c r="TID192" s="104"/>
      <c r="TIE192" s="104"/>
      <c r="TIF192" s="104"/>
      <c r="TIG192" s="104"/>
      <c r="TIH192" s="104"/>
      <c r="TII192" s="104"/>
      <c r="TIJ192" s="104"/>
      <c r="TIK192" s="104"/>
      <c r="TIL192" s="104"/>
      <c r="TIM192" s="104"/>
      <c r="TIN192" s="104"/>
      <c r="TIO192" s="104"/>
      <c r="TIP192" s="104"/>
      <c r="TIQ192" s="104"/>
      <c r="TIR192" s="104"/>
      <c r="TIS192" s="104"/>
      <c r="TIT192" s="104"/>
      <c r="TIU192" s="104"/>
      <c r="TIV192" s="104"/>
      <c r="TIW192" s="104"/>
      <c r="TIX192" s="104"/>
      <c r="TIY192" s="104"/>
      <c r="TIZ192" s="104"/>
      <c r="TJA192" s="104"/>
      <c r="TJB192" s="104"/>
      <c r="TJC192" s="104"/>
      <c r="TJD192" s="104"/>
      <c r="TJE192" s="104"/>
      <c r="TJF192" s="104"/>
      <c r="TJG192" s="104"/>
      <c r="TJH192" s="104"/>
      <c r="TJI192" s="104"/>
      <c r="TJJ192" s="104"/>
      <c r="TJK192" s="104"/>
      <c r="TJL192" s="104"/>
      <c r="TJM192" s="104"/>
      <c r="TJN192" s="104"/>
      <c r="TJO192" s="104"/>
      <c r="TJP192" s="104"/>
      <c r="TJQ192" s="104"/>
      <c r="TJR192" s="104"/>
      <c r="TJS192" s="104"/>
      <c r="TJT192" s="104"/>
      <c r="TJU192" s="104"/>
      <c r="TJV192" s="104"/>
      <c r="TJW192" s="104"/>
      <c r="TJX192" s="104"/>
      <c r="TJY192" s="104"/>
      <c r="TJZ192" s="104"/>
      <c r="TKA192" s="104"/>
      <c r="TKB192" s="104"/>
      <c r="TKC192" s="104"/>
      <c r="TKD192" s="104"/>
      <c r="TKE192" s="104"/>
      <c r="TKF192" s="104"/>
      <c r="TKG192" s="104"/>
      <c r="TKH192" s="104"/>
      <c r="TKI192" s="104"/>
      <c r="TKJ192" s="104"/>
      <c r="TKK192" s="104"/>
      <c r="TKL192" s="104"/>
      <c r="TKM192" s="104"/>
      <c r="TKN192" s="104"/>
      <c r="TKO192" s="104"/>
      <c r="TKP192" s="104"/>
      <c r="TKQ192" s="104"/>
      <c r="TKR192" s="104"/>
      <c r="TKS192" s="104"/>
      <c r="TKT192" s="104"/>
      <c r="TKU192" s="104"/>
      <c r="TKV192" s="104"/>
      <c r="TKW192" s="104"/>
      <c r="TKX192" s="104"/>
      <c r="TKY192" s="104"/>
      <c r="TKZ192" s="104"/>
      <c r="TLA192" s="104"/>
      <c r="TLB192" s="104"/>
      <c r="TLC192" s="104"/>
      <c r="TLD192" s="104"/>
      <c r="TLE192" s="104"/>
      <c r="TLF192" s="104"/>
      <c r="TLG192" s="104"/>
      <c r="TLH192" s="104"/>
      <c r="TLI192" s="104"/>
      <c r="TLJ192" s="104"/>
      <c r="TLK192" s="104"/>
      <c r="TLL192" s="104"/>
      <c r="TLM192" s="104"/>
      <c r="TLN192" s="104"/>
      <c r="TLO192" s="104"/>
      <c r="TLP192" s="104"/>
      <c r="TLQ192" s="104"/>
      <c r="TLR192" s="104"/>
      <c r="TLS192" s="104"/>
      <c r="TLT192" s="104"/>
      <c r="TLU192" s="104"/>
      <c r="TLV192" s="104"/>
      <c r="TLW192" s="104"/>
      <c r="TLX192" s="104"/>
      <c r="TLY192" s="104"/>
      <c r="TLZ192" s="104"/>
      <c r="TMA192" s="104"/>
      <c r="TMB192" s="104"/>
      <c r="TMC192" s="104"/>
      <c r="TMD192" s="104"/>
      <c r="TME192" s="104"/>
      <c r="TMF192" s="104"/>
      <c r="TMG192" s="104"/>
      <c r="TMH192" s="104"/>
      <c r="TMI192" s="104"/>
      <c r="TMJ192" s="104"/>
      <c r="TMK192" s="104"/>
      <c r="TML192" s="104"/>
      <c r="TMM192" s="104"/>
      <c r="TMN192" s="104"/>
      <c r="TMO192" s="104"/>
      <c r="TMP192" s="104"/>
      <c r="TMQ192" s="104"/>
      <c r="TMR192" s="104"/>
      <c r="TMS192" s="104"/>
      <c r="TMT192" s="104"/>
      <c r="TMU192" s="104"/>
      <c r="TMV192" s="104"/>
      <c r="TMW192" s="104"/>
      <c r="TMX192" s="104"/>
      <c r="TMY192" s="104"/>
      <c r="TMZ192" s="104"/>
      <c r="TNA192" s="104"/>
      <c r="TNB192" s="104"/>
      <c r="TNC192" s="104"/>
      <c r="TND192" s="104"/>
      <c r="TNE192" s="104"/>
      <c r="TNF192" s="104"/>
      <c r="TNG192" s="104"/>
      <c r="TNH192" s="104"/>
      <c r="TNI192" s="104"/>
      <c r="TNJ192" s="104"/>
      <c r="TNK192" s="104"/>
      <c r="TNL192" s="104"/>
      <c r="TNM192" s="104"/>
      <c r="TNN192" s="104"/>
      <c r="TNO192" s="104"/>
      <c r="TNP192" s="104"/>
      <c r="TNQ192" s="104"/>
      <c r="TNR192" s="104"/>
      <c r="TNS192" s="104"/>
      <c r="TNT192" s="104"/>
      <c r="TNU192" s="104"/>
      <c r="TNV192" s="104"/>
      <c r="TNW192" s="104"/>
      <c r="TNX192" s="104"/>
      <c r="TNY192" s="104"/>
      <c r="TNZ192" s="104"/>
      <c r="TOA192" s="104"/>
      <c r="TOB192" s="104"/>
      <c r="TOC192" s="104"/>
      <c r="TOD192" s="104"/>
      <c r="TOE192" s="104"/>
      <c r="TOF192" s="104"/>
      <c r="TOG192" s="104"/>
      <c r="TOH192" s="104"/>
      <c r="TOI192" s="104"/>
      <c r="TOJ192" s="104"/>
      <c r="TOK192" s="104"/>
      <c r="TOL192" s="104"/>
      <c r="TOM192" s="104"/>
      <c r="TON192" s="104"/>
      <c r="TOO192" s="104"/>
      <c r="TOP192" s="104"/>
      <c r="TOQ192" s="104"/>
      <c r="TOR192" s="104"/>
      <c r="TOS192" s="104"/>
      <c r="TOT192" s="104"/>
      <c r="TOU192" s="104"/>
      <c r="TOV192" s="104"/>
      <c r="TOW192" s="104"/>
      <c r="TOX192" s="104"/>
      <c r="TOY192" s="104"/>
      <c r="TOZ192" s="104"/>
      <c r="TPA192" s="104"/>
      <c r="TPB192" s="104"/>
      <c r="TPC192" s="104"/>
      <c r="TPD192" s="104"/>
      <c r="TPE192" s="104"/>
      <c r="TPF192" s="104"/>
      <c r="TPG192" s="104"/>
      <c r="TPH192" s="104"/>
      <c r="TPI192" s="104"/>
      <c r="TPJ192" s="104"/>
      <c r="TPK192" s="104"/>
      <c r="TPL192" s="104"/>
      <c r="TPM192" s="104"/>
      <c r="TPN192" s="104"/>
      <c r="TPO192" s="104"/>
      <c r="TPP192" s="104"/>
      <c r="TPQ192" s="104"/>
      <c r="TPR192" s="104"/>
      <c r="TPS192" s="104"/>
      <c r="TPT192" s="104"/>
      <c r="TPU192" s="104"/>
      <c r="TPV192" s="104"/>
      <c r="TPW192" s="104"/>
      <c r="TPX192" s="104"/>
      <c r="TPY192" s="104"/>
      <c r="TPZ192" s="104"/>
      <c r="TQA192" s="104"/>
      <c r="TQB192" s="104"/>
      <c r="TQC192" s="104"/>
      <c r="TQD192" s="104"/>
      <c r="TQE192" s="104"/>
      <c r="TQF192" s="104"/>
      <c r="TQG192" s="104"/>
      <c r="TQH192" s="104"/>
      <c r="TQI192" s="104"/>
      <c r="TQJ192" s="104"/>
      <c r="TQK192" s="104"/>
      <c r="TQL192" s="104"/>
      <c r="TQM192" s="104"/>
      <c r="TQN192" s="104"/>
      <c r="TQO192" s="104"/>
      <c r="TQP192" s="104"/>
      <c r="TQQ192" s="104"/>
      <c r="TQR192" s="104"/>
      <c r="TQS192" s="104"/>
      <c r="TQT192" s="104"/>
      <c r="TQU192" s="104"/>
      <c r="TQV192" s="104"/>
      <c r="TQW192" s="104"/>
      <c r="TQX192" s="104"/>
      <c r="TQY192" s="104"/>
      <c r="TQZ192" s="104"/>
      <c r="TRA192" s="104"/>
      <c r="TRB192" s="104"/>
      <c r="TRC192" s="104"/>
      <c r="TRD192" s="104"/>
      <c r="TRE192" s="104"/>
      <c r="TRF192" s="104"/>
      <c r="TRG192" s="104"/>
      <c r="TRH192" s="104"/>
      <c r="TRI192" s="104"/>
      <c r="TRJ192" s="104"/>
      <c r="TRK192" s="104"/>
      <c r="TRL192" s="104"/>
      <c r="TRM192" s="104"/>
      <c r="TRN192" s="104"/>
      <c r="TRO192" s="104"/>
      <c r="TRP192" s="104"/>
      <c r="TRQ192" s="104"/>
      <c r="TRR192" s="104"/>
      <c r="TRS192" s="104"/>
      <c r="TRT192" s="104"/>
      <c r="TRU192" s="104"/>
      <c r="TRV192" s="104"/>
      <c r="TRW192" s="104"/>
      <c r="TRX192" s="104"/>
      <c r="TRY192" s="104"/>
      <c r="TRZ192" s="104"/>
      <c r="TSA192" s="104"/>
      <c r="TSB192" s="104"/>
      <c r="TSC192" s="104"/>
      <c r="TSD192" s="104"/>
      <c r="TSE192" s="104"/>
      <c r="TSF192" s="104"/>
      <c r="TSG192" s="104"/>
      <c r="TSH192" s="104"/>
      <c r="TSI192" s="104"/>
      <c r="TSJ192" s="104"/>
      <c r="TSK192" s="104"/>
      <c r="TSL192" s="104"/>
      <c r="TSM192" s="104"/>
      <c r="TSN192" s="104"/>
      <c r="TSO192" s="104"/>
      <c r="TSP192" s="104"/>
      <c r="TSQ192" s="104"/>
      <c r="TSR192" s="104"/>
      <c r="TSS192" s="104"/>
      <c r="TST192" s="104"/>
      <c r="TSU192" s="104"/>
      <c r="TSV192" s="104"/>
      <c r="TSW192" s="104"/>
      <c r="TSX192" s="104"/>
      <c r="TSY192" s="104"/>
      <c r="TSZ192" s="104"/>
      <c r="TTA192" s="104"/>
      <c r="TTB192" s="104"/>
      <c r="TTC192" s="104"/>
      <c r="TTD192" s="104"/>
      <c r="TTE192" s="104"/>
      <c r="TTF192" s="104"/>
      <c r="TTG192" s="104"/>
      <c r="TTH192" s="104"/>
      <c r="TTI192" s="104"/>
      <c r="TTJ192" s="104"/>
      <c r="TTK192" s="104"/>
      <c r="TTL192" s="104"/>
      <c r="TTM192" s="104"/>
      <c r="TTN192" s="104"/>
      <c r="TTO192" s="104"/>
      <c r="TTP192" s="104"/>
      <c r="TTQ192" s="104"/>
      <c r="TTR192" s="104"/>
      <c r="TTS192" s="104"/>
      <c r="TTT192" s="104"/>
      <c r="TTU192" s="104"/>
      <c r="TTV192" s="104"/>
      <c r="TTW192" s="104"/>
      <c r="TTX192" s="104"/>
      <c r="TTY192" s="104"/>
      <c r="TTZ192" s="104"/>
      <c r="TUA192" s="104"/>
      <c r="TUB192" s="104"/>
      <c r="TUC192" s="104"/>
      <c r="TUD192" s="104"/>
      <c r="TUE192" s="104"/>
      <c r="TUF192" s="104"/>
      <c r="TUG192" s="104"/>
      <c r="TUH192" s="104"/>
      <c r="TUI192" s="104"/>
      <c r="TUJ192" s="104"/>
      <c r="TUK192" s="104"/>
      <c r="TUL192" s="104"/>
      <c r="TUM192" s="104"/>
      <c r="TUN192" s="104"/>
      <c r="TUO192" s="104"/>
      <c r="TUP192" s="104"/>
      <c r="TUQ192" s="104"/>
      <c r="TUR192" s="104"/>
      <c r="TUS192" s="104"/>
      <c r="TUT192" s="104"/>
      <c r="TUU192" s="104"/>
      <c r="TUV192" s="104"/>
      <c r="TUW192" s="104"/>
      <c r="TUX192" s="104"/>
      <c r="TUY192" s="104"/>
      <c r="TUZ192" s="104"/>
      <c r="TVA192" s="104"/>
      <c r="TVB192" s="104"/>
      <c r="TVC192" s="104"/>
      <c r="TVD192" s="104"/>
      <c r="TVE192" s="104"/>
      <c r="TVF192" s="104"/>
      <c r="TVG192" s="104"/>
      <c r="TVH192" s="104"/>
      <c r="TVI192" s="104"/>
      <c r="TVJ192" s="104"/>
      <c r="TVK192" s="104"/>
      <c r="TVL192" s="104"/>
      <c r="TVM192" s="104"/>
      <c r="TVN192" s="104"/>
      <c r="TVO192" s="104"/>
      <c r="TVP192" s="104"/>
      <c r="TVQ192" s="104"/>
      <c r="TVR192" s="104"/>
      <c r="TVS192" s="104"/>
      <c r="TVT192" s="104"/>
      <c r="TVU192" s="104"/>
      <c r="TVV192" s="104"/>
      <c r="TVW192" s="104"/>
      <c r="TVX192" s="104"/>
      <c r="TVY192" s="104"/>
      <c r="TVZ192" s="104"/>
      <c r="TWA192" s="104"/>
      <c r="TWB192" s="104"/>
      <c r="TWC192" s="104"/>
      <c r="TWD192" s="104"/>
      <c r="TWE192" s="104"/>
      <c r="TWF192" s="104"/>
      <c r="TWG192" s="104"/>
      <c r="TWH192" s="104"/>
      <c r="TWI192" s="104"/>
      <c r="TWJ192" s="104"/>
      <c r="TWK192" s="104"/>
      <c r="TWL192" s="104"/>
      <c r="TWM192" s="104"/>
      <c r="TWN192" s="104"/>
      <c r="TWO192" s="104"/>
      <c r="TWP192" s="104"/>
      <c r="TWQ192" s="104"/>
      <c r="TWR192" s="104"/>
      <c r="TWS192" s="104"/>
      <c r="TWT192" s="104"/>
      <c r="TWU192" s="104"/>
      <c r="TWV192" s="104"/>
      <c r="TWW192" s="104"/>
      <c r="TWX192" s="104"/>
      <c r="TWY192" s="104"/>
      <c r="TWZ192" s="104"/>
      <c r="TXA192" s="104"/>
      <c r="TXB192" s="104"/>
      <c r="TXC192" s="104"/>
      <c r="TXD192" s="104"/>
      <c r="TXE192" s="104"/>
      <c r="TXF192" s="104"/>
      <c r="TXG192" s="104"/>
      <c r="TXH192" s="104"/>
      <c r="TXI192" s="104"/>
      <c r="TXJ192" s="104"/>
      <c r="TXK192" s="104"/>
      <c r="TXL192" s="104"/>
      <c r="TXM192" s="104"/>
      <c r="TXN192" s="104"/>
      <c r="TXO192" s="104"/>
      <c r="TXP192" s="104"/>
      <c r="TXQ192" s="104"/>
      <c r="TXR192" s="104"/>
      <c r="TXS192" s="104"/>
      <c r="TXT192" s="104"/>
      <c r="TXU192" s="104"/>
      <c r="TXV192" s="104"/>
      <c r="TXW192" s="104"/>
      <c r="TXX192" s="104"/>
      <c r="TXY192" s="104"/>
      <c r="TXZ192" s="104"/>
      <c r="TYA192" s="104"/>
      <c r="TYB192" s="104"/>
      <c r="TYC192" s="104"/>
      <c r="TYD192" s="104"/>
      <c r="TYE192" s="104"/>
      <c r="TYF192" s="104"/>
      <c r="TYG192" s="104"/>
      <c r="TYH192" s="104"/>
      <c r="TYI192" s="104"/>
      <c r="TYJ192" s="104"/>
      <c r="TYK192" s="104"/>
      <c r="TYL192" s="104"/>
      <c r="TYM192" s="104"/>
      <c r="TYN192" s="104"/>
      <c r="TYO192" s="104"/>
      <c r="TYP192" s="104"/>
      <c r="TYQ192" s="104"/>
      <c r="TYR192" s="104"/>
      <c r="TYS192" s="104"/>
      <c r="TYT192" s="104"/>
      <c r="TYU192" s="104"/>
      <c r="TYV192" s="104"/>
      <c r="TYW192" s="104"/>
      <c r="TYX192" s="104"/>
      <c r="TYY192" s="104"/>
      <c r="TYZ192" s="104"/>
      <c r="TZA192" s="104"/>
      <c r="TZB192" s="104"/>
      <c r="TZC192" s="104"/>
      <c r="TZD192" s="104"/>
      <c r="TZE192" s="104"/>
      <c r="TZF192" s="104"/>
      <c r="TZG192" s="104"/>
      <c r="TZH192" s="104"/>
      <c r="TZI192" s="104"/>
      <c r="TZJ192" s="104"/>
      <c r="TZK192" s="104"/>
      <c r="TZL192" s="104"/>
      <c r="TZM192" s="104"/>
      <c r="TZN192" s="104"/>
      <c r="TZO192" s="104"/>
      <c r="TZP192" s="104"/>
      <c r="TZQ192" s="104"/>
      <c r="TZR192" s="104"/>
      <c r="TZS192" s="104"/>
      <c r="TZT192" s="104"/>
      <c r="TZU192" s="104"/>
      <c r="TZV192" s="104"/>
      <c r="TZW192" s="104"/>
      <c r="TZX192" s="104"/>
      <c r="TZY192" s="104"/>
      <c r="TZZ192" s="104"/>
      <c r="UAA192" s="104"/>
      <c r="UAB192" s="104"/>
      <c r="UAC192" s="104"/>
      <c r="UAD192" s="104"/>
      <c r="UAE192" s="104"/>
      <c r="UAF192" s="104"/>
      <c r="UAG192" s="104"/>
      <c r="UAH192" s="104"/>
      <c r="UAI192" s="104"/>
      <c r="UAJ192" s="104"/>
      <c r="UAK192" s="104"/>
      <c r="UAL192" s="104"/>
      <c r="UAM192" s="104"/>
      <c r="UAN192" s="104"/>
      <c r="UAO192" s="104"/>
      <c r="UAP192" s="104"/>
      <c r="UAQ192" s="104"/>
      <c r="UAR192" s="104"/>
      <c r="UAS192" s="104"/>
      <c r="UAT192" s="104"/>
      <c r="UAU192" s="104"/>
      <c r="UAV192" s="104"/>
      <c r="UAW192" s="104"/>
      <c r="UAX192" s="104"/>
      <c r="UAY192" s="104"/>
      <c r="UAZ192" s="104"/>
      <c r="UBA192" s="104"/>
      <c r="UBB192" s="104"/>
      <c r="UBC192" s="104"/>
      <c r="UBD192" s="104"/>
      <c r="UBE192" s="104"/>
      <c r="UBF192" s="104"/>
      <c r="UBG192" s="104"/>
      <c r="UBH192" s="104"/>
      <c r="UBI192" s="104"/>
      <c r="UBJ192" s="104"/>
      <c r="UBK192" s="104"/>
      <c r="UBL192" s="104"/>
      <c r="UBM192" s="104"/>
      <c r="UBN192" s="104"/>
      <c r="UBO192" s="104"/>
      <c r="UBP192" s="104"/>
      <c r="UBQ192" s="104"/>
      <c r="UBR192" s="104"/>
      <c r="UBS192" s="104"/>
      <c r="UBT192" s="104"/>
      <c r="UBU192" s="104"/>
      <c r="UBV192" s="104"/>
      <c r="UBW192" s="104"/>
      <c r="UBX192" s="104"/>
      <c r="UBY192" s="104"/>
      <c r="UBZ192" s="104"/>
      <c r="UCA192" s="104"/>
      <c r="UCB192" s="104"/>
      <c r="UCC192" s="104"/>
      <c r="UCD192" s="104"/>
      <c r="UCE192" s="104"/>
      <c r="UCF192" s="104"/>
      <c r="UCG192" s="104"/>
      <c r="UCH192" s="104"/>
      <c r="UCI192" s="104"/>
      <c r="UCJ192" s="104"/>
      <c r="UCK192" s="104"/>
      <c r="UCL192" s="104"/>
      <c r="UCM192" s="104"/>
      <c r="UCN192" s="104"/>
      <c r="UCO192" s="104"/>
      <c r="UCP192" s="104"/>
      <c r="UCQ192" s="104"/>
      <c r="UCR192" s="104"/>
      <c r="UCS192" s="104"/>
      <c r="UCT192" s="104"/>
      <c r="UCU192" s="104"/>
      <c r="UCV192" s="104"/>
      <c r="UCW192" s="104"/>
      <c r="UCX192" s="104"/>
      <c r="UCY192" s="104"/>
      <c r="UCZ192" s="104"/>
      <c r="UDA192" s="104"/>
      <c r="UDB192" s="104"/>
      <c r="UDC192" s="104"/>
      <c r="UDD192" s="104"/>
      <c r="UDE192" s="104"/>
      <c r="UDF192" s="104"/>
      <c r="UDG192" s="104"/>
      <c r="UDH192" s="104"/>
      <c r="UDI192" s="104"/>
      <c r="UDJ192" s="104"/>
      <c r="UDK192" s="104"/>
      <c r="UDL192" s="104"/>
      <c r="UDM192" s="104"/>
      <c r="UDN192" s="104"/>
      <c r="UDO192" s="104"/>
      <c r="UDP192" s="104"/>
      <c r="UDQ192" s="104"/>
      <c r="UDR192" s="104"/>
      <c r="UDS192" s="104"/>
      <c r="UDT192" s="104"/>
      <c r="UDU192" s="104"/>
      <c r="UDV192" s="104"/>
      <c r="UDW192" s="104"/>
      <c r="UDX192" s="104"/>
      <c r="UDY192" s="104"/>
      <c r="UDZ192" s="104"/>
      <c r="UEA192" s="104"/>
      <c r="UEB192" s="104"/>
      <c r="UEC192" s="104"/>
      <c r="UED192" s="104"/>
      <c r="UEE192" s="104"/>
      <c r="UEF192" s="104"/>
      <c r="UEG192" s="104"/>
      <c r="UEH192" s="104"/>
      <c r="UEI192" s="104"/>
      <c r="UEJ192" s="104"/>
      <c r="UEK192" s="104"/>
      <c r="UEL192" s="104"/>
      <c r="UEM192" s="104"/>
      <c r="UEN192" s="104"/>
      <c r="UEO192" s="104"/>
      <c r="UEP192" s="104"/>
      <c r="UEQ192" s="104"/>
      <c r="UER192" s="104"/>
      <c r="UES192" s="104"/>
      <c r="UET192" s="104"/>
      <c r="UEU192" s="104"/>
      <c r="UEV192" s="104"/>
      <c r="UEW192" s="104"/>
      <c r="UEX192" s="104"/>
      <c r="UEY192" s="104"/>
      <c r="UEZ192" s="104"/>
      <c r="UFA192" s="104"/>
      <c r="UFB192" s="104"/>
      <c r="UFC192" s="104"/>
      <c r="UFD192" s="104"/>
      <c r="UFE192" s="104"/>
      <c r="UFF192" s="104"/>
      <c r="UFG192" s="104"/>
      <c r="UFH192" s="104"/>
      <c r="UFI192" s="104"/>
      <c r="UFJ192" s="104"/>
      <c r="UFK192" s="104"/>
      <c r="UFL192" s="104"/>
      <c r="UFM192" s="104"/>
      <c r="UFN192" s="104"/>
      <c r="UFO192" s="104"/>
      <c r="UFP192" s="104"/>
      <c r="UFQ192" s="104"/>
      <c r="UFR192" s="104"/>
      <c r="UFS192" s="104"/>
      <c r="UFT192" s="104"/>
      <c r="UFU192" s="104"/>
      <c r="UFV192" s="104"/>
      <c r="UFW192" s="104"/>
      <c r="UFX192" s="104"/>
      <c r="UFY192" s="104"/>
      <c r="UFZ192" s="104"/>
      <c r="UGA192" s="104"/>
      <c r="UGB192" s="104"/>
      <c r="UGC192" s="104"/>
      <c r="UGD192" s="104"/>
      <c r="UGE192" s="104"/>
      <c r="UGF192" s="104"/>
      <c r="UGG192" s="104"/>
      <c r="UGH192" s="104"/>
      <c r="UGI192" s="104"/>
      <c r="UGJ192" s="104"/>
      <c r="UGK192" s="104"/>
      <c r="UGL192" s="104"/>
      <c r="UGM192" s="104"/>
      <c r="UGN192" s="104"/>
      <c r="UGO192" s="104"/>
      <c r="UGP192" s="104"/>
      <c r="UGQ192" s="104"/>
      <c r="UGR192" s="104"/>
      <c r="UGS192" s="104"/>
      <c r="UGT192" s="104"/>
      <c r="UGU192" s="104"/>
      <c r="UGV192" s="104"/>
      <c r="UGW192" s="104"/>
      <c r="UGX192" s="104"/>
      <c r="UGY192" s="104"/>
      <c r="UGZ192" s="104"/>
      <c r="UHA192" s="104"/>
      <c r="UHB192" s="104"/>
      <c r="UHC192" s="104"/>
      <c r="UHD192" s="104"/>
      <c r="UHE192" s="104"/>
      <c r="UHF192" s="104"/>
      <c r="UHG192" s="104"/>
      <c r="UHH192" s="104"/>
      <c r="UHI192" s="104"/>
      <c r="UHJ192" s="104"/>
      <c r="UHK192" s="104"/>
      <c r="UHL192" s="104"/>
      <c r="UHM192" s="104"/>
      <c r="UHN192" s="104"/>
      <c r="UHO192" s="104"/>
      <c r="UHP192" s="104"/>
      <c r="UHQ192" s="104"/>
      <c r="UHR192" s="104"/>
      <c r="UHS192" s="104"/>
      <c r="UHT192" s="104"/>
      <c r="UHU192" s="104"/>
      <c r="UHV192" s="104"/>
      <c r="UHW192" s="104"/>
      <c r="UHX192" s="104"/>
      <c r="UHY192" s="104"/>
      <c r="UHZ192" s="104"/>
      <c r="UIA192" s="104"/>
      <c r="UIB192" s="104"/>
      <c r="UIC192" s="104"/>
      <c r="UID192" s="104"/>
      <c r="UIE192" s="104"/>
      <c r="UIF192" s="104"/>
      <c r="UIG192" s="104"/>
      <c r="UIH192" s="104"/>
      <c r="UII192" s="104"/>
      <c r="UIJ192" s="104"/>
      <c r="UIK192" s="104"/>
      <c r="UIL192" s="104"/>
      <c r="UIM192" s="104"/>
      <c r="UIN192" s="104"/>
      <c r="UIO192" s="104"/>
      <c r="UIP192" s="104"/>
      <c r="UIQ192" s="104"/>
      <c r="UIR192" s="104"/>
      <c r="UIS192" s="104"/>
      <c r="UIT192" s="104"/>
      <c r="UIU192" s="104"/>
      <c r="UIV192" s="104"/>
      <c r="UIW192" s="104"/>
      <c r="UIX192" s="104"/>
      <c r="UIY192" s="104"/>
      <c r="UIZ192" s="104"/>
      <c r="UJA192" s="104"/>
      <c r="UJB192" s="104"/>
      <c r="UJC192" s="104"/>
      <c r="UJD192" s="104"/>
      <c r="UJE192" s="104"/>
      <c r="UJF192" s="104"/>
      <c r="UJG192" s="104"/>
      <c r="UJH192" s="104"/>
      <c r="UJI192" s="104"/>
      <c r="UJJ192" s="104"/>
      <c r="UJK192" s="104"/>
      <c r="UJL192" s="104"/>
      <c r="UJM192" s="104"/>
      <c r="UJN192" s="104"/>
      <c r="UJO192" s="104"/>
      <c r="UJP192" s="104"/>
      <c r="UJQ192" s="104"/>
      <c r="UJR192" s="104"/>
      <c r="UJS192" s="104"/>
      <c r="UJT192" s="104"/>
      <c r="UJU192" s="104"/>
      <c r="UJV192" s="104"/>
      <c r="UJW192" s="104"/>
      <c r="UJX192" s="104"/>
      <c r="UJY192" s="104"/>
      <c r="UJZ192" s="104"/>
      <c r="UKA192" s="104"/>
      <c r="UKB192" s="104"/>
      <c r="UKC192" s="104"/>
      <c r="UKD192" s="104"/>
      <c r="UKE192" s="104"/>
      <c r="UKF192" s="104"/>
      <c r="UKG192" s="104"/>
      <c r="UKH192" s="104"/>
      <c r="UKI192" s="104"/>
      <c r="UKJ192" s="104"/>
      <c r="UKK192" s="104"/>
      <c r="UKL192" s="104"/>
      <c r="UKM192" s="104"/>
      <c r="UKN192" s="104"/>
      <c r="UKO192" s="104"/>
      <c r="UKP192" s="104"/>
      <c r="UKQ192" s="104"/>
      <c r="UKR192" s="104"/>
      <c r="UKS192" s="104"/>
      <c r="UKT192" s="104"/>
      <c r="UKU192" s="104"/>
      <c r="UKV192" s="104"/>
      <c r="UKW192" s="104"/>
      <c r="UKX192" s="104"/>
      <c r="UKY192" s="104"/>
      <c r="UKZ192" s="104"/>
      <c r="ULA192" s="104"/>
      <c r="ULB192" s="104"/>
      <c r="ULC192" s="104"/>
      <c r="ULD192" s="104"/>
      <c r="ULE192" s="104"/>
      <c r="ULF192" s="104"/>
      <c r="ULG192" s="104"/>
      <c r="ULH192" s="104"/>
      <c r="ULI192" s="104"/>
      <c r="ULJ192" s="104"/>
      <c r="ULK192" s="104"/>
      <c r="ULL192" s="104"/>
      <c r="ULM192" s="104"/>
      <c r="ULN192" s="104"/>
      <c r="ULO192" s="104"/>
      <c r="ULP192" s="104"/>
      <c r="ULQ192" s="104"/>
      <c r="ULR192" s="104"/>
      <c r="ULS192" s="104"/>
      <c r="ULT192" s="104"/>
      <c r="ULU192" s="104"/>
      <c r="ULV192" s="104"/>
      <c r="ULW192" s="104"/>
      <c r="ULX192" s="104"/>
      <c r="ULY192" s="104"/>
      <c r="ULZ192" s="104"/>
      <c r="UMA192" s="104"/>
      <c r="UMB192" s="104"/>
      <c r="UMC192" s="104"/>
      <c r="UMD192" s="104"/>
      <c r="UME192" s="104"/>
      <c r="UMF192" s="104"/>
      <c r="UMG192" s="104"/>
      <c r="UMH192" s="104"/>
      <c r="UMI192" s="104"/>
      <c r="UMJ192" s="104"/>
      <c r="UMK192" s="104"/>
      <c r="UML192" s="104"/>
      <c r="UMM192" s="104"/>
      <c r="UMN192" s="104"/>
      <c r="UMO192" s="104"/>
      <c r="UMP192" s="104"/>
      <c r="UMQ192" s="104"/>
      <c r="UMR192" s="104"/>
      <c r="UMS192" s="104"/>
      <c r="UMT192" s="104"/>
      <c r="UMU192" s="104"/>
      <c r="UMV192" s="104"/>
      <c r="UMW192" s="104"/>
      <c r="UMX192" s="104"/>
      <c r="UMY192" s="104"/>
      <c r="UMZ192" s="104"/>
      <c r="UNA192" s="104"/>
      <c r="UNB192" s="104"/>
      <c r="UNC192" s="104"/>
      <c r="UND192" s="104"/>
      <c r="UNE192" s="104"/>
      <c r="UNF192" s="104"/>
      <c r="UNG192" s="104"/>
      <c r="UNH192" s="104"/>
      <c r="UNI192" s="104"/>
      <c r="UNJ192" s="104"/>
      <c r="UNK192" s="104"/>
      <c r="UNL192" s="104"/>
      <c r="UNM192" s="104"/>
      <c r="UNN192" s="104"/>
      <c r="UNO192" s="104"/>
      <c r="UNP192" s="104"/>
      <c r="UNQ192" s="104"/>
      <c r="UNR192" s="104"/>
      <c r="UNS192" s="104"/>
      <c r="UNT192" s="104"/>
      <c r="UNU192" s="104"/>
      <c r="UNV192" s="104"/>
      <c r="UNW192" s="104"/>
      <c r="UNX192" s="104"/>
      <c r="UNY192" s="104"/>
      <c r="UNZ192" s="104"/>
      <c r="UOA192" s="104"/>
      <c r="UOB192" s="104"/>
      <c r="UOC192" s="104"/>
      <c r="UOD192" s="104"/>
      <c r="UOE192" s="104"/>
      <c r="UOF192" s="104"/>
      <c r="UOG192" s="104"/>
      <c r="UOH192" s="104"/>
      <c r="UOI192" s="104"/>
      <c r="UOJ192" s="104"/>
      <c r="UOK192" s="104"/>
      <c r="UOL192" s="104"/>
      <c r="UOM192" s="104"/>
      <c r="UON192" s="104"/>
      <c r="UOO192" s="104"/>
      <c r="UOP192" s="104"/>
      <c r="UOQ192" s="104"/>
      <c r="UOR192" s="104"/>
      <c r="UOS192" s="104"/>
      <c r="UOT192" s="104"/>
      <c r="UOU192" s="104"/>
      <c r="UOV192" s="104"/>
      <c r="UOW192" s="104"/>
      <c r="UOX192" s="104"/>
      <c r="UOY192" s="104"/>
      <c r="UOZ192" s="104"/>
      <c r="UPA192" s="104"/>
      <c r="UPB192" s="104"/>
      <c r="UPC192" s="104"/>
      <c r="UPD192" s="104"/>
      <c r="UPE192" s="104"/>
      <c r="UPF192" s="104"/>
      <c r="UPG192" s="104"/>
      <c r="UPH192" s="104"/>
      <c r="UPI192" s="104"/>
      <c r="UPJ192" s="104"/>
      <c r="UPK192" s="104"/>
      <c r="UPL192" s="104"/>
      <c r="UPM192" s="104"/>
      <c r="UPN192" s="104"/>
      <c r="UPO192" s="104"/>
      <c r="UPP192" s="104"/>
      <c r="UPQ192" s="104"/>
      <c r="UPR192" s="104"/>
      <c r="UPS192" s="104"/>
      <c r="UPT192" s="104"/>
      <c r="UPU192" s="104"/>
      <c r="UPV192" s="104"/>
      <c r="UPW192" s="104"/>
      <c r="UPX192" s="104"/>
      <c r="UPY192" s="104"/>
      <c r="UPZ192" s="104"/>
      <c r="UQA192" s="104"/>
      <c r="UQB192" s="104"/>
      <c r="UQC192" s="104"/>
      <c r="UQD192" s="104"/>
      <c r="UQE192" s="104"/>
      <c r="UQF192" s="104"/>
      <c r="UQG192" s="104"/>
      <c r="UQH192" s="104"/>
      <c r="UQI192" s="104"/>
      <c r="UQJ192" s="104"/>
      <c r="UQK192" s="104"/>
      <c r="UQL192" s="104"/>
      <c r="UQM192" s="104"/>
      <c r="UQN192" s="104"/>
      <c r="UQO192" s="104"/>
      <c r="UQP192" s="104"/>
      <c r="UQQ192" s="104"/>
      <c r="UQR192" s="104"/>
      <c r="UQS192" s="104"/>
      <c r="UQT192" s="104"/>
      <c r="UQU192" s="104"/>
      <c r="UQV192" s="104"/>
      <c r="UQW192" s="104"/>
      <c r="UQX192" s="104"/>
      <c r="UQY192" s="104"/>
      <c r="UQZ192" s="104"/>
      <c r="URA192" s="104"/>
      <c r="URB192" s="104"/>
      <c r="URC192" s="104"/>
      <c r="URD192" s="104"/>
      <c r="URE192" s="104"/>
      <c r="URF192" s="104"/>
      <c r="URG192" s="104"/>
      <c r="URH192" s="104"/>
      <c r="URI192" s="104"/>
      <c r="URJ192" s="104"/>
      <c r="URK192" s="104"/>
      <c r="URL192" s="104"/>
      <c r="URM192" s="104"/>
      <c r="URN192" s="104"/>
      <c r="URO192" s="104"/>
      <c r="URP192" s="104"/>
      <c r="URQ192" s="104"/>
      <c r="URR192" s="104"/>
      <c r="URS192" s="104"/>
      <c r="URT192" s="104"/>
      <c r="URU192" s="104"/>
      <c r="URV192" s="104"/>
      <c r="URW192" s="104"/>
      <c r="URX192" s="104"/>
      <c r="URY192" s="104"/>
      <c r="URZ192" s="104"/>
      <c r="USA192" s="104"/>
      <c r="USB192" s="104"/>
      <c r="USC192" s="104"/>
      <c r="USD192" s="104"/>
      <c r="USE192" s="104"/>
      <c r="USF192" s="104"/>
      <c r="USG192" s="104"/>
      <c r="USH192" s="104"/>
      <c r="USI192" s="104"/>
      <c r="USJ192" s="104"/>
      <c r="USK192" s="104"/>
      <c r="USL192" s="104"/>
      <c r="USM192" s="104"/>
      <c r="USN192" s="104"/>
      <c r="USO192" s="104"/>
      <c r="USP192" s="104"/>
      <c r="USQ192" s="104"/>
      <c r="USR192" s="104"/>
      <c r="USS192" s="104"/>
      <c r="UST192" s="104"/>
      <c r="USU192" s="104"/>
      <c r="USV192" s="104"/>
      <c r="USW192" s="104"/>
      <c r="USX192" s="104"/>
      <c r="USY192" s="104"/>
      <c r="USZ192" s="104"/>
      <c r="UTA192" s="104"/>
      <c r="UTB192" s="104"/>
      <c r="UTC192" s="104"/>
      <c r="UTD192" s="104"/>
      <c r="UTE192" s="104"/>
      <c r="UTF192" s="104"/>
      <c r="UTG192" s="104"/>
      <c r="UTH192" s="104"/>
      <c r="UTI192" s="104"/>
      <c r="UTJ192" s="104"/>
      <c r="UTK192" s="104"/>
      <c r="UTL192" s="104"/>
      <c r="UTM192" s="104"/>
      <c r="UTN192" s="104"/>
      <c r="UTO192" s="104"/>
      <c r="UTP192" s="104"/>
      <c r="UTQ192" s="104"/>
      <c r="UTR192" s="104"/>
      <c r="UTS192" s="104"/>
      <c r="UTT192" s="104"/>
      <c r="UTU192" s="104"/>
      <c r="UTV192" s="104"/>
      <c r="UTW192" s="104"/>
      <c r="UTX192" s="104"/>
      <c r="UTY192" s="104"/>
      <c r="UTZ192" s="104"/>
      <c r="UUA192" s="104"/>
      <c r="UUB192" s="104"/>
      <c r="UUC192" s="104"/>
      <c r="UUD192" s="104"/>
      <c r="UUE192" s="104"/>
      <c r="UUF192" s="104"/>
      <c r="UUG192" s="104"/>
      <c r="UUH192" s="104"/>
      <c r="UUI192" s="104"/>
      <c r="UUJ192" s="104"/>
      <c r="UUK192" s="104"/>
      <c r="UUL192" s="104"/>
      <c r="UUM192" s="104"/>
      <c r="UUN192" s="104"/>
      <c r="UUO192" s="104"/>
      <c r="UUP192" s="104"/>
      <c r="UUQ192" s="104"/>
      <c r="UUR192" s="104"/>
      <c r="UUS192" s="104"/>
      <c r="UUT192" s="104"/>
      <c r="UUU192" s="104"/>
      <c r="UUV192" s="104"/>
      <c r="UUW192" s="104"/>
      <c r="UUX192" s="104"/>
      <c r="UUY192" s="104"/>
      <c r="UUZ192" s="104"/>
      <c r="UVA192" s="104"/>
      <c r="UVB192" s="104"/>
      <c r="UVC192" s="104"/>
      <c r="UVD192" s="104"/>
      <c r="UVE192" s="104"/>
      <c r="UVF192" s="104"/>
      <c r="UVG192" s="104"/>
      <c r="UVH192" s="104"/>
      <c r="UVI192" s="104"/>
      <c r="UVJ192" s="104"/>
      <c r="UVK192" s="104"/>
      <c r="UVL192" s="104"/>
      <c r="UVM192" s="104"/>
      <c r="UVN192" s="104"/>
      <c r="UVO192" s="104"/>
      <c r="UVP192" s="104"/>
      <c r="UVQ192" s="104"/>
      <c r="UVR192" s="104"/>
      <c r="UVS192" s="104"/>
      <c r="UVT192" s="104"/>
      <c r="UVU192" s="104"/>
      <c r="UVV192" s="104"/>
      <c r="UVW192" s="104"/>
      <c r="UVX192" s="104"/>
      <c r="UVY192" s="104"/>
      <c r="UVZ192" s="104"/>
      <c r="UWA192" s="104"/>
      <c r="UWB192" s="104"/>
      <c r="UWC192" s="104"/>
      <c r="UWD192" s="104"/>
      <c r="UWE192" s="104"/>
      <c r="UWF192" s="104"/>
      <c r="UWG192" s="104"/>
      <c r="UWH192" s="104"/>
      <c r="UWI192" s="104"/>
      <c r="UWJ192" s="104"/>
      <c r="UWK192" s="104"/>
      <c r="UWL192" s="104"/>
      <c r="UWM192" s="104"/>
      <c r="UWN192" s="104"/>
      <c r="UWO192" s="104"/>
      <c r="UWP192" s="104"/>
      <c r="UWQ192" s="104"/>
      <c r="UWR192" s="104"/>
      <c r="UWS192" s="104"/>
      <c r="UWT192" s="104"/>
      <c r="UWU192" s="104"/>
      <c r="UWV192" s="104"/>
      <c r="UWW192" s="104"/>
      <c r="UWX192" s="104"/>
      <c r="UWY192" s="104"/>
      <c r="UWZ192" s="104"/>
      <c r="UXA192" s="104"/>
      <c r="UXB192" s="104"/>
      <c r="UXC192" s="104"/>
      <c r="UXD192" s="104"/>
      <c r="UXE192" s="104"/>
      <c r="UXF192" s="104"/>
      <c r="UXG192" s="104"/>
      <c r="UXH192" s="104"/>
      <c r="UXI192" s="104"/>
      <c r="UXJ192" s="104"/>
      <c r="UXK192" s="104"/>
      <c r="UXL192" s="104"/>
      <c r="UXM192" s="104"/>
      <c r="UXN192" s="104"/>
      <c r="UXO192" s="104"/>
      <c r="UXP192" s="104"/>
      <c r="UXQ192" s="104"/>
      <c r="UXR192" s="104"/>
      <c r="UXS192" s="104"/>
      <c r="UXT192" s="104"/>
      <c r="UXU192" s="104"/>
      <c r="UXV192" s="104"/>
      <c r="UXW192" s="104"/>
      <c r="UXX192" s="104"/>
      <c r="UXY192" s="104"/>
      <c r="UXZ192" s="104"/>
      <c r="UYA192" s="104"/>
      <c r="UYB192" s="104"/>
      <c r="UYC192" s="104"/>
      <c r="UYD192" s="104"/>
      <c r="UYE192" s="104"/>
      <c r="UYF192" s="104"/>
      <c r="UYG192" s="104"/>
      <c r="UYH192" s="104"/>
      <c r="UYI192" s="104"/>
      <c r="UYJ192" s="104"/>
      <c r="UYK192" s="104"/>
      <c r="UYL192" s="104"/>
      <c r="UYM192" s="104"/>
      <c r="UYN192" s="104"/>
      <c r="UYO192" s="104"/>
      <c r="UYP192" s="104"/>
      <c r="UYQ192" s="104"/>
      <c r="UYR192" s="104"/>
      <c r="UYS192" s="104"/>
      <c r="UYT192" s="104"/>
      <c r="UYU192" s="104"/>
      <c r="UYV192" s="104"/>
      <c r="UYW192" s="104"/>
      <c r="UYX192" s="104"/>
      <c r="UYY192" s="104"/>
      <c r="UYZ192" s="104"/>
      <c r="UZA192" s="104"/>
      <c r="UZB192" s="104"/>
      <c r="UZC192" s="104"/>
      <c r="UZD192" s="104"/>
      <c r="UZE192" s="104"/>
      <c r="UZF192" s="104"/>
      <c r="UZG192" s="104"/>
      <c r="UZH192" s="104"/>
      <c r="UZI192" s="104"/>
      <c r="UZJ192" s="104"/>
      <c r="UZK192" s="104"/>
      <c r="UZL192" s="104"/>
      <c r="UZM192" s="104"/>
      <c r="UZN192" s="104"/>
      <c r="UZO192" s="104"/>
      <c r="UZP192" s="104"/>
      <c r="UZQ192" s="104"/>
      <c r="UZR192" s="104"/>
      <c r="UZS192" s="104"/>
      <c r="UZT192" s="104"/>
      <c r="UZU192" s="104"/>
      <c r="UZV192" s="104"/>
      <c r="UZW192" s="104"/>
      <c r="UZX192" s="104"/>
      <c r="UZY192" s="104"/>
      <c r="UZZ192" s="104"/>
      <c r="VAA192" s="104"/>
      <c r="VAB192" s="104"/>
      <c r="VAC192" s="104"/>
      <c r="VAD192" s="104"/>
      <c r="VAE192" s="104"/>
      <c r="VAF192" s="104"/>
      <c r="VAG192" s="104"/>
      <c r="VAH192" s="104"/>
      <c r="VAI192" s="104"/>
      <c r="VAJ192" s="104"/>
      <c r="VAK192" s="104"/>
      <c r="VAL192" s="104"/>
      <c r="VAM192" s="104"/>
      <c r="VAN192" s="104"/>
      <c r="VAO192" s="104"/>
      <c r="VAP192" s="104"/>
      <c r="VAQ192" s="104"/>
      <c r="VAR192" s="104"/>
      <c r="VAS192" s="104"/>
      <c r="VAT192" s="104"/>
      <c r="VAU192" s="104"/>
      <c r="VAV192" s="104"/>
      <c r="VAW192" s="104"/>
      <c r="VAX192" s="104"/>
      <c r="VAY192" s="104"/>
      <c r="VAZ192" s="104"/>
      <c r="VBA192" s="104"/>
      <c r="VBB192" s="104"/>
      <c r="VBC192" s="104"/>
      <c r="VBD192" s="104"/>
      <c r="VBE192" s="104"/>
      <c r="VBF192" s="104"/>
      <c r="VBG192" s="104"/>
      <c r="VBH192" s="104"/>
      <c r="VBI192" s="104"/>
      <c r="VBJ192" s="104"/>
      <c r="VBK192" s="104"/>
      <c r="VBL192" s="104"/>
      <c r="VBM192" s="104"/>
      <c r="VBN192" s="104"/>
      <c r="VBO192" s="104"/>
      <c r="VBP192" s="104"/>
      <c r="VBQ192" s="104"/>
      <c r="VBR192" s="104"/>
      <c r="VBS192" s="104"/>
      <c r="VBT192" s="104"/>
      <c r="VBU192" s="104"/>
      <c r="VBV192" s="104"/>
      <c r="VBW192" s="104"/>
      <c r="VBX192" s="104"/>
      <c r="VBY192" s="104"/>
      <c r="VBZ192" s="104"/>
      <c r="VCA192" s="104"/>
      <c r="VCB192" s="104"/>
      <c r="VCC192" s="104"/>
      <c r="VCD192" s="104"/>
      <c r="VCE192" s="104"/>
      <c r="VCF192" s="104"/>
      <c r="VCG192" s="104"/>
      <c r="VCH192" s="104"/>
      <c r="VCI192" s="104"/>
      <c r="VCJ192" s="104"/>
      <c r="VCK192" s="104"/>
      <c r="VCL192" s="104"/>
      <c r="VCM192" s="104"/>
      <c r="VCN192" s="104"/>
      <c r="VCO192" s="104"/>
      <c r="VCP192" s="104"/>
      <c r="VCQ192" s="104"/>
      <c r="VCR192" s="104"/>
      <c r="VCS192" s="104"/>
      <c r="VCT192" s="104"/>
      <c r="VCU192" s="104"/>
      <c r="VCV192" s="104"/>
      <c r="VCW192" s="104"/>
      <c r="VCX192" s="104"/>
      <c r="VCY192" s="104"/>
      <c r="VCZ192" s="104"/>
      <c r="VDA192" s="104"/>
      <c r="VDB192" s="104"/>
      <c r="VDC192" s="104"/>
      <c r="VDD192" s="104"/>
      <c r="VDE192" s="104"/>
      <c r="VDF192" s="104"/>
      <c r="VDG192" s="104"/>
      <c r="VDH192" s="104"/>
      <c r="VDI192" s="104"/>
      <c r="VDJ192" s="104"/>
      <c r="VDK192" s="104"/>
      <c r="VDL192" s="104"/>
      <c r="VDM192" s="104"/>
      <c r="VDN192" s="104"/>
      <c r="VDO192" s="104"/>
      <c r="VDP192" s="104"/>
      <c r="VDQ192" s="104"/>
      <c r="VDR192" s="104"/>
      <c r="VDS192" s="104"/>
      <c r="VDT192" s="104"/>
      <c r="VDU192" s="104"/>
      <c r="VDV192" s="104"/>
      <c r="VDW192" s="104"/>
      <c r="VDX192" s="104"/>
      <c r="VDY192" s="104"/>
      <c r="VDZ192" s="104"/>
      <c r="VEA192" s="104"/>
      <c r="VEB192" s="104"/>
      <c r="VEC192" s="104"/>
      <c r="VED192" s="104"/>
      <c r="VEE192" s="104"/>
      <c r="VEF192" s="104"/>
      <c r="VEG192" s="104"/>
      <c r="VEH192" s="104"/>
      <c r="VEI192" s="104"/>
      <c r="VEJ192" s="104"/>
      <c r="VEK192" s="104"/>
      <c r="VEL192" s="104"/>
      <c r="VEM192" s="104"/>
      <c r="VEN192" s="104"/>
      <c r="VEO192" s="104"/>
      <c r="VEP192" s="104"/>
      <c r="VEQ192" s="104"/>
      <c r="VER192" s="104"/>
      <c r="VES192" s="104"/>
      <c r="VET192" s="104"/>
      <c r="VEU192" s="104"/>
      <c r="VEV192" s="104"/>
      <c r="VEW192" s="104"/>
      <c r="VEX192" s="104"/>
      <c r="VEY192" s="104"/>
      <c r="VEZ192" s="104"/>
      <c r="VFA192" s="104"/>
      <c r="VFB192" s="104"/>
      <c r="VFC192" s="104"/>
      <c r="VFD192" s="104"/>
      <c r="VFE192" s="104"/>
      <c r="VFF192" s="104"/>
      <c r="VFG192" s="104"/>
      <c r="VFH192" s="104"/>
      <c r="VFI192" s="104"/>
      <c r="VFJ192" s="104"/>
      <c r="VFK192" s="104"/>
      <c r="VFL192" s="104"/>
      <c r="VFM192" s="104"/>
      <c r="VFN192" s="104"/>
      <c r="VFO192" s="104"/>
      <c r="VFP192" s="104"/>
      <c r="VFQ192" s="104"/>
      <c r="VFR192" s="104"/>
      <c r="VFS192" s="104"/>
      <c r="VFT192" s="104"/>
      <c r="VFU192" s="104"/>
      <c r="VFV192" s="104"/>
      <c r="VFW192" s="104"/>
      <c r="VFX192" s="104"/>
      <c r="VFY192" s="104"/>
      <c r="VFZ192" s="104"/>
      <c r="VGA192" s="104"/>
      <c r="VGB192" s="104"/>
      <c r="VGC192" s="104"/>
      <c r="VGD192" s="104"/>
      <c r="VGE192" s="104"/>
      <c r="VGF192" s="104"/>
      <c r="VGG192" s="104"/>
      <c r="VGH192" s="104"/>
      <c r="VGI192" s="104"/>
      <c r="VGJ192" s="104"/>
      <c r="VGK192" s="104"/>
      <c r="VGL192" s="104"/>
      <c r="VGM192" s="104"/>
      <c r="VGN192" s="104"/>
      <c r="VGO192" s="104"/>
      <c r="VGP192" s="104"/>
      <c r="VGQ192" s="104"/>
      <c r="VGR192" s="104"/>
      <c r="VGS192" s="104"/>
      <c r="VGT192" s="104"/>
      <c r="VGU192" s="104"/>
      <c r="VGV192" s="104"/>
      <c r="VGW192" s="104"/>
      <c r="VGX192" s="104"/>
      <c r="VGY192" s="104"/>
      <c r="VGZ192" s="104"/>
      <c r="VHA192" s="104"/>
      <c r="VHB192" s="104"/>
      <c r="VHC192" s="104"/>
      <c r="VHD192" s="104"/>
      <c r="VHE192" s="104"/>
      <c r="VHF192" s="104"/>
      <c r="VHG192" s="104"/>
      <c r="VHH192" s="104"/>
      <c r="VHI192" s="104"/>
      <c r="VHJ192" s="104"/>
      <c r="VHK192" s="104"/>
      <c r="VHL192" s="104"/>
      <c r="VHM192" s="104"/>
      <c r="VHN192" s="104"/>
      <c r="VHO192" s="104"/>
      <c r="VHP192" s="104"/>
      <c r="VHQ192" s="104"/>
      <c r="VHR192" s="104"/>
      <c r="VHS192" s="104"/>
      <c r="VHT192" s="104"/>
      <c r="VHU192" s="104"/>
      <c r="VHV192" s="104"/>
      <c r="VHW192" s="104"/>
      <c r="VHX192" s="104"/>
      <c r="VHY192" s="104"/>
      <c r="VHZ192" s="104"/>
      <c r="VIA192" s="104"/>
      <c r="VIB192" s="104"/>
      <c r="VIC192" s="104"/>
      <c r="VID192" s="104"/>
      <c r="VIE192" s="104"/>
      <c r="VIF192" s="104"/>
      <c r="VIG192" s="104"/>
      <c r="VIH192" s="104"/>
      <c r="VII192" s="104"/>
      <c r="VIJ192" s="104"/>
      <c r="VIK192" s="104"/>
      <c r="VIL192" s="104"/>
      <c r="VIM192" s="104"/>
      <c r="VIN192" s="104"/>
      <c r="VIO192" s="104"/>
      <c r="VIP192" s="104"/>
      <c r="VIQ192" s="104"/>
      <c r="VIR192" s="104"/>
      <c r="VIS192" s="104"/>
      <c r="VIT192" s="104"/>
      <c r="VIU192" s="104"/>
      <c r="VIV192" s="104"/>
      <c r="VIW192" s="104"/>
      <c r="VIX192" s="104"/>
      <c r="VIY192" s="104"/>
      <c r="VIZ192" s="104"/>
      <c r="VJA192" s="104"/>
      <c r="VJB192" s="104"/>
      <c r="VJC192" s="104"/>
      <c r="VJD192" s="104"/>
      <c r="VJE192" s="104"/>
      <c r="VJF192" s="104"/>
      <c r="VJG192" s="104"/>
      <c r="VJH192" s="104"/>
      <c r="VJI192" s="104"/>
      <c r="VJJ192" s="104"/>
      <c r="VJK192" s="104"/>
      <c r="VJL192" s="104"/>
      <c r="VJM192" s="104"/>
      <c r="VJN192" s="104"/>
      <c r="VJO192" s="104"/>
      <c r="VJP192" s="104"/>
      <c r="VJQ192" s="104"/>
      <c r="VJR192" s="104"/>
      <c r="VJS192" s="104"/>
      <c r="VJT192" s="104"/>
      <c r="VJU192" s="104"/>
      <c r="VJV192" s="104"/>
      <c r="VJW192" s="104"/>
      <c r="VJX192" s="104"/>
      <c r="VJY192" s="104"/>
      <c r="VJZ192" s="104"/>
      <c r="VKA192" s="104"/>
      <c r="VKB192" s="104"/>
      <c r="VKC192" s="104"/>
      <c r="VKD192" s="104"/>
      <c r="VKE192" s="104"/>
      <c r="VKF192" s="104"/>
      <c r="VKG192" s="104"/>
      <c r="VKH192" s="104"/>
      <c r="VKI192" s="104"/>
      <c r="VKJ192" s="104"/>
      <c r="VKK192" s="104"/>
      <c r="VKL192" s="104"/>
      <c r="VKM192" s="104"/>
      <c r="VKN192" s="104"/>
      <c r="VKO192" s="104"/>
      <c r="VKP192" s="104"/>
      <c r="VKQ192" s="104"/>
      <c r="VKR192" s="104"/>
      <c r="VKS192" s="104"/>
      <c r="VKT192" s="104"/>
      <c r="VKU192" s="104"/>
      <c r="VKV192" s="104"/>
      <c r="VKW192" s="104"/>
      <c r="VKX192" s="104"/>
      <c r="VKY192" s="104"/>
      <c r="VKZ192" s="104"/>
      <c r="VLA192" s="104"/>
      <c r="VLB192" s="104"/>
      <c r="VLC192" s="104"/>
      <c r="VLD192" s="104"/>
      <c r="VLE192" s="104"/>
      <c r="VLF192" s="104"/>
      <c r="VLG192" s="104"/>
      <c r="VLH192" s="104"/>
      <c r="VLI192" s="104"/>
      <c r="VLJ192" s="104"/>
      <c r="VLK192" s="104"/>
      <c r="VLL192" s="104"/>
      <c r="VLM192" s="104"/>
      <c r="VLN192" s="104"/>
      <c r="VLO192" s="104"/>
      <c r="VLP192" s="104"/>
      <c r="VLQ192" s="104"/>
      <c r="VLR192" s="104"/>
      <c r="VLS192" s="104"/>
      <c r="VLT192" s="104"/>
      <c r="VLU192" s="104"/>
      <c r="VLV192" s="104"/>
      <c r="VLW192" s="104"/>
      <c r="VLX192" s="104"/>
      <c r="VLY192" s="104"/>
      <c r="VLZ192" s="104"/>
      <c r="VMA192" s="104"/>
      <c r="VMB192" s="104"/>
      <c r="VMC192" s="104"/>
      <c r="VMD192" s="104"/>
      <c r="VME192" s="104"/>
      <c r="VMF192" s="104"/>
      <c r="VMG192" s="104"/>
      <c r="VMH192" s="104"/>
      <c r="VMI192" s="104"/>
      <c r="VMJ192" s="104"/>
      <c r="VMK192" s="104"/>
      <c r="VML192" s="104"/>
      <c r="VMM192" s="104"/>
      <c r="VMN192" s="104"/>
      <c r="VMO192" s="104"/>
      <c r="VMP192" s="104"/>
      <c r="VMQ192" s="104"/>
      <c r="VMR192" s="104"/>
      <c r="VMS192" s="104"/>
      <c r="VMT192" s="104"/>
      <c r="VMU192" s="104"/>
      <c r="VMV192" s="104"/>
      <c r="VMW192" s="104"/>
      <c r="VMX192" s="104"/>
      <c r="VMY192" s="104"/>
      <c r="VMZ192" s="104"/>
      <c r="VNA192" s="104"/>
      <c r="VNB192" s="104"/>
      <c r="VNC192" s="104"/>
      <c r="VND192" s="104"/>
      <c r="VNE192" s="104"/>
      <c r="VNF192" s="104"/>
      <c r="VNG192" s="104"/>
      <c r="VNH192" s="104"/>
      <c r="VNI192" s="104"/>
      <c r="VNJ192" s="104"/>
      <c r="VNK192" s="104"/>
      <c r="VNL192" s="104"/>
      <c r="VNM192" s="104"/>
      <c r="VNN192" s="104"/>
      <c r="VNO192" s="104"/>
      <c r="VNP192" s="104"/>
      <c r="VNQ192" s="104"/>
      <c r="VNR192" s="104"/>
      <c r="VNS192" s="104"/>
      <c r="VNT192" s="104"/>
      <c r="VNU192" s="104"/>
      <c r="VNV192" s="104"/>
      <c r="VNW192" s="104"/>
      <c r="VNX192" s="104"/>
      <c r="VNY192" s="104"/>
      <c r="VNZ192" s="104"/>
      <c r="VOA192" s="104"/>
      <c r="VOB192" s="104"/>
      <c r="VOC192" s="104"/>
      <c r="VOD192" s="104"/>
      <c r="VOE192" s="104"/>
      <c r="VOF192" s="104"/>
      <c r="VOG192" s="104"/>
      <c r="VOH192" s="104"/>
      <c r="VOI192" s="104"/>
      <c r="VOJ192" s="104"/>
      <c r="VOK192" s="104"/>
      <c r="VOL192" s="104"/>
      <c r="VOM192" s="104"/>
      <c r="VON192" s="104"/>
      <c r="VOO192" s="104"/>
      <c r="VOP192" s="104"/>
      <c r="VOQ192" s="104"/>
      <c r="VOR192" s="104"/>
      <c r="VOS192" s="104"/>
      <c r="VOT192" s="104"/>
      <c r="VOU192" s="104"/>
      <c r="VOV192" s="104"/>
      <c r="VOW192" s="104"/>
      <c r="VOX192" s="104"/>
      <c r="VOY192" s="104"/>
      <c r="VOZ192" s="104"/>
      <c r="VPA192" s="104"/>
      <c r="VPB192" s="104"/>
      <c r="VPC192" s="104"/>
      <c r="VPD192" s="104"/>
      <c r="VPE192" s="104"/>
      <c r="VPF192" s="104"/>
      <c r="VPG192" s="104"/>
      <c r="VPH192" s="104"/>
      <c r="VPI192" s="104"/>
      <c r="VPJ192" s="104"/>
      <c r="VPK192" s="104"/>
      <c r="VPL192" s="104"/>
      <c r="VPM192" s="104"/>
      <c r="VPN192" s="104"/>
      <c r="VPO192" s="104"/>
      <c r="VPP192" s="104"/>
      <c r="VPQ192" s="104"/>
      <c r="VPR192" s="104"/>
      <c r="VPS192" s="104"/>
      <c r="VPT192" s="104"/>
      <c r="VPU192" s="104"/>
      <c r="VPV192" s="104"/>
      <c r="VPW192" s="104"/>
      <c r="VPX192" s="104"/>
      <c r="VPY192" s="104"/>
      <c r="VPZ192" s="104"/>
      <c r="VQA192" s="104"/>
      <c r="VQB192" s="104"/>
      <c r="VQC192" s="104"/>
      <c r="VQD192" s="104"/>
      <c r="VQE192" s="104"/>
      <c r="VQF192" s="104"/>
      <c r="VQG192" s="104"/>
      <c r="VQH192" s="104"/>
      <c r="VQI192" s="104"/>
      <c r="VQJ192" s="104"/>
      <c r="VQK192" s="104"/>
      <c r="VQL192" s="104"/>
      <c r="VQM192" s="104"/>
      <c r="VQN192" s="104"/>
      <c r="VQO192" s="104"/>
      <c r="VQP192" s="104"/>
      <c r="VQQ192" s="104"/>
      <c r="VQR192" s="104"/>
      <c r="VQS192" s="104"/>
      <c r="VQT192" s="104"/>
      <c r="VQU192" s="104"/>
      <c r="VQV192" s="104"/>
      <c r="VQW192" s="104"/>
      <c r="VQX192" s="104"/>
      <c r="VQY192" s="104"/>
      <c r="VQZ192" s="104"/>
      <c r="VRA192" s="104"/>
      <c r="VRB192" s="104"/>
      <c r="VRC192" s="104"/>
      <c r="VRD192" s="104"/>
      <c r="VRE192" s="104"/>
      <c r="VRF192" s="104"/>
      <c r="VRG192" s="104"/>
      <c r="VRH192" s="104"/>
      <c r="VRI192" s="104"/>
      <c r="VRJ192" s="104"/>
      <c r="VRK192" s="104"/>
      <c r="VRL192" s="104"/>
      <c r="VRM192" s="104"/>
      <c r="VRN192" s="104"/>
      <c r="VRO192" s="104"/>
      <c r="VRP192" s="104"/>
      <c r="VRQ192" s="104"/>
      <c r="VRR192" s="104"/>
      <c r="VRS192" s="104"/>
      <c r="VRT192" s="104"/>
      <c r="VRU192" s="104"/>
      <c r="VRV192" s="104"/>
      <c r="VRW192" s="104"/>
      <c r="VRX192" s="104"/>
      <c r="VRY192" s="104"/>
      <c r="VRZ192" s="104"/>
      <c r="VSA192" s="104"/>
      <c r="VSB192" s="104"/>
      <c r="VSC192" s="104"/>
      <c r="VSD192" s="104"/>
      <c r="VSE192" s="104"/>
      <c r="VSF192" s="104"/>
      <c r="VSG192" s="104"/>
      <c r="VSH192" s="104"/>
      <c r="VSI192" s="104"/>
      <c r="VSJ192" s="104"/>
      <c r="VSK192" s="104"/>
      <c r="VSL192" s="104"/>
      <c r="VSM192" s="104"/>
      <c r="VSN192" s="104"/>
      <c r="VSO192" s="104"/>
      <c r="VSP192" s="104"/>
      <c r="VSQ192" s="104"/>
      <c r="VSR192" s="104"/>
      <c r="VSS192" s="104"/>
      <c r="VST192" s="104"/>
      <c r="VSU192" s="104"/>
      <c r="VSV192" s="104"/>
      <c r="VSW192" s="104"/>
      <c r="VSX192" s="104"/>
      <c r="VSY192" s="104"/>
      <c r="VSZ192" s="104"/>
      <c r="VTA192" s="104"/>
      <c r="VTB192" s="104"/>
      <c r="VTC192" s="104"/>
      <c r="VTD192" s="104"/>
      <c r="VTE192" s="104"/>
      <c r="VTF192" s="104"/>
      <c r="VTG192" s="104"/>
      <c r="VTH192" s="104"/>
      <c r="VTI192" s="104"/>
      <c r="VTJ192" s="104"/>
      <c r="VTK192" s="104"/>
      <c r="VTL192" s="104"/>
      <c r="VTM192" s="104"/>
      <c r="VTN192" s="104"/>
      <c r="VTO192" s="104"/>
      <c r="VTP192" s="104"/>
      <c r="VTQ192" s="104"/>
      <c r="VTR192" s="104"/>
      <c r="VTS192" s="104"/>
      <c r="VTT192" s="104"/>
      <c r="VTU192" s="104"/>
      <c r="VTV192" s="104"/>
      <c r="VTW192" s="104"/>
      <c r="VTX192" s="104"/>
      <c r="VTY192" s="104"/>
      <c r="VTZ192" s="104"/>
      <c r="VUA192" s="104"/>
      <c r="VUB192" s="104"/>
      <c r="VUC192" s="104"/>
      <c r="VUD192" s="104"/>
      <c r="VUE192" s="104"/>
      <c r="VUF192" s="104"/>
      <c r="VUG192" s="104"/>
      <c r="VUH192" s="104"/>
      <c r="VUI192" s="104"/>
      <c r="VUJ192" s="104"/>
      <c r="VUK192" s="104"/>
      <c r="VUL192" s="104"/>
      <c r="VUM192" s="104"/>
      <c r="VUN192" s="104"/>
      <c r="VUO192" s="104"/>
      <c r="VUP192" s="104"/>
      <c r="VUQ192" s="104"/>
      <c r="VUR192" s="104"/>
      <c r="VUS192" s="104"/>
      <c r="VUT192" s="104"/>
      <c r="VUU192" s="104"/>
      <c r="VUV192" s="104"/>
      <c r="VUW192" s="104"/>
      <c r="VUX192" s="104"/>
      <c r="VUY192" s="104"/>
      <c r="VUZ192" s="104"/>
      <c r="VVA192" s="104"/>
      <c r="VVB192" s="104"/>
      <c r="VVC192" s="104"/>
      <c r="VVD192" s="104"/>
      <c r="VVE192" s="104"/>
      <c r="VVF192" s="104"/>
      <c r="VVG192" s="104"/>
      <c r="VVH192" s="104"/>
      <c r="VVI192" s="104"/>
      <c r="VVJ192" s="104"/>
      <c r="VVK192" s="104"/>
      <c r="VVL192" s="104"/>
      <c r="VVM192" s="104"/>
      <c r="VVN192" s="104"/>
      <c r="VVO192" s="104"/>
      <c r="VVP192" s="104"/>
      <c r="VVQ192" s="104"/>
      <c r="VVR192" s="104"/>
      <c r="VVS192" s="104"/>
      <c r="VVT192" s="104"/>
      <c r="VVU192" s="104"/>
      <c r="VVV192" s="104"/>
      <c r="VVW192" s="104"/>
      <c r="VVX192" s="104"/>
      <c r="VVY192" s="104"/>
      <c r="VVZ192" s="104"/>
      <c r="VWA192" s="104"/>
      <c r="VWB192" s="104"/>
      <c r="VWC192" s="104"/>
      <c r="VWD192" s="104"/>
      <c r="VWE192" s="104"/>
      <c r="VWF192" s="104"/>
      <c r="VWG192" s="104"/>
      <c r="VWH192" s="104"/>
      <c r="VWI192" s="104"/>
      <c r="VWJ192" s="104"/>
      <c r="VWK192" s="104"/>
      <c r="VWL192" s="104"/>
      <c r="VWM192" s="104"/>
      <c r="VWN192" s="104"/>
      <c r="VWO192" s="104"/>
      <c r="VWP192" s="104"/>
      <c r="VWQ192" s="104"/>
      <c r="VWR192" s="104"/>
      <c r="VWS192" s="104"/>
      <c r="VWT192" s="104"/>
      <c r="VWU192" s="104"/>
      <c r="VWV192" s="104"/>
      <c r="VWW192" s="104"/>
      <c r="VWX192" s="104"/>
      <c r="VWY192" s="104"/>
      <c r="VWZ192" s="104"/>
      <c r="VXA192" s="104"/>
      <c r="VXB192" s="104"/>
      <c r="VXC192" s="104"/>
      <c r="VXD192" s="104"/>
      <c r="VXE192" s="104"/>
      <c r="VXF192" s="104"/>
      <c r="VXG192" s="104"/>
      <c r="VXH192" s="104"/>
      <c r="VXI192" s="104"/>
      <c r="VXJ192" s="104"/>
      <c r="VXK192" s="104"/>
      <c r="VXL192" s="104"/>
      <c r="VXM192" s="104"/>
      <c r="VXN192" s="104"/>
      <c r="VXO192" s="104"/>
      <c r="VXP192" s="104"/>
      <c r="VXQ192" s="104"/>
      <c r="VXR192" s="104"/>
      <c r="VXS192" s="104"/>
      <c r="VXT192" s="104"/>
      <c r="VXU192" s="104"/>
      <c r="VXV192" s="104"/>
      <c r="VXW192" s="104"/>
      <c r="VXX192" s="104"/>
      <c r="VXY192" s="104"/>
      <c r="VXZ192" s="104"/>
      <c r="VYA192" s="104"/>
      <c r="VYB192" s="104"/>
      <c r="VYC192" s="104"/>
      <c r="VYD192" s="104"/>
      <c r="VYE192" s="104"/>
      <c r="VYF192" s="104"/>
      <c r="VYG192" s="104"/>
      <c r="VYH192" s="104"/>
      <c r="VYI192" s="104"/>
      <c r="VYJ192" s="104"/>
      <c r="VYK192" s="104"/>
      <c r="VYL192" s="104"/>
      <c r="VYM192" s="104"/>
      <c r="VYN192" s="104"/>
      <c r="VYO192" s="104"/>
      <c r="VYP192" s="104"/>
      <c r="VYQ192" s="104"/>
      <c r="VYR192" s="104"/>
      <c r="VYS192" s="104"/>
      <c r="VYT192" s="104"/>
      <c r="VYU192" s="104"/>
      <c r="VYV192" s="104"/>
      <c r="VYW192" s="104"/>
      <c r="VYX192" s="104"/>
      <c r="VYY192" s="104"/>
      <c r="VYZ192" s="104"/>
      <c r="VZA192" s="104"/>
      <c r="VZB192" s="104"/>
      <c r="VZC192" s="104"/>
      <c r="VZD192" s="104"/>
      <c r="VZE192" s="104"/>
      <c r="VZF192" s="104"/>
      <c r="VZG192" s="104"/>
      <c r="VZH192" s="104"/>
      <c r="VZI192" s="104"/>
      <c r="VZJ192" s="104"/>
      <c r="VZK192" s="104"/>
      <c r="VZL192" s="104"/>
      <c r="VZM192" s="104"/>
      <c r="VZN192" s="104"/>
      <c r="VZO192" s="104"/>
      <c r="VZP192" s="104"/>
      <c r="VZQ192" s="104"/>
      <c r="VZR192" s="104"/>
      <c r="VZS192" s="104"/>
      <c r="VZT192" s="104"/>
      <c r="VZU192" s="104"/>
      <c r="VZV192" s="104"/>
      <c r="VZW192" s="104"/>
      <c r="VZX192" s="104"/>
      <c r="VZY192" s="104"/>
      <c r="VZZ192" s="104"/>
      <c r="WAA192" s="104"/>
      <c r="WAB192" s="104"/>
      <c r="WAC192" s="104"/>
      <c r="WAD192" s="104"/>
      <c r="WAE192" s="104"/>
      <c r="WAF192" s="104"/>
      <c r="WAG192" s="104"/>
      <c r="WAH192" s="104"/>
      <c r="WAI192" s="104"/>
      <c r="WAJ192" s="104"/>
      <c r="WAK192" s="104"/>
      <c r="WAL192" s="104"/>
      <c r="WAM192" s="104"/>
      <c r="WAN192" s="104"/>
      <c r="WAO192" s="104"/>
      <c r="WAP192" s="104"/>
      <c r="WAQ192" s="104"/>
      <c r="WAR192" s="104"/>
      <c r="WAS192" s="104"/>
      <c r="WAT192" s="104"/>
      <c r="WAU192" s="104"/>
      <c r="WAV192" s="104"/>
      <c r="WAW192" s="104"/>
      <c r="WAX192" s="104"/>
      <c r="WAY192" s="104"/>
      <c r="WAZ192" s="104"/>
      <c r="WBA192" s="104"/>
      <c r="WBB192" s="104"/>
      <c r="WBC192" s="104"/>
      <c r="WBD192" s="104"/>
      <c r="WBE192" s="104"/>
      <c r="WBF192" s="104"/>
      <c r="WBG192" s="104"/>
      <c r="WBH192" s="104"/>
      <c r="WBI192" s="104"/>
      <c r="WBJ192" s="104"/>
      <c r="WBK192" s="104"/>
      <c r="WBL192" s="104"/>
      <c r="WBM192" s="104"/>
      <c r="WBN192" s="104"/>
      <c r="WBO192" s="104"/>
      <c r="WBP192" s="104"/>
      <c r="WBQ192" s="104"/>
      <c r="WBR192" s="104"/>
      <c r="WBS192" s="104"/>
      <c r="WBT192" s="104"/>
      <c r="WBU192" s="104"/>
      <c r="WBV192" s="104"/>
      <c r="WBW192" s="104"/>
      <c r="WBX192" s="104"/>
      <c r="WBY192" s="104"/>
      <c r="WBZ192" s="104"/>
      <c r="WCA192" s="104"/>
      <c r="WCB192" s="104"/>
      <c r="WCC192" s="104"/>
      <c r="WCD192" s="104"/>
      <c r="WCE192" s="104"/>
      <c r="WCF192" s="104"/>
      <c r="WCG192" s="104"/>
      <c r="WCH192" s="104"/>
      <c r="WCI192" s="104"/>
      <c r="WCJ192" s="104"/>
      <c r="WCK192" s="104"/>
      <c r="WCL192" s="104"/>
      <c r="WCM192" s="104"/>
      <c r="WCN192" s="104"/>
      <c r="WCO192" s="104"/>
      <c r="WCP192" s="104"/>
      <c r="WCQ192" s="104"/>
      <c r="WCR192" s="104"/>
      <c r="WCS192" s="104"/>
      <c r="WCT192" s="104"/>
      <c r="WCU192" s="104"/>
      <c r="WCV192" s="104"/>
      <c r="WCW192" s="104"/>
      <c r="WCX192" s="104"/>
      <c r="WCY192" s="104"/>
      <c r="WCZ192" s="104"/>
      <c r="WDA192" s="104"/>
      <c r="WDB192" s="104"/>
      <c r="WDC192" s="104"/>
      <c r="WDD192" s="104"/>
      <c r="WDE192" s="104"/>
      <c r="WDF192" s="104"/>
      <c r="WDG192" s="104"/>
      <c r="WDH192" s="104"/>
      <c r="WDI192" s="104"/>
      <c r="WDJ192" s="104"/>
      <c r="WDK192" s="104"/>
      <c r="WDL192" s="104"/>
      <c r="WDM192" s="104"/>
      <c r="WDN192" s="104"/>
      <c r="WDO192" s="104"/>
      <c r="WDP192" s="104"/>
      <c r="WDQ192" s="104"/>
      <c r="WDR192" s="104"/>
      <c r="WDS192" s="104"/>
      <c r="WDT192" s="104"/>
      <c r="WDU192" s="104"/>
      <c r="WDV192" s="104"/>
      <c r="WDW192" s="104"/>
      <c r="WDX192" s="104"/>
      <c r="WDY192" s="104"/>
      <c r="WDZ192" s="104"/>
      <c r="WEA192" s="104"/>
      <c r="WEB192" s="104"/>
      <c r="WEC192" s="104"/>
      <c r="WED192" s="104"/>
      <c r="WEE192" s="104"/>
      <c r="WEF192" s="104"/>
      <c r="WEG192" s="104"/>
      <c r="WEH192" s="104"/>
      <c r="WEI192" s="104"/>
      <c r="WEJ192" s="104"/>
      <c r="WEK192" s="104"/>
      <c r="WEL192" s="104"/>
      <c r="WEM192" s="104"/>
      <c r="WEN192" s="104"/>
      <c r="WEO192" s="104"/>
      <c r="WEP192" s="104"/>
      <c r="WEQ192" s="104"/>
      <c r="WER192" s="104"/>
      <c r="WES192" s="104"/>
      <c r="WET192" s="104"/>
      <c r="WEU192" s="104"/>
      <c r="WEV192" s="104"/>
      <c r="WEW192" s="104"/>
      <c r="WEX192" s="104"/>
      <c r="WEY192" s="104"/>
      <c r="WEZ192" s="104"/>
      <c r="WFA192" s="104"/>
      <c r="WFB192" s="104"/>
      <c r="WFC192" s="104"/>
      <c r="WFD192" s="104"/>
      <c r="WFE192" s="104"/>
      <c r="WFF192" s="104"/>
      <c r="WFG192" s="104"/>
      <c r="WFH192" s="104"/>
      <c r="WFI192" s="104"/>
      <c r="WFJ192" s="104"/>
      <c r="WFK192" s="104"/>
      <c r="WFL192" s="104"/>
      <c r="WFM192" s="104"/>
      <c r="WFN192" s="104"/>
      <c r="WFO192" s="104"/>
      <c r="WFP192" s="104"/>
      <c r="WFQ192" s="104"/>
      <c r="WFR192" s="104"/>
      <c r="WFS192" s="104"/>
      <c r="WFT192" s="104"/>
      <c r="WFU192" s="104"/>
      <c r="WFV192" s="104"/>
      <c r="WFW192" s="104"/>
      <c r="WFX192" s="104"/>
      <c r="WFY192" s="104"/>
      <c r="WFZ192" s="104"/>
      <c r="WGA192" s="104"/>
      <c r="WGB192" s="104"/>
      <c r="WGC192" s="104"/>
      <c r="WGD192" s="104"/>
      <c r="WGE192" s="104"/>
      <c r="WGF192" s="104"/>
      <c r="WGG192" s="104"/>
      <c r="WGH192" s="104"/>
      <c r="WGI192" s="104"/>
      <c r="WGJ192" s="104"/>
      <c r="WGK192" s="104"/>
      <c r="WGL192" s="104"/>
      <c r="WGM192" s="104"/>
      <c r="WGN192" s="104"/>
      <c r="WGO192" s="104"/>
      <c r="WGP192" s="104"/>
      <c r="WGQ192" s="104"/>
      <c r="WGR192" s="104"/>
      <c r="WGS192" s="104"/>
      <c r="WGT192" s="104"/>
      <c r="WGU192" s="104"/>
      <c r="WGV192" s="104"/>
      <c r="WGW192" s="104"/>
      <c r="WGX192" s="104"/>
      <c r="WGY192" s="104"/>
      <c r="WGZ192" s="104"/>
      <c r="WHA192" s="104"/>
      <c r="WHB192" s="104"/>
      <c r="WHC192" s="104"/>
      <c r="WHD192" s="104"/>
      <c r="WHE192" s="104"/>
      <c r="WHF192" s="104"/>
      <c r="WHG192" s="104"/>
      <c r="WHH192" s="104"/>
      <c r="WHI192" s="104"/>
      <c r="WHJ192" s="104"/>
      <c r="WHK192" s="104"/>
      <c r="WHL192" s="104"/>
      <c r="WHM192" s="104"/>
      <c r="WHN192" s="104"/>
      <c r="WHO192" s="104"/>
      <c r="WHP192" s="104"/>
      <c r="WHQ192" s="104"/>
      <c r="WHR192" s="104"/>
      <c r="WHS192" s="104"/>
      <c r="WHT192" s="104"/>
      <c r="WHU192" s="104"/>
      <c r="WHV192" s="104"/>
      <c r="WHW192" s="104"/>
      <c r="WHX192" s="104"/>
      <c r="WHY192" s="104"/>
      <c r="WHZ192" s="104"/>
      <c r="WIA192" s="104"/>
      <c r="WIB192" s="104"/>
      <c r="WIC192" s="104"/>
      <c r="WID192" s="104"/>
      <c r="WIE192" s="104"/>
      <c r="WIF192" s="104"/>
      <c r="WIG192" s="104"/>
      <c r="WIH192" s="104"/>
      <c r="WII192" s="104"/>
      <c r="WIJ192" s="104"/>
      <c r="WIK192" s="104"/>
      <c r="WIL192" s="104"/>
      <c r="WIM192" s="104"/>
      <c r="WIN192" s="104"/>
      <c r="WIO192" s="104"/>
      <c r="WIP192" s="104"/>
      <c r="WIQ192" s="104"/>
      <c r="WIR192" s="104"/>
      <c r="WIS192" s="104"/>
      <c r="WIT192" s="104"/>
      <c r="WIU192" s="104"/>
      <c r="WIV192" s="104"/>
      <c r="WIW192" s="104"/>
      <c r="WIX192" s="104"/>
      <c r="WIY192" s="104"/>
      <c r="WIZ192" s="104"/>
      <c r="WJA192" s="104"/>
      <c r="WJB192" s="104"/>
      <c r="WJC192" s="104"/>
      <c r="WJD192" s="104"/>
      <c r="WJE192" s="104"/>
      <c r="WJF192" s="104"/>
      <c r="WJG192" s="104"/>
      <c r="WJH192" s="104"/>
      <c r="WJI192" s="104"/>
      <c r="WJJ192" s="104"/>
      <c r="WJK192" s="104"/>
      <c r="WJL192" s="104"/>
      <c r="WJM192" s="104"/>
      <c r="WJN192" s="104"/>
      <c r="WJO192" s="104"/>
      <c r="WJP192" s="104"/>
      <c r="WJQ192" s="104"/>
      <c r="WJR192" s="104"/>
      <c r="WJS192" s="104"/>
      <c r="WJT192" s="104"/>
      <c r="WJU192" s="104"/>
      <c r="WJV192" s="104"/>
      <c r="WJW192" s="104"/>
      <c r="WJX192" s="104"/>
      <c r="WJY192" s="104"/>
      <c r="WJZ192" s="104"/>
      <c r="WKA192" s="104"/>
      <c r="WKB192" s="104"/>
      <c r="WKC192" s="104"/>
      <c r="WKD192" s="104"/>
      <c r="WKE192" s="104"/>
      <c r="WKF192" s="104"/>
      <c r="WKG192" s="104"/>
      <c r="WKH192" s="104"/>
      <c r="WKI192" s="104"/>
      <c r="WKJ192" s="104"/>
      <c r="WKK192" s="104"/>
      <c r="WKL192" s="104"/>
      <c r="WKM192" s="104"/>
      <c r="WKN192" s="104"/>
      <c r="WKO192" s="104"/>
      <c r="WKP192" s="104"/>
      <c r="WKQ192" s="104"/>
      <c r="WKR192" s="104"/>
      <c r="WKS192" s="104"/>
      <c r="WKT192" s="104"/>
      <c r="WKU192" s="104"/>
      <c r="WKV192" s="104"/>
      <c r="WKW192" s="104"/>
      <c r="WKX192" s="104"/>
      <c r="WKY192" s="104"/>
      <c r="WKZ192" s="104"/>
      <c r="WLA192" s="104"/>
      <c r="WLB192" s="104"/>
      <c r="WLC192" s="104"/>
      <c r="WLD192" s="104"/>
      <c r="WLE192" s="104"/>
      <c r="WLF192" s="104"/>
      <c r="WLG192" s="104"/>
      <c r="WLH192" s="104"/>
      <c r="WLI192" s="104"/>
      <c r="WLJ192" s="104"/>
      <c r="WLK192" s="104"/>
      <c r="WLL192" s="104"/>
      <c r="WLM192" s="104"/>
      <c r="WLN192" s="104"/>
      <c r="WLO192" s="104"/>
      <c r="WLP192" s="104"/>
      <c r="WLQ192" s="104"/>
      <c r="WLR192" s="104"/>
      <c r="WLS192" s="104"/>
      <c r="WLT192" s="104"/>
      <c r="WLU192" s="104"/>
      <c r="WLV192" s="104"/>
      <c r="WLW192" s="104"/>
      <c r="WLX192" s="104"/>
      <c r="WLY192" s="104"/>
      <c r="WLZ192" s="104"/>
      <c r="WMA192" s="104"/>
      <c r="WMB192" s="104"/>
      <c r="WMC192" s="104"/>
      <c r="WMD192" s="104"/>
      <c r="WME192" s="104"/>
      <c r="WMF192" s="104"/>
      <c r="WMG192" s="104"/>
      <c r="WMH192" s="104"/>
      <c r="WMI192" s="104"/>
      <c r="WMJ192" s="104"/>
      <c r="WMK192" s="104"/>
      <c r="WML192" s="104"/>
      <c r="WMM192" s="104"/>
      <c r="WMN192" s="104"/>
      <c r="WMO192" s="104"/>
      <c r="WMP192" s="104"/>
      <c r="WMQ192" s="104"/>
      <c r="WMR192" s="104"/>
      <c r="WMS192" s="104"/>
      <c r="WMT192" s="104"/>
      <c r="WMU192" s="104"/>
      <c r="WMV192" s="104"/>
      <c r="WMW192" s="104"/>
      <c r="WMX192" s="104"/>
      <c r="WMY192" s="104"/>
      <c r="WMZ192" s="104"/>
      <c r="WNA192" s="104"/>
      <c r="WNB192" s="104"/>
      <c r="WNC192" s="104"/>
      <c r="WND192" s="104"/>
      <c r="WNE192" s="104"/>
      <c r="WNF192" s="104"/>
      <c r="WNG192" s="104"/>
      <c r="WNH192" s="104"/>
      <c r="WNI192" s="104"/>
      <c r="WNJ192" s="104"/>
      <c r="WNK192" s="104"/>
      <c r="WNL192" s="104"/>
      <c r="WNM192" s="104"/>
      <c r="WNN192" s="104"/>
      <c r="WNO192" s="104"/>
      <c r="WNP192" s="104"/>
      <c r="WNQ192" s="104"/>
      <c r="WNR192" s="104"/>
      <c r="WNS192" s="104"/>
      <c r="WNT192" s="104"/>
      <c r="WNU192" s="104"/>
      <c r="WNV192" s="104"/>
      <c r="WNW192" s="104"/>
      <c r="WNX192" s="104"/>
      <c r="WNY192" s="104"/>
      <c r="WNZ192" s="104"/>
      <c r="WOA192" s="104"/>
      <c r="WOB192" s="104"/>
      <c r="WOC192" s="104"/>
      <c r="WOD192" s="104"/>
      <c r="WOE192" s="104"/>
      <c r="WOF192" s="104"/>
      <c r="WOG192" s="104"/>
      <c r="WOH192" s="104"/>
      <c r="WOI192" s="104"/>
      <c r="WOJ192" s="104"/>
      <c r="WOK192" s="104"/>
      <c r="WOL192" s="104"/>
      <c r="WOM192" s="104"/>
      <c r="WON192" s="104"/>
      <c r="WOO192" s="104"/>
      <c r="WOP192" s="104"/>
      <c r="WOQ192" s="104"/>
      <c r="WOR192" s="104"/>
      <c r="WOS192" s="104"/>
      <c r="WOT192" s="104"/>
      <c r="WOU192" s="104"/>
      <c r="WOV192" s="104"/>
      <c r="WOW192" s="104"/>
      <c r="WOX192" s="104"/>
      <c r="WOY192" s="104"/>
      <c r="WOZ192" s="104"/>
      <c r="WPA192" s="104"/>
      <c r="WPB192" s="104"/>
      <c r="WPC192" s="104"/>
      <c r="WPD192" s="104"/>
      <c r="WPE192" s="104"/>
      <c r="WPF192" s="104"/>
      <c r="WPG192" s="104"/>
      <c r="WPH192" s="104"/>
      <c r="WPI192" s="104"/>
      <c r="WPJ192" s="104"/>
      <c r="WPK192" s="104"/>
      <c r="WPL192" s="104"/>
      <c r="WPM192" s="104"/>
      <c r="WPN192" s="104"/>
      <c r="WPO192" s="104"/>
      <c r="WPP192" s="104"/>
      <c r="WPQ192" s="104"/>
      <c r="WPR192" s="104"/>
      <c r="WPS192" s="104"/>
      <c r="WPT192" s="104"/>
      <c r="WPU192" s="104"/>
      <c r="WPV192" s="104"/>
      <c r="WPW192" s="104"/>
      <c r="WPX192" s="104"/>
      <c r="WPY192" s="104"/>
      <c r="WPZ192" s="104"/>
      <c r="WQA192" s="104"/>
      <c r="WQB192" s="104"/>
      <c r="WQC192" s="104"/>
      <c r="WQD192" s="104"/>
      <c r="WQE192" s="104"/>
      <c r="WQF192" s="104"/>
      <c r="WQG192" s="104"/>
      <c r="WQH192" s="104"/>
      <c r="WQI192" s="104"/>
      <c r="WQJ192" s="104"/>
      <c r="WQK192" s="104"/>
      <c r="WQL192" s="104"/>
      <c r="WQM192" s="104"/>
      <c r="WQN192" s="104"/>
      <c r="WQO192" s="104"/>
      <c r="WQP192" s="104"/>
      <c r="WQQ192" s="104"/>
      <c r="WQR192" s="104"/>
      <c r="WQS192" s="104"/>
      <c r="WQT192" s="104"/>
      <c r="WQU192" s="104"/>
      <c r="WQV192" s="104"/>
      <c r="WQW192" s="104"/>
      <c r="WQX192" s="104"/>
      <c r="WQY192" s="104"/>
      <c r="WQZ192" s="104"/>
      <c r="WRA192" s="104"/>
      <c r="WRB192" s="104"/>
      <c r="WRC192" s="104"/>
      <c r="WRD192" s="104"/>
      <c r="WRE192" s="104"/>
      <c r="WRF192" s="104"/>
      <c r="WRG192" s="104"/>
      <c r="WRH192" s="104"/>
      <c r="WRI192" s="104"/>
      <c r="WRJ192" s="104"/>
      <c r="WRK192" s="104"/>
      <c r="WRL192" s="104"/>
      <c r="WRM192" s="104"/>
      <c r="WRN192" s="104"/>
      <c r="WRO192" s="104"/>
      <c r="WRP192" s="104"/>
      <c r="WRQ192" s="104"/>
      <c r="WRR192" s="104"/>
      <c r="WRS192" s="104"/>
      <c r="WRT192" s="104"/>
      <c r="WRU192" s="104"/>
      <c r="WRV192" s="104"/>
      <c r="WRW192" s="104"/>
      <c r="WRX192" s="104"/>
      <c r="WRY192" s="104"/>
      <c r="WRZ192" s="104"/>
      <c r="WSA192" s="104"/>
      <c r="WSB192" s="104"/>
      <c r="WSC192" s="104"/>
      <c r="WSD192" s="104"/>
      <c r="WSE192" s="104"/>
      <c r="WSF192" s="104"/>
      <c r="WSG192" s="104"/>
      <c r="WSH192" s="104"/>
      <c r="WSI192" s="104"/>
      <c r="WSJ192" s="104"/>
      <c r="WSK192" s="104"/>
      <c r="WSL192" s="104"/>
      <c r="WSM192" s="104"/>
      <c r="WSN192" s="104"/>
      <c r="WSO192" s="104"/>
      <c r="WSP192" s="104"/>
      <c r="WSQ192" s="104"/>
      <c r="WSR192" s="104"/>
      <c r="WSS192" s="104"/>
      <c r="WST192" s="104"/>
      <c r="WSU192" s="104"/>
      <c r="WSV192" s="104"/>
      <c r="WSW192" s="104"/>
      <c r="WSX192" s="104"/>
      <c r="WSY192" s="104"/>
      <c r="WSZ192" s="104"/>
      <c r="WTA192" s="104"/>
      <c r="WTB192" s="104"/>
      <c r="WTC192" s="104"/>
      <c r="WTD192" s="104"/>
      <c r="WTE192" s="104"/>
      <c r="WTF192" s="104"/>
      <c r="WTG192" s="104"/>
      <c r="WTH192" s="104"/>
      <c r="WTI192" s="104"/>
      <c r="WTJ192" s="104"/>
      <c r="WTK192" s="104"/>
      <c r="WTL192" s="104"/>
      <c r="WTM192" s="104"/>
      <c r="WTN192" s="104"/>
      <c r="WTO192" s="104"/>
      <c r="WTP192" s="104"/>
      <c r="WTQ192" s="104"/>
      <c r="WTR192" s="104"/>
      <c r="WTS192" s="104"/>
      <c r="WTT192" s="104"/>
      <c r="WTU192" s="104"/>
      <c r="WTV192" s="104"/>
      <c r="WTW192" s="104"/>
      <c r="WTX192" s="104"/>
      <c r="WTY192" s="104"/>
      <c r="WTZ192" s="104"/>
      <c r="WUA192" s="104"/>
      <c r="WUB192" s="104"/>
      <c r="WUC192" s="104"/>
      <c r="WUD192" s="104"/>
      <c r="WUE192" s="104"/>
      <c r="WUF192" s="104"/>
      <c r="WUG192" s="104"/>
      <c r="WUH192" s="104"/>
      <c r="WUI192" s="104"/>
      <c r="WUJ192" s="104"/>
      <c r="WUK192" s="104"/>
      <c r="WUL192" s="104"/>
      <c r="WUM192" s="104"/>
      <c r="WUN192" s="104"/>
      <c r="WUO192" s="104"/>
      <c r="WUP192" s="104"/>
      <c r="WUQ192" s="104"/>
      <c r="WUR192" s="104"/>
      <c r="WUS192" s="104"/>
      <c r="WUT192" s="104"/>
      <c r="WUU192" s="104"/>
      <c r="WUV192" s="104"/>
      <c r="WUW192" s="104"/>
      <c r="WUX192" s="104"/>
      <c r="WUY192" s="104"/>
      <c r="WUZ192" s="104"/>
      <c r="WVA192" s="104"/>
      <c r="WVB192" s="104"/>
      <c r="WVC192" s="104"/>
      <c r="WVD192" s="104"/>
      <c r="WVE192" s="104"/>
      <c r="WVF192" s="104"/>
      <c r="WVG192" s="104"/>
      <c r="WVH192" s="104"/>
      <c r="WVI192" s="104"/>
      <c r="WVJ192" s="104"/>
      <c r="WVK192" s="104"/>
      <c r="WVL192" s="104"/>
      <c r="WVM192" s="104"/>
      <c r="WVN192" s="104"/>
      <c r="WVO192" s="104"/>
      <c r="WVP192" s="104"/>
      <c r="WVQ192" s="104"/>
      <c r="WVR192" s="104"/>
      <c r="WVS192" s="104"/>
      <c r="WVT192" s="104"/>
      <c r="WVU192" s="104"/>
      <c r="WVV192" s="104"/>
      <c r="WVW192" s="104"/>
      <c r="WVX192" s="104"/>
      <c r="WVY192" s="104"/>
      <c r="WVZ192" s="104"/>
      <c r="WWA192" s="104"/>
      <c r="WWB192" s="104"/>
      <c r="WWC192" s="104"/>
      <c r="WWD192" s="104"/>
      <c r="WWE192" s="104"/>
      <c r="WWF192" s="104"/>
      <c r="WWG192" s="104"/>
      <c r="WWH192" s="104"/>
      <c r="WWI192" s="104"/>
      <c r="WWJ192" s="104"/>
      <c r="WWK192" s="104"/>
      <c r="WWL192" s="104"/>
      <c r="WWM192" s="104"/>
      <c r="WWN192" s="104"/>
      <c r="WWO192" s="104"/>
      <c r="WWP192" s="104"/>
      <c r="WWQ192" s="104"/>
      <c r="WWR192" s="104"/>
      <c r="WWS192" s="104"/>
      <c r="WWT192" s="104"/>
      <c r="WWU192" s="104"/>
      <c r="WWV192" s="104"/>
      <c r="WWW192" s="104"/>
      <c r="WWX192" s="104"/>
      <c r="WWY192" s="104"/>
      <c r="WWZ192" s="104"/>
      <c r="WXA192" s="104"/>
      <c r="WXB192" s="104"/>
      <c r="WXC192" s="104"/>
      <c r="WXD192" s="104"/>
      <c r="WXE192" s="104"/>
      <c r="WXF192" s="104"/>
      <c r="WXG192" s="104"/>
      <c r="WXH192" s="104"/>
      <c r="WXI192" s="104"/>
      <c r="WXJ192" s="104"/>
      <c r="WXK192" s="104"/>
      <c r="WXL192" s="104"/>
      <c r="WXM192" s="104"/>
      <c r="WXN192" s="104"/>
      <c r="WXO192" s="104"/>
      <c r="WXP192" s="104"/>
      <c r="WXQ192" s="104"/>
      <c r="WXR192" s="104"/>
      <c r="WXS192" s="104"/>
      <c r="WXT192" s="104"/>
      <c r="WXU192" s="104"/>
      <c r="WXV192" s="104"/>
      <c r="WXW192" s="104"/>
      <c r="WXX192" s="104"/>
      <c r="WXY192" s="104"/>
      <c r="WXZ192" s="104"/>
      <c r="WYA192" s="104"/>
      <c r="WYB192" s="104"/>
      <c r="WYC192" s="104"/>
      <c r="WYD192" s="104"/>
      <c r="WYE192" s="104"/>
      <c r="WYF192" s="104"/>
      <c r="WYG192" s="104"/>
      <c r="WYH192" s="104"/>
      <c r="WYI192" s="104"/>
      <c r="WYJ192" s="104"/>
      <c r="WYK192" s="104"/>
      <c r="WYL192" s="104"/>
      <c r="WYM192" s="104"/>
      <c r="WYN192" s="104"/>
      <c r="WYO192" s="104"/>
      <c r="WYP192" s="104"/>
      <c r="WYQ192" s="104"/>
      <c r="WYR192" s="104"/>
      <c r="WYS192" s="104"/>
      <c r="WYT192" s="104"/>
      <c r="WYU192" s="104"/>
      <c r="WYV192" s="104"/>
      <c r="WYW192" s="104"/>
      <c r="WYX192" s="104"/>
      <c r="WYY192" s="104"/>
      <c r="WYZ192" s="104"/>
      <c r="WZA192" s="104"/>
      <c r="WZB192" s="104"/>
      <c r="WZC192" s="104"/>
      <c r="WZD192" s="104"/>
      <c r="WZE192" s="104"/>
      <c r="WZF192" s="104"/>
      <c r="WZG192" s="104"/>
      <c r="WZH192" s="104"/>
      <c r="WZI192" s="104"/>
      <c r="WZJ192" s="104"/>
      <c r="WZK192" s="104"/>
      <c r="WZL192" s="104"/>
      <c r="WZM192" s="104"/>
      <c r="WZN192" s="104"/>
      <c r="WZO192" s="104"/>
      <c r="WZP192" s="104"/>
      <c r="WZQ192" s="104"/>
      <c r="WZR192" s="104"/>
      <c r="WZS192" s="104"/>
      <c r="WZT192" s="104"/>
      <c r="WZU192" s="104"/>
      <c r="WZV192" s="104"/>
      <c r="WZW192" s="104"/>
      <c r="WZX192" s="104"/>
      <c r="WZY192" s="104"/>
      <c r="WZZ192" s="104"/>
      <c r="XAA192" s="104"/>
      <c r="XAB192" s="104"/>
      <c r="XAC192" s="104"/>
      <c r="XAD192" s="104"/>
      <c r="XAE192" s="104"/>
      <c r="XAF192" s="104"/>
      <c r="XAG192" s="104"/>
      <c r="XAH192" s="104"/>
      <c r="XAI192" s="104"/>
      <c r="XAJ192" s="104"/>
      <c r="XAK192" s="104"/>
      <c r="XAL192" s="104"/>
      <c r="XAM192" s="104"/>
      <c r="XAN192" s="104"/>
      <c r="XAO192" s="104"/>
      <c r="XAP192" s="104"/>
      <c r="XAQ192" s="104"/>
      <c r="XAR192" s="104"/>
      <c r="XAS192" s="104"/>
      <c r="XAT192" s="104"/>
      <c r="XAU192" s="104"/>
      <c r="XAV192" s="104"/>
      <c r="XAW192" s="104"/>
      <c r="XAX192" s="104"/>
      <c r="XAY192" s="104"/>
      <c r="XAZ192" s="104"/>
      <c r="XBA192" s="104"/>
      <c r="XBB192" s="104"/>
      <c r="XBC192" s="104"/>
      <c r="XBD192" s="104"/>
      <c r="XBE192" s="104"/>
      <c r="XBF192" s="104"/>
      <c r="XBG192" s="104"/>
      <c r="XBH192" s="104"/>
      <c r="XBI192" s="104"/>
      <c r="XBJ192" s="104"/>
      <c r="XBK192" s="104"/>
      <c r="XBL192" s="104"/>
      <c r="XBM192" s="104"/>
      <c r="XBN192" s="104"/>
      <c r="XBO192" s="104"/>
      <c r="XBP192" s="104"/>
      <c r="XBQ192" s="104"/>
      <c r="XBR192" s="104"/>
      <c r="XBS192" s="104"/>
      <c r="XBT192" s="104"/>
      <c r="XBU192" s="104"/>
      <c r="XBV192" s="104"/>
      <c r="XBW192" s="104"/>
      <c r="XBX192" s="104"/>
      <c r="XBY192" s="104"/>
      <c r="XBZ192" s="104"/>
      <c r="XCA192" s="104"/>
      <c r="XCB192" s="104"/>
      <c r="XCC192" s="104"/>
      <c r="XCD192" s="104"/>
      <c r="XCE192" s="104"/>
      <c r="XCF192" s="104"/>
      <c r="XCG192" s="104"/>
      <c r="XCH192" s="104"/>
      <c r="XCI192" s="104"/>
      <c r="XCJ192" s="104"/>
      <c r="XCK192" s="104"/>
      <c r="XCL192" s="104"/>
      <c r="XCM192" s="104"/>
      <c r="XCN192" s="104"/>
      <c r="XCO192" s="104"/>
      <c r="XCP192" s="104"/>
      <c r="XCQ192" s="104"/>
      <c r="XCR192" s="104"/>
      <c r="XCS192" s="104"/>
      <c r="XCT192" s="104"/>
      <c r="XCU192" s="104"/>
      <c r="XCV192" s="104"/>
      <c r="XCW192" s="104"/>
      <c r="XCX192" s="104"/>
      <c r="XCY192" s="104"/>
      <c r="XCZ192" s="104"/>
      <c r="XDA192" s="104"/>
      <c r="XDB192" s="104"/>
      <c r="XDC192" s="104"/>
      <c r="XDD192" s="104"/>
      <c r="XDE192" s="104"/>
      <c r="XDF192" s="104"/>
      <c r="XDG192" s="104"/>
      <c r="XDH192" s="104"/>
      <c r="XDI192" s="104"/>
      <c r="XDJ192" s="104"/>
      <c r="XDK192" s="104"/>
      <c r="XDL192" s="104"/>
      <c r="XDM192" s="104"/>
      <c r="XDN192" s="104"/>
      <c r="XDO192" s="104"/>
      <c r="XDP192" s="104"/>
      <c r="XDQ192" s="104"/>
      <c r="XDR192" s="104"/>
      <c r="XDS192" s="104"/>
      <c r="XDT192" s="104"/>
      <c r="XDU192" s="104"/>
      <c r="XDV192" s="104"/>
      <c r="XDW192" s="104"/>
      <c r="XDX192" s="104"/>
      <c r="XDY192" s="104"/>
      <c r="XDZ192" s="104"/>
      <c r="XEA192" s="104"/>
      <c r="XEB192" s="104"/>
      <c r="XEC192" s="104"/>
      <c r="XED192" s="104"/>
      <c r="XEE192" s="104"/>
      <c r="XEF192" s="104"/>
      <c r="XEG192" s="104"/>
      <c r="XEH192" s="104"/>
      <c r="XEI192" s="104"/>
      <c r="XEJ192" s="104"/>
      <c r="XEK192" s="104"/>
      <c r="XEL192" s="104"/>
      <c r="XEM192" s="104"/>
      <c r="XEN192" s="104"/>
      <c r="XEO192" s="104"/>
      <c r="XEP192" s="104"/>
      <c r="XEQ192" s="104"/>
    </row>
    <row r="193" spans="1:9" ht="25.5" x14ac:dyDescent="0.2">
      <c r="A193" s="80" t="s">
        <v>174</v>
      </c>
      <c r="B193" s="80" t="s">
        <v>175</v>
      </c>
      <c r="C193" s="1" t="str">
        <f t="shared" si="2"/>
        <v>Orgànic Econòmic</v>
      </c>
      <c r="D193" s="81"/>
      <c r="E193" s="81"/>
      <c r="F193" s="82" t="s">
        <v>176</v>
      </c>
      <c r="G193" s="82" t="s">
        <v>177</v>
      </c>
      <c r="H193" s="82" t="s">
        <v>178</v>
      </c>
      <c r="I193" s="82" t="s">
        <v>179</v>
      </c>
    </row>
    <row r="194" spans="1:9" x14ac:dyDescent="0.2">
      <c r="A194" s="57">
        <v>7900</v>
      </c>
      <c r="B194" s="57">
        <v>91303</v>
      </c>
      <c r="C194" s="8" t="str">
        <f>CONCATENATE(A194," ",B194)</f>
        <v>7900 91303</v>
      </c>
      <c r="D194" s="8">
        <v>9</v>
      </c>
      <c r="E194" s="8" t="s">
        <v>318</v>
      </c>
      <c r="F194" s="22">
        <v>0</v>
      </c>
      <c r="G194" s="22">
        <v>50000</v>
      </c>
      <c r="H194" s="22">
        <v>50000</v>
      </c>
      <c r="I194" s="70">
        <v>50000</v>
      </c>
    </row>
    <row r="195" spans="1:9" x14ac:dyDescent="0.2">
      <c r="A195" s="57">
        <v>2600</v>
      </c>
      <c r="B195" s="57">
        <v>91303</v>
      </c>
      <c r="C195" s="8" t="str">
        <f t="shared" si="2"/>
        <v>2600 91303</v>
      </c>
      <c r="D195" s="8">
        <v>9</v>
      </c>
      <c r="E195" s="8" t="s">
        <v>319</v>
      </c>
      <c r="F195" s="22">
        <v>150000</v>
      </c>
      <c r="G195" s="22">
        <v>590000</v>
      </c>
      <c r="H195" s="22">
        <v>332500</v>
      </c>
      <c r="I195" s="22">
        <v>332500</v>
      </c>
    </row>
    <row r="196" spans="1:9" x14ac:dyDescent="0.2">
      <c r="A196" s="57">
        <v>2000</v>
      </c>
      <c r="B196" s="57">
        <v>91300</v>
      </c>
      <c r="C196" s="8" t="str">
        <f>CONCATENATE(A196," ",B196)</f>
        <v>2000 91300</v>
      </c>
      <c r="D196" s="8">
        <v>9</v>
      </c>
      <c r="E196" s="8" t="s">
        <v>320</v>
      </c>
      <c r="F196" s="22"/>
      <c r="G196" s="22">
        <v>934492.74</v>
      </c>
      <c r="H196" s="22">
        <v>939821.33</v>
      </c>
      <c r="I196" s="70">
        <v>87319.19</v>
      </c>
    </row>
    <row r="197" spans="1:9" x14ac:dyDescent="0.2">
      <c r="A197" s="57">
        <v>7500</v>
      </c>
      <c r="B197" s="57">
        <v>91303</v>
      </c>
      <c r="C197" s="8" t="str">
        <f>CONCATENATE(A197," ",B197)</f>
        <v>7500 91303</v>
      </c>
      <c r="D197" s="8">
        <v>9</v>
      </c>
      <c r="E197" s="8" t="s">
        <v>321</v>
      </c>
      <c r="F197" s="22">
        <v>374308.58</v>
      </c>
      <c r="G197" s="22">
        <v>2101657.33</v>
      </c>
      <c r="H197" s="22">
        <v>2449448.4700000002</v>
      </c>
      <c r="I197" s="70">
        <v>0</v>
      </c>
    </row>
    <row r="198" spans="1:9" x14ac:dyDescent="0.2">
      <c r="A198" s="57">
        <v>5900</v>
      </c>
      <c r="B198" s="57">
        <v>91303</v>
      </c>
      <c r="C198" s="8" t="str">
        <f>CONCATENATE(A198," ",B198)</f>
        <v>5900 91303</v>
      </c>
      <c r="D198" s="8">
        <v>9</v>
      </c>
      <c r="E198" s="8" t="s">
        <v>322</v>
      </c>
      <c r="F198" s="22">
        <v>0</v>
      </c>
      <c r="G198" s="22">
        <v>6000</v>
      </c>
      <c r="H198" s="22">
        <v>6000</v>
      </c>
      <c r="I198" s="22">
        <v>6000</v>
      </c>
    </row>
    <row r="199" spans="1:9" x14ac:dyDescent="0.2">
      <c r="A199" s="57">
        <v>3100</v>
      </c>
      <c r="B199" s="57">
        <v>91303</v>
      </c>
      <c r="C199" s="8" t="str">
        <f>CONCATENATE(A199," ",B199)</f>
        <v>3100 91303</v>
      </c>
      <c r="D199" s="8">
        <v>9</v>
      </c>
      <c r="E199" s="8" t="s">
        <v>323</v>
      </c>
      <c r="F199" s="22">
        <v>0</v>
      </c>
      <c r="G199" s="22">
        <v>70000</v>
      </c>
      <c r="H199" s="22">
        <v>80000</v>
      </c>
      <c r="I199" s="22">
        <v>90000</v>
      </c>
    </row>
    <row r="200" spans="1:9" x14ac:dyDescent="0.2">
      <c r="A200" s="57">
        <v>2900</v>
      </c>
      <c r="B200" s="57">
        <v>91303</v>
      </c>
      <c r="C200" s="8" t="str">
        <f t="shared" ref="C200" si="3">CONCATENATE(A200," ",B200)</f>
        <v>2900 91303</v>
      </c>
      <c r="D200" s="8">
        <v>9</v>
      </c>
      <c r="E200" s="8" t="s">
        <v>324</v>
      </c>
      <c r="F200" s="22">
        <v>0</v>
      </c>
      <c r="G200" s="22">
        <v>128500</v>
      </c>
      <c r="H200" s="22">
        <v>125500</v>
      </c>
      <c r="I200" s="22">
        <v>80500</v>
      </c>
    </row>
    <row r="201" spans="1:9" x14ac:dyDescent="0.2">
      <c r="A201" s="57">
        <v>2600</v>
      </c>
      <c r="B201" s="57">
        <v>91304</v>
      </c>
      <c r="C201" s="8" t="str">
        <f t="shared" si="2"/>
        <v>2600 91304</v>
      </c>
      <c r="D201" s="8">
        <v>9</v>
      </c>
      <c r="E201" s="8" t="s">
        <v>38</v>
      </c>
      <c r="F201" s="22">
        <v>0</v>
      </c>
      <c r="G201" s="22">
        <v>0</v>
      </c>
      <c r="H201" s="22">
        <v>0</v>
      </c>
      <c r="I201" s="22">
        <v>0</v>
      </c>
    </row>
    <row r="202" spans="1:9" x14ac:dyDescent="0.2">
      <c r="A202" s="57">
        <v>2600</v>
      </c>
      <c r="B202" s="57">
        <v>91305</v>
      </c>
      <c r="C202" s="8" t="str">
        <f t="shared" si="2"/>
        <v>2600 91305</v>
      </c>
      <c r="D202" s="8">
        <v>9</v>
      </c>
      <c r="E202" s="8" t="s">
        <v>40</v>
      </c>
      <c r="F202" s="22">
        <v>0</v>
      </c>
      <c r="G202" s="22">
        <v>0</v>
      </c>
      <c r="H202" s="22">
        <v>0</v>
      </c>
      <c r="I202" s="22">
        <v>0</v>
      </c>
    </row>
    <row r="203" spans="1:9" x14ac:dyDescent="0.2">
      <c r="A203" s="57">
        <v>2600</v>
      </c>
      <c r="B203" s="57">
        <v>91306</v>
      </c>
      <c r="C203" s="8" t="str">
        <f t="shared" si="2"/>
        <v>2600 91306</v>
      </c>
      <c r="D203" s="8">
        <v>9</v>
      </c>
      <c r="E203" s="8" t="s">
        <v>39</v>
      </c>
      <c r="F203" s="22">
        <v>0</v>
      </c>
      <c r="G203" s="22">
        <v>0</v>
      </c>
      <c r="H203" s="22">
        <v>0</v>
      </c>
      <c r="I203" s="22">
        <v>0</v>
      </c>
    </row>
    <row r="204" spans="1:9" x14ac:dyDescent="0.2">
      <c r="A204" s="57">
        <v>7300</v>
      </c>
      <c r="B204" s="57">
        <v>91303</v>
      </c>
      <c r="C204" s="8" t="str">
        <f t="shared" si="2"/>
        <v>7300 91303</v>
      </c>
      <c r="D204" s="8">
        <v>9</v>
      </c>
      <c r="E204" s="8" t="s">
        <v>41</v>
      </c>
      <c r="F204" s="22">
        <v>1400000</v>
      </c>
      <c r="G204" s="22"/>
      <c r="H204" s="22"/>
      <c r="I204" s="22"/>
    </row>
    <row r="205" spans="1:9" x14ac:dyDescent="0.2">
      <c r="A205" s="57">
        <v>7300</v>
      </c>
      <c r="B205" s="57">
        <v>91304</v>
      </c>
      <c r="C205" s="8" t="str">
        <f t="shared" si="2"/>
        <v>7300 91304</v>
      </c>
      <c r="D205" s="8">
        <v>9</v>
      </c>
      <c r="E205" s="8" t="s">
        <v>325</v>
      </c>
      <c r="F205" s="22" t="s">
        <v>20</v>
      </c>
      <c r="G205" s="22">
        <v>0</v>
      </c>
      <c r="H205" s="22" t="s">
        <v>20</v>
      </c>
      <c r="I205" s="70">
        <v>0</v>
      </c>
    </row>
    <row r="206" spans="1:9" x14ac:dyDescent="0.2">
      <c r="A206" s="57">
        <v>7500</v>
      </c>
      <c r="B206" s="57">
        <v>91308</v>
      </c>
      <c r="C206" s="8" t="str">
        <f t="shared" si="2"/>
        <v>7500 91308</v>
      </c>
      <c r="D206" s="8">
        <v>9</v>
      </c>
      <c r="E206" s="8" t="s">
        <v>326</v>
      </c>
      <c r="F206" s="22">
        <v>0</v>
      </c>
      <c r="G206" s="22">
        <v>0</v>
      </c>
      <c r="H206" s="22">
        <v>0</v>
      </c>
      <c r="I206" s="70">
        <v>0</v>
      </c>
    </row>
    <row r="207" spans="1:9" x14ac:dyDescent="0.2">
      <c r="A207" s="57">
        <v>7500</v>
      </c>
      <c r="B207" s="57">
        <v>91309</v>
      </c>
      <c r="C207" s="8" t="str">
        <f t="shared" ref="C207:C214" si="4">CONCATENATE(A207," ",B207)</f>
        <v>7500 91309</v>
      </c>
      <c r="D207" s="8">
        <v>9</v>
      </c>
      <c r="E207" s="8" t="s">
        <v>144</v>
      </c>
      <c r="F207" s="22">
        <v>0</v>
      </c>
      <c r="G207" s="22">
        <v>0</v>
      </c>
      <c r="H207" s="22">
        <v>0</v>
      </c>
      <c r="I207" s="70">
        <v>0</v>
      </c>
    </row>
    <row r="208" spans="1:9" x14ac:dyDescent="0.2">
      <c r="A208" s="57">
        <v>7500</v>
      </c>
      <c r="B208" s="57">
        <v>91304</v>
      </c>
      <c r="C208" s="8" t="str">
        <f t="shared" si="4"/>
        <v>7500 91304</v>
      </c>
      <c r="D208" s="8">
        <v>9</v>
      </c>
      <c r="E208" s="8" t="s">
        <v>327</v>
      </c>
      <c r="F208" s="22">
        <v>0</v>
      </c>
      <c r="G208" s="22">
        <v>0</v>
      </c>
      <c r="H208" s="22">
        <v>0</v>
      </c>
      <c r="I208" s="70">
        <v>0</v>
      </c>
    </row>
    <row r="209" spans="1:9" x14ac:dyDescent="0.2">
      <c r="A209" s="57">
        <v>7500</v>
      </c>
      <c r="B209" s="57">
        <v>91305</v>
      </c>
      <c r="C209" s="8" t="str">
        <f t="shared" si="4"/>
        <v>7500 91305</v>
      </c>
      <c r="D209" s="8">
        <v>9</v>
      </c>
      <c r="E209" s="8" t="s">
        <v>328</v>
      </c>
      <c r="F209" s="22">
        <v>0</v>
      </c>
      <c r="G209" s="22">
        <v>0</v>
      </c>
      <c r="H209" s="22">
        <v>0</v>
      </c>
      <c r="I209" s="70">
        <v>0</v>
      </c>
    </row>
    <row r="210" spans="1:9" x14ac:dyDescent="0.2">
      <c r="A210" s="57">
        <v>7500</v>
      </c>
      <c r="B210" s="57">
        <v>91306</v>
      </c>
      <c r="C210" s="8" t="str">
        <f t="shared" si="4"/>
        <v>7500 91306</v>
      </c>
      <c r="D210" s="8">
        <v>9</v>
      </c>
      <c r="E210" s="8" t="s">
        <v>329</v>
      </c>
      <c r="F210" s="22">
        <v>0</v>
      </c>
      <c r="G210" s="22">
        <v>0</v>
      </c>
      <c r="H210" s="22">
        <v>0</v>
      </c>
      <c r="I210" s="70">
        <v>0</v>
      </c>
    </row>
    <row r="211" spans="1:9" x14ac:dyDescent="0.2">
      <c r="A211" s="57">
        <v>7500</v>
      </c>
      <c r="B211" s="57">
        <v>91307</v>
      </c>
      <c r="C211" s="8" t="str">
        <f t="shared" si="4"/>
        <v>7500 91307</v>
      </c>
      <c r="D211" s="8">
        <v>9</v>
      </c>
      <c r="E211" s="8" t="s">
        <v>330</v>
      </c>
      <c r="F211" s="22">
        <v>0</v>
      </c>
      <c r="G211" s="22">
        <v>0</v>
      </c>
      <c r="H211" s="22">
        <v>0</v>
      </c>
      <c r="I211" s="70">
        <v>0</v>
      </c>
    </row>
    <row r="212" spans="1:9" x14ac:dyDescent="0.2">
      <c r="A212" s="83"/>
      <c r="B212" s="83"/>
      <c r="C212" s="1" t="str">
        <f t="shared" si="4"/>
        <v xml:space="preserve"> </v>
      </c>
      <c r="D212" s="84"/>
      <c r="E212" s="85" t="s">
        <v>331</v>
      </c>
      <c r="F212" s="87">
        <v>1924308.58</v>
      </c>
      <c r="G212" s="87">
        <v>3880650.0700000003</v>
      </c>
      <c r="H212" s="87">
        <v>3983269.8000000003</v>
      </c>
      <c r="I212" s="87">
        <v>646319.18999999994</v>
      </c>
    </row>
    <row r="213" spans="1:9" x14ac:dyDescent="0.2">
      <c r="C213" s="1" t="str">
        <f t="shared" si="4"/>
        <v xml:space="preserve"> </v>
      </c>
      <c r="F213" s="22"/>
      <c r="G213" s="22"/>
      <c r="H213" s="22"/>
      <c r="I213" s="22"/>
    </row>
    <row r="214" spans="1:9" x14ac:dyDescent="0.2">
      <c r="C214" s="1" t="str">
        <f t="shared" si="4"/>
        <v xml:space="preserve"> </v>
      </c>
      <c r="E214" s="75" t="s">
        <v>171</v>
      </c>
      <c r="F214" s="77">
        <v>103223886.20119999</v>
      </c>
      <c r="G214" s="77">
        <v>114599828.35480002</v>
      </c>
      <c r="H214" s="77">
        <v>110485896.54159999</v>
      </c>
      <c r="I214" s="77">
        <v>107047200.27631998</v>
      </c>
    </row>
    <row r="216" spans="1:9" x14ac:dyDescent="0.2">
      <c r="E216" s="78"/>
    </row>
    <row r="217" spans="1:9" x14ac:dyDescent="0.2">
      <c r="H217" s="78"/>
    </row>
  </sheetData>
  <mergeCells count="1">
    <mergeCell ref="A2:I5"/>
  </mergeCells>
  <printOptions horizontalCentered="1" verticalCentered="1"/>
  <pageMargins left="0.39370078740157483" right="0" top="0.39370078740157483" bottom="0.39370078740157483" header="0.31496062992125984" footer="0.31496062992125984"/>
  <pageSetup paperSize="8" scale="77" firstPageNumber="19" fitToHeight="2" orientation="portrait" r:id="rId1"/>
  <headerFooter alignWithMargins="0"/>
  <rowBreaks count="2" manualBreakCount="2">
    <brk id="83" max="20" man="1"/>
    <brk id="185" max="2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K378"/>
  <sheetViews>
    <sheetView view="pageBreakPreview" topLeftCell="A73" zoomScaleNormal="100" zoomScaleSheetLayoutView="100" workbookViewId="0">
      <selection activeCell="I102" sqref="I102"/>
    </sheetView>
  </sheetViews>
  <sheetFormatPr baseColWidth="10" defaultRowHeight="12.75" x14ac:dyDescent="0.2"/>
  <cols>
    <col min="1" max="1" width="5" style="1" bestFit="1" customWidth="1"/>
    <col min="2" max="2" width="6" style="1" bestFit="1" customWidth="1"/>
    <col min="3" max="3" width="71.5703125" style="1" customWidth="1"/>
    <col min="4" max="7" width="16.5703125" style="1" bestFit="1" customWidth="1"/>
    <col min="8" max="16384" width="11.42578125" style="1"/>
  </cols>
  <sheetData>
    <row r="1" spans="1:11" x14ac:dyDescent="0.2">
      <c r="F1" s="2"/>
      <c r="G1" s="3"/>
    </row>
    <row r="2" spans="1:11" ht="15.75" x14ac:dyDescent="0.2">
      <c r="A2" s="4"/>
      <c r="B2" s="4"/>
      <c r="C2" s="5" t="s">
        <v>0</v>
      </c>
      <c r="D2" s="5"/>
      <c r="E2" s="5"/>
      <c r="F2" s="5"/>
      <c r="G2" s="5"/>
      <c r="H2" s="6"/>
    </row>
    <row r="3" spans="1:11" ht="15.75" x14ac:dyDescent="0.2">
      <c r="A3" s="4"/>
      <c r="B3" s="4"/>
      <c r="C3" s="5"/>
      <c r="D3" s="5"/>
      <c r="E3" s="5"/>
      <c r="F3" s="5"/>
      <c r="G3" s="5"/>
      <c r="H3" s="7"/>
      <c r="I3" s="8"/>
      <c r="J3" s="8"/>
      <c r="K3" s="8"/>
    </row>
    <row r="4" spans="1:11" ht="15.75" x14ac:dyDescent="0.2">
      <c r="A4" s="4"/>
      <c r="B4" s="4"/>
      <c r="C4" s="9" t="s">
        <v>1</v>
      </c>
      <c r="D4" s="9"/>
      <c r="E4" s="9"/>
      <c r="F4" s="9"/>
      <c r="G4" s="9"/>
      <c r="H4" s="7"/>
      <c r="I4" s="8"/>
      <c r="J4" s="8"/>
      <c r="K4" s="8"/>
    </row>
    <row r="5" spans="1:11" ht="15.75" x14ac:dyDescent="0.2">
      <c r="A5" s="9"/>
      <c r="B5" s="9"/>
      <c r="C5" s="9"/>
      <c r="D5" s="9"/>
      <c r="E5" s="9"/>
      <c r="F5" s="9"/>
      <c r="G5" s="9"/>
      <c r="H5" s="7"/>
      <c r="I5" s="8"/>
      <c r="J5" s="8"/>
      <c r="K5" s="8"/>
    </row>
    <row r="6" spans="1:11" x14ac:dyDescent="0.2">
      <c r="A6" s="10"/>
      <c r="B6" s="10"/>
      <c r="C6" s="11"/>
      <c r="D6" s="8"/>
    </row>
    <row r="7" spans="1:11" ht="13.5" thickBot="1" x14ac:dyDescent="0.25">
      <c r="A7" s="13">
        <v>0</v>
      </c>
      <c r="B7" s="14"/>
      <c r="C7" s="15" t="s">
        <v>2</v>
      </c>
      <c r="D7" s="15"/>
      <c r="E7" s="15"/>
      <c r="F7" s="15"/>
      <c r="G7" s="15"/>
    </row>
    <row r="8" spans="1:11" x14ac:dyDescent="0.2">
      <c r="A8" s="16"/>
      <c r="B8" s="10"/>
      <c r="C8" s="12"/>
      <c r="D8" s="17"/>
      <c r="E8" s="8"/>
      <c r="F8" s="8"/>
      <c r="G8" s="8"/>
    </row>
    <row r="9" spans="1:11" ht="13.5" thickBot="1" x14ac:dyDescent="0.25">
      <c r="A9" s="18" t="s">
        <v>3</v>
      </c>
      <c r="B9" s="18"/>
      <c r="C9" s="19" t="s">
        <v>4</v>
      </c>
      <c r="D9" s="20" t="s">
        <v>5</v>
      </c>
      <c r="E9" s="20" t="s">
        <v>6</v>
      </c>
      <c r="F9" s="20" t="s">
        <v>7</v>
      </c>
      <c r="G9" s="20" t="s">
        <v>8</v>
      </c>
    </row>
    <row r="10" spans="1:11" x14ac:dyDescent="0.2">
      <c r="A10" s="16" t="s">
        <v>3</v>
      </c>
      <c r="B10" s="10">
        <v>10000</v>
      </c>
      <c r="C10" s="21" t="s">
        <v>181</v>
      </c>
      <c r="D10" s="22">
        <v>1356000</v>
      </c>
      <c r="E10" s="22">
        <v>1310000</v>
      </c>
      <c r="F10" s="22">
        <v>1310000</v>
      </c>
      <c r="G10" s="22">
        <v>1310000</v>
      </c>
    </row>
    <row r="11" spans="1:11" x14ac:dyDescent="0.2">
      <c r="A11" s="16" t="s">
        <v>3</v>
      </c>
      <c r="B11" s="10">
        <v>11300</v>
      </c>
      <c r="C11" s="21" t="s">
        <v>182</v>
      </c>
      <c r="D11" s="22">
        <v>21214322.719999999</v>
      </c>
      <c r="E11" s="22">
        <v>22501067.6032</v>
      </c>
      <c r="F11" s="22">
        <v>23865017.18</v>
      </c>
      <c r="G11" s="22">
        <v>25280483.309999999</v>
      </c>
    </row>
    <row r="12" spans="1:11" x14ac:dyDescent="0.2">
      <c r="A12" s="16" t="s">
        <v>3</v>
      </c>
      <c r="B12" s="10">
        <v>11500</v>
      </c>
      <c r="C12" s="21" t="s">
        <v>183</v>
      </c>
      <c r="D12" s="22">
        <v>4300000</v>
      </c>
      <c r="E12" s="22">
        <v>4300000</v>
      </c>
      <c r="F12" s="22">
        <v>4300000</v>
      </c>
      <c r="G12" s="22">
        <v>4300000</v>
      </c>
    </row>
    <row r="13" spans="1:11" x14ac:dyDescent="0.2">
      <c r="A13" s="16" t="s">
        <v>3</v>
      </c>
      <c r="B13" s="10">
        <v>11600</v>
      </c>
      <c r="C13" s="21" t="s">
        <v>184</v>
      </c>
      <c r="D13" s="22">
        <v>4100000</v>
      </c>
      <c r="E13" s="22">
        <v>4100000</v>
      </c>
      <c r="F13" s="22">
        <v>4100000</v>
      </c>
      <c r="G13" s="22">
        <v>4100000</v>
      </c>
    </row>
    <row r="14" spans="1:11" x14ac:dyDescent="0.2">
      <c r="A14" s="16" t="s">
        <v>3</v>
      </c>
      <c r="B14" s="10">
        <v>13000</v>
      </c>
      <c r="C14" s="21" t="s">
        <v>185</v>
      </c>
      <c r="D14" s="22">
        <v>2000000</v>
      </c>
      <c r="E14" s="22">
        <v>2000000</v>
      </c>
      <c r="F14" s="22">
        <v>2000000</v>
      </c>
      <c r="G14" s="22">
        <v>2000000</v>
      </c>
    </row>
    <row r="15" spans="1:11" x14ac:dyDescent="0.2">
      <c r="A15" s="16" t="s">
        <v>3</v>
      </c>
      <c r="B15" s="10">
        <v>21000</v>
      </c>
      <c r="C15" s="21" t="s">
        <v>188</v>
      </c>
      <c r="D15" s="22">
        <v>2400000</v>
      </c>
      <c r="E15" s="22">
        <v>2450000</v>
      </c>
      <c r="F15" s="22">
        <v>2450000</v>
      </c>
      <c r="G15" s="22">
        <v>2450000</v>
      </c>
    </row>
    <row r="16" spans="1:11" x14ac:dyDescent="0.2">
      <c r="A16" s="16" t="s">
        <v>3</v>
      </c>
      <c r="B16" s="10">
        <v>22000</v>
      </c>
      <c r="C16" s="21" t="s">
        <v>189</v>
      </c>
      <c r="D16" s="22">
        <v>27000</v>
      </c>
      <c r="E16" s="22">
        <v>30000</v>
      </c>
      <c r="F16" s="22">
        <v>30000</v>
      </c>
      <c r="G16" s="22">
        <v>30000</v>
      </c>
    </row>
    <row r="17" spans="1:7" x14ac:dyDescent="0.2">
      <c r="A17" s="16" t="s">
        <v>3</v>
      </c>
      <c r="B17" s="10">
        <v>22001</v>
      </c>
      <c r="C17" s="21" t="s">
        <v>190</v>
      </c>
      <c r="D17" s="22">
        <v>10000</v>
      </c>
      <c r="E17" s="22">
        <v>11000</v>
      </c>
      <c r="F17" s="22">
        <v>11000</v>
      </c>
      <c r="G17" s="22">
        <v>11000</v>
      </c>
    </row>
    <row r="18" spans="1:7" x14ac:dyDescent="0.2">
      <c r="A18" s="16" t="s">
        <v>3</v>
      </c>
      <c r="B18" s="10">
        <v>22003</v>
      </c>
      <c r="C18" s="21" t="s">
        <v>191</v>
      </c>
      <c r="D18" s="22">
        <v>191000</v>
      </c>
      <c r="E18" s="22">
        <v>192000</v>
      </c>
      <c r="F18" s="22">
        <v>192000</v>
      </c>
      <c r="G18" s="22">
        <v>192000</v>
      </c>
    </row>
    <row r="19" spans="1:7" x14ac:dyDescent="0.2">
      <c r="A19" s="16" t="s">
        <v>3</v>
      </c>
      <c r="B19" s="10">
        <v>22004</v>
      </c>
      <c r="C19" s="21" t="s">
        <v>1509</v>
      </c>
      <c r="D19" s="22">
        <v>350000</v>
      </c>
      <c r="E19" s="22">
        <v>360000</v>
      </c>
      <c r="F19" s="22">
        <v>360000</v>
      </c>
      <c r="G19" s="22">
        <v>360000</v>
      </c>
    </row>
    <row r="20" spans="1:7" x14ac:dyDescent="0.2">
      <c r="A20" s="16" t="s">
        <v>3</v>
      </c>
      <c r="B20" s="10">
        <v>22006</v>
      </c>
      <c r="C20" s="21" t="s">
        <v>193</v>
      </c>
      <c r="D20" s="22">
        <v>900</v>
      </c>
      <c r="E20" s="22">
        <v>900</v>
      </c>
      <c r="F20" s="22">
        <v>900</v>
      </c>
      <c r="G20" s="22">
        <v>900</v>
      </c>
    </row>
    <row r="21" spans="1:7" x14ac:dyDescent="0.2">
      <c r="A21" s="16" t="s">
        <v>3</v>
      </c>
      <c r="B21" s="10">
        <v>29000</v>
      </c>
      <c r="C21" s="21" t="s">
        <v>194</v>
      </c>
      <c r="D21" s="22">
        <v>190000</v>
      </c>
      <c r="E21" s="22">
        <v>190000</v>
      </c>
      <c r="F21" s="22">
        <v>190000</v>
      </c>
      <c r="G21" s="22">
        <v>190000</v>
      </c>
    </row>
    <row r="22" spans="1:7" x14ac:dyDescent="0.2">
      <c r="A22" s="16" t="s">
        <v>3</v>
      </c>
      <c r="B22" s="10">
        <v>32501</v>
      </c>
      <c r="C22" s="21" t="s">
        <v>197</v>
      </c>
      <c r="D22" s="22">
        <v>50000</v>
      </c>
      <c r="E22" s="22">
        <v>50000</v>
      </c>
      <c r="F22" s="22">
        <v>50000</v>
      </c>
      <c r="G22" s="22">
        <v>50000</v>
      </c>
    </row>
    <row r="23" spans="1:7" x14ac:dyDescent="0.2">
      <c r="A23" s="23" t="s">
        <v>3</v>
      </c>
      <c r="B23" s="10">
        <v>33001</v>
      </c>
      <c r="C23" s="21" t="s">
        <v>205</v>
      </c>
      <c r="D23" s="22">
        <v>10000</v>
      </c>
      <c r="E23" s="22">
        <v>10200</v>
      </c>
      <c r="F23" s="22">
        <v>10200</v>
      </c>
      <c r="G23" s="22">
        <v>10200</v>
      </c>
    </row>
    <row r="24" spans="1:7" x14ac:dyDescent="0.2">
      <c r="A24" s="23" t="s">
        <v>3</v>
      </c>
      <c r="B24" s="10">
        <v>33101</v>
      </c>
      <c r="C24" s="21" t="s">
        <v>206</v>
      </c>
      <c r="D24" s="22">
        <v>601000</v>
      </c>
      <c r="E24" s="22">
        <v>613020</v>
      </c>
      <c r="F24" s="22">
        <v>613020</v>
      </c>
      <c r="G24" s="22">
        <v>613020</v>
      </c>
    </row>
    <row r="25" spans="1:7" x14ac:dyDescent="0.2">
      <c r="A25" s="16" t="s">
        <v>3</v>
      </c>
      <c r="B25" s="10">
        <v>33205</v>
      </c>
      <c r="C25" s="21" t="s">
        <v>208</v>
      </c>
      <c r="D25" s="22">
        <v>1000000</v>
      </c>
      <c r="E25" s="22">
        <v>1000000</v>
      </c>
      <c r="F25" s="22">
        <v>1000000</v>
      </c>
      <c r="G25" s="22">
        <v>1000000</v>
      </c>
    </row>
    <row r="26" spans="1:7" x14ac:dyDescent="0.2">
      <c r="A26" s="16" t="s">
        <v>3</v>
      </c>
      <c r="B26" s="10">
        <v>33501</v>
      </c>
      <c r="C26" s="21" t="s">
        <v>209</v>
      </c>
      <c r="D26" s="22">
        <v>185000</v>
      </c>
      <c r="E26" s="22">
        <v>188700</v>
      </c>
      <c r="F26" s="22">
        <v>188700</v>
      </c>
      <c r="G26" s="22">
        <v>188700</v>
      </c>
    </row>
    <row r="27" spans="1:7" x14ac:dyDescent="0.2">
      <c r="A27" s="16" t="s">
        <v>3</v>
      </c>
      <c r="B27" s="10">
        <v>33903</v>
      </c>
      <c r="C27" s="21" t="s">
        <v>211</v>
      </c>
      <c r="D27" s="22">
        <v>390000</v>
      </c>
      <c r="E27" s="22">
        <v>397800</v>
      </c>
      <c r="F27" s="22">
        <v>397800</v>
      </c>
      <c r="G27" s="22">
        <v>397800</v>
      </c>
    </row>
    <row r="28" spans="1:7" x14ac:dyDescent="0.2">
      <c r="A28" s="16" t="s">
        <v>3</v>
      </c>
      <c r="B28" s="10">
        <v>39190</v>
      </c>
      <c r="C28" s="21" t="s">
        <v>224</v>
      </c>
      <c r="D28" s="22">
        <v>105000</v>
      </c>
      <c r="E28" s="22">
        <v>10000</v>
      </c>
      <c r="F28" s="22">
        <v>10000</v>
      </c>
      <c r="G28" s="22">
        <v>10000</v>
      </c>
    </row>
    <row r="29" spans="1:7" x14ac:dyDescent="0.2">
      <c r="A29" s="16" t="s">
        <v>3</v>
      </c>
      <c r="B29" s="10">
        <v>39922</v>
      </c>
      <c r="C29" s="21" t="s">
        <v>244</v>
      </c>
      <c r="D29" s="22">
        <v>4400</v>
      </c>
      <c r="E29" s="22">
        <v>4400</v>
      </c>
      <c r="F29" s="22">
        <v>4400</v>
      </c>
      <c r="G29" s="22">
        <v>4400</v>
      </c>
    </row>
    <row r="30" spans="1:7" x14ac:dyDescent="0.2">
      <c r="A30" s="23" t="s">
        <v>3</v>
      </c>
      <c r="B30" s="10">
        <v>39924</v>
      </c>
      <c r="C30" s="21" t="s">
        <v>9</v>
      </c>
      <c r="D30" s="22">
        <v>10000</v>
      </c>
      <c r="E30" s="22">
        <v>10000</v>
      </c>
      <c r="F30" s="22">
        <v>10000</v>
      </c>
      <c r="G30" s="22">
        <v>10000</v>
      </c>
    </row>
    <row r="31" spans="1:7" x14ac:dyDescent="0.2">
      <c r="A31" s="16" t="s">
        <v>3</v>
      </c>
      <c r="B31" s="10">
        <v>42010</v>
      </c>
      <c r="C31" s="21" t="s">
        <v>250</v>
      </c>
      <c r="D31" s="22">
        <v>42000000</v>
      </c>
      <c r="E31" s="22">
        <v>43000000</v>
      </c>
      <c r="F31" s="22">
        <v>43000000</v>
      </c>
      <c r="G31" s="22">
        <v>43000000</v>
      </c>
    </row>
    <row r="32" spans="1:7" x14ac:dyDescent="0.2">
      <c r="A32" s="16" t="s">
        <v>3</v>
      </c>
      <c r="B32" s="10">
        <f>'[1]Ingressos econòmic'!B87</f>
        <v>42020</v>
      </c>
      <c r="C32" s="21" t="s">
        <v>251</v>
      </c>
      <c r="D32" s="22">
        <v>1600000</v>
      </c>
      <c r="E32" s="22">
        <v>1700000</v>
      </c>
      <c r="F32" s="22">
        <v>1700000</v>
      </c>
      <c r="G32" s="22">
        <v>1700000</v>
      </c>
    </row>
    <row r="33" spans="1:7" x14ac:dyDescent="0.2">
      <c r="A33" s="16" t="s">
        <v>3</v>
      </c>
      <c r="B33" s="10">
        <v>45000</v>
      </c>
      <c r="C33" s="21" t="s">
        <v>10</v>
      </c>
      <c r="D33" s="22">
        <v>480000</v>
      </c>
      <c r="E33" s="22">
        <v>481000</v>
      </c>
      <c r="F33" s="22">
        <v>481000</v>
      </c>
      <c r="G33" s="22">
        <v>481000</v>
      </c>
    </row>
    <row r="34" spans="1:7" x14ac:dyDescent="0.2">
      <c r="A34" s="16" t="s">
        <v>3</v>
      </c>
      <c r="B34" s="10">
        <v>59901</v>
      </c>
      <c r="C34" s="21" t="s">
        <v>11</v>
      </c>
      <c r="D34" s="24">
        <v>7500</v>
      </c>
      <c r="E34" s="24">
        <v>15000</v>
      </c>
      <c r="F34" s="24">
        <v>15000</v>
      </c>
      <c r="G34" s="24">
        <v>15000</v>
      </c>
    </row>
    <row r="35" spans="1:7" hidden="1" x14ac:dyDescent="0.2">
      <c r="A35" s="16" t="s">
        <v>3</v>
      </c>
      <c r="B35" s="10">
        <v>46102</v>
      </c>
      <c r="C35" s="21" t="s">
        <v>1510</v>
      </c>
      <c r="D35" s="22">
        <v>0</v>
      </c>
      <c r="E35" s="22">
        <v>0</v>
      </c>
      <c r="F35" s="22">
        <v>0</v>
      </c>
      <c r="G35" s="22">
        <v>0</v>
      </c>
    </row>
    <row r="36" spans="1:7" hidden="1" x14ac:dyDescent="0.2">
      <c r="A36" s="16" t="s">
        <v>3</v>
      </c>
      <c r="B36" s="10">
        <f>'[1]Ingressos econòmic'!B137</f>
        <v>55002</v>
      </c>
      <c r="C36" s="21" t="s">
        <v>1511</v>
      </c>
      <c r="D36" s="22">
        <v>0</v>
      </c>
      <c r="E36" s="22">
        <v>0</v>
      </c>
      <c r="F36" s="22">
        <v>0</v>
      </c>
      <c r="G36" s="22">
        <v>0</v>
      </c>
    </row>
    <row r="37" spans="1:7" x14ac:dyDescent="0.2">
      <c r="A37" s="25"/>
      <c r="B37" s="10"/>
      <c r="C37" s="26"/>
      <c r="D37" s="27">
        <v>82582122.719999999</v>
      </c>
      <c r="E37" s="27">
        <v>84925087.603200004</v>
      </c>
      <c r="F37" s="27">
        <v>86289037.180000007</v>
      </c>
      <c r="G37" s="27">
        <v>87704503.310000002</v>
      </c>
    </row>
    <row r="38" spans="1:7" x14ac:dyDescent="0.2">
      <c r="A38" s="25"/>
      <c r="B38" s="10"/>
      <c r="C38" s="26"/>
      <c r="D38" s="27"/>
      <c r="E38" s="27"/>
      <c r="F38" s="27"/>
      <c r="G38" s="27"/>
    </row>
    <row r="39" spans="1:7" x14ac:dyDescent="0.2">
      <c r="A39" s="16"/>
      <c r="B39" s="10"/>
      <c r="C39" s="28"/>
      <c r="D39" s="22"/>
      <c r="E39" s="22"/>
      <c r="F39" s="22"/>
      <c r="G39" s="22"/>
    </row>
    <row r="40" spans="1:7" ht="13.5" thickBot="1" x14ac:dyDescent="0.25">
      <c r="A40" s="29" t="s">
        <v>12</v>
      </c>
      <c r="B40" s="30"/>
      <c r="C40" s="31" t="s">
        <v>13</v>
      </c>
      <c r="D40" s="32">
        <v>82582122.719999999</v>
      </c>
      <c r="E40" s="32">
        <v>84925087.603200004</v>
      </c>
      <c r="F40" s="32">
        <v>86289037.180000007</v>
      </c>
      <c r="G40" s="32">
        <v>87704503.310000002</v>
      </c>
    </row>
    <row r="41" spans="1:7" x14ac:dyDescent="0.2">
      <c r="A41" s="33"/>
      <c r="B41" s="34"/>
      <c r="C41" s="35"/>
      <c r="D41" s="36"/>
      <c r="E41" s="36"/>
      <c r="F41" s="36"/>
      <c r="G41" s="36"/>
    </row>
    <row r="42" spans="1:7" x14ac:dyDescent="0.2">
      <c r="A42" s="33"/>
      <c r="B42" s="34"/>
      <c r="C42" s="35"/>
      <c r="D42" s="36"/>
      <c r="E42" s="36"/>
      <c r="F42" s="36"/>
      <c r="G42" s="36"/>
    </row>
    <row r="43" spans="1:7" ht="13.5" thickBot="1" x14ac:dyDescent="0.25">
      <c r="A43" s="37" t="s">
        <v>14</v>
      </c>
      <c r="B43" s="38"/>
      <c r="C43" s="15" t="s">
        <v>15</v>
      </c>
      <c r="D43" s="39"/>
      <c r="E43" s="39"/>
      <c r="F43" s="39"/>
      <c r="G43" s="39"/>
    </row>
    <row r="44" spans="1:7" x14ac:dyDescent="0.2">
      <c r="A44" s="40"/>
      <c r="B44" s="34"/>
      <c r="C44" s="40"/>
      <c r="D44" s="41"/>
      <c r="E44" s="41"/>
      <c r="F44" s="41"/>
      <c r="G44" s="41"/>
    </row>
    <row r="45" spans="1:7" x14ac:dyDescent="0.2">
      <c r="A45" s="16"/>
      <c r="B45" s="10"/>
      <c r="C45" s="12"/>
      <c r="D45" s="22"/>
      <c r="E45" s="22"/>
      <c r="F45" s="22"/>
      <c r="G45" s="22"/>
    </row>
    <row r="46" spans="1:7" ht="26.25" thickBot="1" x14ac:dyDescent="0.25">
      <c r="A46" s="18" t="s">
        <v>16</v>
      </c>
      <c r="B46" s="18"/>
      <c r="C46" s="42" t="s">
        <v>17</v>
      </c>
      <c r="D46" s="20" t="s">
        <v>5</v>
      </c>
      <c r="E46" s="20" t="s">
        <v>6</v>
      </c>
      <c r="F46" s="20" t="s">
        <v>7</v>
      </c>
      <c r="G46" s="20" t="s">
        <v>8</v>
      </c>
    </row>
    <row r="47" spans="1:7" x14ac:dyDescent="0.2">
      <c r="A47" s="23" t="s">
        <v>16</v>
      </c>
      <c r="B47" s="10">
        <v>39901</v>
      </c>
      <c r="C47" s="21" t="s">
        <v>233</v>
      </c>
      <c r="D47" s="22">
        <v>3000</v>
      </c>
      <c r="E47" s="22">
        <v>3000</v>
      </c>
      <c r="F47" s="22">
        <v>3000</v>
      </c>
      <c r="G47" s="22">
        <v>3000</v>
      </c>
    </row>
    <row r="48" spans="1:7" x14ac:dyDescent="0.2">
      <c r="A48" s="16" t="s">
        <v>16</v>
      </c>
      <c r="B48" s="10">
        <v>42010</v>
      </c>
      <c r="C48" s="21" t="s">
        <v>253</v>
      </c>
      <c r="D48" s="22">
        <v>3119000</v>
      </c>
      <c r="E48" s="22">
        <v>3274167.97</v>
      </c>
      <c r="F48" s="22">
        <v>3274167.97</v>
      </c>
      <c r="G48" s="22">
        <v>3274167.97</v>
      </c>
    </row>
    <row r="49" spans="1:7" x14ac:dyDescent="0.2">
      <c r="A49" s="16" t="s">
        <v>16</v>
      </c>
      <c r="B49" s="10">
        <v>46114</v>
      </c>
      <c r="C49" s="1" t="s">
        <v>18</v>
      </c>
      <c r="D49" s="22">
        <v>62831.1</v>
      </c>
      <c r="E49" s="22">
        <v>62831.1</v>
      </c>
      <c r="F49" s="22">
        <v>62831.1</v>
      </c>
      <c r="G49" s="22">
        <v>62831.1</v>
      </c>
    </row>
    <row r="50" spans="1:7" x14ac:dyDescent="0.2">
      <c r="A50" s="16" t="s">
        <v>16</v>
      </c>
      <c r="B50" s="10">
        <v>79109</v>
      </c>
      <c r="C50" s="43" t="s">
        <v>19</v>
      </c>
      <c r="D50" s="22" t="s">
        <v>20</v>
      </c>
      <c r="E50" s="22">
        <v>365138.98</v>
      </c>
      <c r="F50" s="22">
        <v>0</v>
      </c>
      <c r="G50" s="22">
        <v>0</v>
      </c>
    </row>
    <row r="51" spans="1:7" x14ac:dyDescent="0.2">
      <c r="A51" s="16" t="s">
        <v>16</v>
      </c>
      <c r="B51" s="10">
        <v>79104</v>
      </c>
      <c r="C51" s="1" t="s">
        <v>21</v>
      </c>
      <c r="D51" s="22"/>
      <c r="E51" s="22">
        <v>112500</v>
      </c>
      <c r="F51" s="22">
        <v>0</v>
      </c>
      <c r="G51" s="22">
        <v>0</v>
      </c>
    </row>
    <row r="52" spans="1:7" x14ac:dyDescent="0.2">
      <c r="A52" s="16" t="s">
        <v>16</v>
      </c>
      <c r="B52" s="10">
        <v>46400</v>
      </c>
      <c r="C52" s="21" t="s">
        <v>22</v>
      </c>
      <c r="D52" s="22">
        <v>0</v>
      </c>
      <c r="E52" s="22">
        <v>150003.18</v>
      </c>
      <c r="F52" s="22">
        <v>0</v>
      </c>
      <c r="G52" s="22">
        <v>0</v>
      </c>
    </row>
    <row r="53" spans="1:7" x14ac:dyDescent="0.2">
      <c r="A53" s="16" t="s">
        <v>16</v>
      </c>
      <c r="B53" s="10">
        <v>79106</v>
      </c>
      <c r="C53" s="21" t="s">
        <v>23</v>
      </c>
      <c r="D53" s="22"/>
      <c r="E53" s="22">
        <v>288830.40000000002</v>
      </c>
      <c r="F53" s="22">
        <v>0</v>
      </c>
      <c r="G53" s="22">
        <v>0</v>
      </c>
    </row>
    <row r="54" spans="1:7" x14ac:dyDescent="0.2">
      <c r="A54" s="16" t="s">
        <v>16</v>
      </c>
      <c r="B54" s="10">
        <v>79107</v>
      </c>
      <c r="C54" s="21" t="s">
        <v>24</v>
      </c>
      <c r="D54" s="22"/>
      <c r="E54" s="22">
        <v>571774</v>
      </c>
      <c r="F54" s="22">
        <v>0</v>
      </c>
      <c r="G54" s="22">
        <v>0</v>
      </c>
    </row>
    <row r="55" spans="1:7" x14ac:dyDescent="0.2">
      <c r="A55" s="16" t="s">
        <v>16</v>
      </c>
      <c r="B55" s="10">
        <v>79105</v>
      </c>
      <c r="C55" s="21" t="s">
        <v>25</v>
      </c>
      <c r="D55" s="22"/>
      <c r="E55" s="22">
        <v>25000</v>
      </c>
      <c r="F55" s="22">
        <v>0</v>
      </c>
      <c r="G55" s="22">
        <v>0</v>
      </c>
    </row>
    <row r="56" spans="1:7" x14ac:dyDescent="0.2">
      <c r="A56" s="16" t="s">
        <v>16</v>
      </c>
      <c r="B56" s="10">
        <v>49101</v>
      </c>
      <c r="C56" s="21" t="s">
        <v>25</v>
      </c>
      <c r="D56" s="22"/>
      <c r="E56" s="22">
        <v>12500</v>
      </c>
      <c r="F56" s="22">
        <v>12500</v>
      </c>
      <c r="G56" s="22">
        <v>12500</v>
      </c>
    </row>
    <row r="57" spans="1:7" x14ac:dyDescent="0.2">
      <c r="A57" s="16" t="s">
        <v>16</v>
      </c>
      <c r="B57" s="10">
        <v>79100</v>
      </c>
      <c r="C57" s="21" t="s">
        <v>26</v>
      </c>
      <c r="D57" s="22"/>
      <c r="E57" s="22">
        <v>1500000</v>
      </c>
      <c r="F57" s="22">
        <v>1500000</v>
      </c>
      <c r="G57" s="22">
        <v>0</v>
      </c>
    </row>
    <row r="58" spans="1:7" x14ac:dyDescent="0.2">
      <c r="A58" s="16" t="s">
        <v>16</v>
      </c>
      <c r="B58" s="10">
        <v>79101</v>
      </c>
      <c r="C58" s="21" t="s">
        <v>27</v>
      </c>
      <c r="D58" s="22"/>
      <c r="E58" s="22">
        <v>152403.75</v>
      </c>
      <c r="F58" s="22"/>
      <c r="G58" s="22"/>
    </row>
    <row r="59" spans="1:7" x14ac:dyDescent="0.2">
      <c r="A59" s="16" t="s">
        <v>16</v>
      </c>
      <c r="B59" s="10">
        <v>79102</v>
      </c>
      <c r="C59" s="21" t="s">
        <v>28</v>
      </c>
      <c r="D59" s="22"/>
      <c r="E59" s="22">
        <v>120000</v>
      </c>
      <c r="F59" s="22"/>
      <c r="G59" s="22"/>
    </row>
    <row r="60" spans="1:7" x14ac:dyDescent="0.2">
      <c r="A60" s="16" t="s">
        <v>16</v>
      </c>
      <c r="B60" s="10">
        <v>79103</v>
      </c>
      <c r="C60" s="21" t="s">
        <v>29</v>
      </c>
      <c r="D60" s="22"/>
      <c r="E60" s="22">
        <v>680000</v>
      </c>
      <c r="F60" s="22"/>
      <c r="G60" s="22"/>
    </row>
    <row r="61" spans="1:7" x14ac:dyDescent="0.2">
      <c r="A61" s="16" t="s">
        <v>16</v>
      </c>
      <c r="B61" s="10">
        <v>91300</v>
      </c>
      <c r="C61" s="21" t="s">
        <v>30</v>
      </c>
      <c r="D61" s="22"/>
      <c r="E61" s="22">
        <v>934492.74</v>
      </c>
      <c r="F61" s="22">
        <v>939821.33</v>
      </c>
      <c r="G61" s="22">
        <v>87319.19</v>
      </c>
    </row>
    <row r="62" spans="1:7" x14ac:dyDescent="0.2">
      <c r="A62" s="23" t="s">
        <v>16</v>
      </c>
      <c r="B62" s="10">
        <v>45000</v>
      </c>
      <c r="C62" s="21" t="s">
        <v>31</v>
      </c>
      <c r="D62" s="24">
        <v>6000</v>
      </c>
      <c r="E62" s="24">
        <v>6000</v>
      </c>
      <c r="F62" s="24">
        <v>6000</v>
      </c>
      <c r="G62" s="24">
        <v>6000</v>
      </c>
    </row>
    <row r="63" spans="1:7" x14ac:dyDescent="0.2">
      <c r="A63" s="16"/>
      <c r="B63" s="10"/>
      <c r="C63" s="28"/>
      <c r="D63" s="27">
        <v>3190831.1</v>
      </c>
      <c r="E63" s="27">
        <v>8258642.120000001</v>
      </c>
      <c r="F63" s="27">
        <v>5798320.4000000004</v>
      </c>
      <c r="G63" s="27">
        <v>3445818.2600000002</v>
      </c>
    </row>
    <row r="64" spans="1:7" x14ac:dyDescent="0.2">
      <c r="A64" s="25"/>
      <c r="B64" s="10"/>
      <c r="C64" s="26"/>
      <c r="D64" s="27"/>
      <c r="E64" s="27"/>
      <c r="F64" s="27"/>
      <c r="G64" s="27"/>
    </row>
    <row r="65" spans="1:7" ht="13.5" thickBot="1" x14ac:dyDescent="0.25">
      <c r="A65" s="18" t="s">
        <v>32</v>
      </c>
      <c r="B65" s="44"/>
      <c r="C65" s="19" t="s">
        <v>33</v>
      </c>
      <c r="D65" s="20" t="s">
        <v>5</v>
      </c>
      <c r="E65" s="20" t="s">
        <v>6</v>
      </c>
      <c r="F65" s="20" t="s">
        <v>7</v>
      </c>
      <c r="G65" s="20" t="s">
        <v>8</v>
      </c>
    </row>
    <row r="66" spans="1:7" x14ac:dyDescent="0.2">
      <c r="A66" s="16" t="s">
        <v>32</v>
      </c>
      <c r="B66" s="10">
        <v>39190</v>
      </c>
      <c r="C66" s="21" t="s">
        <v>225</v>
      </c>
      <c r="D66" s="22">
        <v>6000</v>
      </c>
      <c r="E66" s="22">
        <v>12000</v>
      </c>
      <c r="F66" s="22">
        <v>12000</v>
      </c>
      <c r="G66" s="22">
        <v>12000</v>
      </c>
    </row>
    <row r="67" spans="1:7" x14ac:dyDescent="0.2">
      <c r="A67" s="23" t="s">
        <v>32</v>
      </c>
      <c r="B67" s="10">
        <v>46129</v>
      </c>
      <c r="C67" s="21" t="s">
        <v>255</v>
      </c>
      <c r="D67" s="22">
        <v>1400</v>
      </c>
      <c r="E67" s="22">
        <v>1400</v>
      </c>
      <c r="F67" s="22">
        <v>1400</v>
      </c>
      <c r="G67" s="22">
        <v>1400</v>
      </c>
    </row>
    <row r="68" spans="1:7" x14ac:dyDescent="0.2">
      <c r="A68" s="16" t="s">
        <v>32</v>
      </c>
      <c r="B68" s="10">
        <v>46400</v>
      </c>
      <c r="C68" s="45" t="s">
        <v>256</v>
      </c>
      <c r="D68" s="24"/>
      <c r="E68" s="24">
        <v>14583</v>
      </c>
      <c r="F68" s="24">
        <v>0</v>
      </c>
      <c r="G68" s="24">
        <v>0</v>
      </c>
    </row>
    <row r="69" spans="1:7" x14ac:dyDescent="0.2">
      <c r="A69" s="16"/>
      <c r="B69" s="10"/>
      <c r="C69" s="28"/>
      <c r="D69" s="27">
        <v>7400</v>
      </c>
      <c r="E69" s="27">
        <v>27983</v>
      </c>
      <c r="F69" s="27">
        <v>13400</v>
      </c>
      <c r="G69" s="27">
        <v>13400</v>
      </c>
    </row>
    <row r="70" spans="1:7" x14ac:dyDescent="0.2">
      <c r="A70" s="16"/>
      <c r="B70" s="10"/>
      <c r="C70" s="28"/>
      <c r="D70" s="27"/>
      <c r="E70" s="27"/>
      <c r="F70" s="27"/>
      <c r="G70" s="27"/>
    </row>
    <row r="71" spans="1:7" ht="13.5" thickBot="1" x14ac:dyDescent="0.25">
      <c r="A71" s="18" t="s">
        <v>34</v>
      </c>
      <c r="B71" s="46"/>
      <c r="C71" s="19" t="s">
        <v>35</v>
      </c>
      <c r="D71" s="20" t="s">
        <v>5</v>
      </c>
      <c r="E71" s="20" t="s">
        <v>6</v>
      </c>
      <c r="F71" s="20" t="s">
        <v>7</v>
      </c>
      <c r="G71" s="20" t="s">
        <v>8</v>
      </c>
    </row>
    <row r="72" spans="1:7" x14ac:dyDescent="0.2">
      <c r="A72" s="23" t="s">
        <v>34</v>
      </c>
      <c r="B72" s="10">
        <v>51801</v>
      </c>
      <c r="C72" s="21" t="s">
        <v>296</v>
      </c>
      <c r="D72" s="22">
        <v>5000</v>
      </c>
      <c r="E72" s="22">
        <v>5000</v>
      </c>
      <c r="F72" s="22">
        <v>5000</v>
      </c>
      <c r="G72" s="22">
        <v>5000</v>
      </c>
    </row>
    <row r="73" spans="1:7" x14ac:dyDescent="0.2">
      <c r="A73" s="16" t="s">
        <v>34</v>
      </c>
      <c r="B73" s="10">
        <v>83000</v>
      </c>
      <c r="C73" s="21" t="s">
        <v>315</v>
      </c>
      <c r="D73" s="24">
        <v>180000</v>
      </c>
      <c r="E73" s="24">
        <v>180000</v>
      </c>
      <c r="F73" s="24">
        <v>180000</v>
      </c>
      <c r="G73" s="24">
        <v>180000</v>
      </c>
    </row>
    <row r="74" spans="1:7" x14ac:dyDescent="0.2">
      <c r="A74" s="25"/>
      <c r="B74" s="10"/>
      <c r="C74" s="26"/>
      <c r="D74" s="27">
        <v>185000</v>
      </c>
      <c r="E74" s="27">
        <v>185000</v>
      </c>
      <c r="F74" s="27">
        <v>185000</v>
      </c>
      <c r="G74" s="27">
        <v>185000</v>
      </c>
    </row>
    <row r="75" spans="1:7" x14ac:dyDescent="0.2">
      <c r="A75" s="25"/>
      <c r="B75" s="10"/>
      <c r="C75" s="26"/>
      <c r="D75" s="27"/>
      <c r="E75" s="27"/>
      <c r="F75" s="27"/>
      <c r="G75" s="27"/>
    </row>
    <row r="76" spans="1:7" x14ac:dyDescent="0.2">
      <c r="A76" s="25"/>
      <c r="B76" s="10"/>
      <c r="C76" s="26"/>
      <c r="D76" s="27"/>
      <c r="E76" s="27"/>
      <c r="F76" s="27"/>
      <c r="G76" s="27"/>
    </row>
    <row r="77" spans="1:7" ht="13.5" thickBot="1" x14ac:dyDescent="0.25">
      <c r="A77" s="18" t="s">
        <v>36</v>
      </c>
      <c r="B77" s="44"/>
      <c r="C77" s="19" t="s">
        <v>37</v>
      </c>
      <c r="D77" s="20" t="s">
        <v>5</v>
      </c>
      <c r="E77" s="20" t="s">
        <v>6</v>
      </c>
      <c r="F77" s="20" t="s">
        <v>7</v>
      </c>
      <c r="G77" s="20" t="s">
        <v>8</v>
      </c>
    </row>
    <row r="78" spans="1:7" hidden="1" x14ac:dyDescent="0.2">
      <c r="A78" s="23">
        <v>2600</v>
      </c>
      <c r="B78" s="10">
        <v>91304</v>
      </c>
      <c r="C78" s="21" t="s">
        <v>38</v>
      </c>
      <c r="D78" s="22">
        <v>0</v>
      </c>
      <c r="E78" s="22">
        <v>0</v>
      </c>
      <c r="F78" s="22">
        <v>0</v>
      </c>
      <c r="G78" s="22">
        <v>0</v>
      </c>
    </row>
    <row r="79" spans="1:7" hidden="1" x14ac:dyDescent="0.2">
      <c r="A79" s="16" t="s">
        <v>36</v>
      </c>
      <c r="B79" s="10">
        <v>91306</v>
      </c>
      <c r="C79" s="1" t="s">
        <v>39</v>
      </c>
      <c r="D79" s="22">
        <v>0</v>
      </c>
      <c r="E79" s="22">
        <v>0</v>
      </c>
      <c r="F79" s="22">
        <v>0</v>
      </c>
      <c r="G79" s="22">
        <v>0</v>
      </c>
    </row>
    <row r="80" spans="1:7" hidden="1" x14ac:dyDescent="0.2">
      <c r="A80" s="16" t="s">
        <v>36</v>
      </c>
      <c r="B80" s="10">
        <v>91305</v>
      </c>
      <c r="C80" s="21" t="s">
        <v>40</v>
      </c>
      <c r="D80" s="22">
        <v>0</v>
      </c>
      <c r="E80" s="22">
        <v>0</v>
      </c>
      <c r="F80" s="22">
        <v>0</v>
      </c>
      <c r="G80" s="22">
        <v>0</v>
      </c>
    </row>
    <row r="81" spans="1:7" x14ac:dyDescent="0.2">
      <c r="A81" s="16" t="s">
        <v>36</v>
      </c>
      <c r="B81" s="10">
        <v>91303</v>
      </c>
      <c r="C81" s="21" t="s">
        <v>41</v>
      </c>
      <c r="D81" s="24">
        <v>150000</v>
      </c>
      <c r="E81" s="24">
        <v>590000</v>
      </c>
      <c r="F81" s="24">
        <v>332500</v>
      </c>
      <c r="G81" s="24">
        <v>332500</v>
      </c>
    </row>
    <row r="82" spans="1:7" x14ac:dyDescent="0.2">
      <c r="A82" s="16"/>
      <c r="B82" s="10"/>
      <c r="C82" s="45"/>
      <c r="D82" s="27">
        <v>150000</v>
      </c>
      <c r="E82" s="27">
        <v>590000</v>
      </c>
      <c r="F82" s="27">
        <v>332500</v>
      </c>
      <c r="G82" s="27">
        <v>332500</v>
      </c>
    </row>
    <row r="83" spans="1:7" x14ac:dyDescent="0.2">
      <c r="A83" s="16"/>
      <c r="B83" s="10"/>
      <c r="C83" s="28"/>
      <c r="D83" s="27"/>
      <c r="E83" s="27"/>
      <c r="F83" s="27"/>
      <c r="G83" s="27"/>
    </row>
    <row r="84" spans="1:7" ht="13.5" thickBot="1" x14ac:dyDescent="0.25">
      <c r="A84" s="18" t="s">
        <v>42</v>
      </c>
      <c r="B84" s="47"/>
      <c r="C84" s="19" t="s">
        <v>43</v>
      </c>
      <c r="D84" s="20" t="s">
        <v>5</v>
      </c>
      <c r="E84" s="20" t="s">
        <v>6</v>
      </c>
      <c r="F84" s="20" t="s">
        <v>7</v>
      </c>
      <c r="G84" s="20" t="s">
        <v>8</v>
      </c>
    </row>
    <row r="85" spans="1:7" x14ac:dyDescent="0.2">
      <c r="A85" s="16" t="s">
        <v>42</v>
      </c>
      <c r="B85" s="10">
        <v>39902</v>
      </c>
      <c r="C85" s="21" t="s">
        <v>236</v>
      </c>
      <c r="D85" s="22">
        <v>2000</v>
      </c>
      <c r="E85" s="22">
        <v>2000</v>
      </c>
      <c r="F85" s="22">
        <v>2000</v>
      </c>
      <c r="G85" s="22">
        <v>2000</v>
      </c>
    </row>
    <row r="86" spans="1:7" x14ac:dyDescent="0.2">
      <c r="A86" s="16" t="s">
        <v>42</v>
      </c>
      <c r="B86" s="10">
        <v>54100</v>
      </c>
      <c r="C86" s="21" t="s">
        <v>298</v>
      </c>
      <c r="D86" s="22">
        <v>100000</v>
      </c>
      <c r="E86" s="22">
        <v>100000</v>
      </c>
      <c r="F86" s="22">
        <v>100000</v>
      </c>
      <c r="G86" s="22">
        <v>100000</v>
      </c>
    </row>
    <row r="87" spans="1:7" x14ac:dyDescent="0.2">
      <c r="A87" s="16" t="s">
        <v>42</v>
      </c>
      <c r="B87" s="10">
        <v>54102</v>
      </c>
      <c r="C87" s="21" t="s">
        <v>299</v>
      </c>
      <c r="D87" s="22">
        <v>29000</v>
      </c>
      <c r="E87" s="22">
        <v>29000</v>
      </c>
      <c r="F87" s="22">
        <v>29000</v>
      </c>
      <c r="G87" s="22">
        <v>29000</v>
      </c>
    </row>
    <row r="88" spans="1:7" x14ac:dyDescent="0.2">
      <c r="A88" s="16" t="s">
        <v>42</v>
      </c>
      <c r="B88" s="10">
        <v>54103</v>
      </c>
      <c r="C88" s="21" t="s">
        <v>300</v>
      </c>
      <c r="D88" s="22">
        <v>9200</v>
      </c>
      <c r="E88" s="22">
        <v>9200</v>
      </c>
      <c r="F88" s="22">
        <v>9200</v>
      </c>
      <c r="G88" s="22">
        <v>9200</v>
      </c>
    </row>
    <row r="89" spans="1:7" x14ac:dyDescent="0.2">
      <c r="A89" s="16" t="s">
        <v>42</v>
      </c>
      <c r="B89" s="10">
        <v>91303</v>
      </c>
      <c r="C89" s="21" t="s">
        <v>41</v>
      </c>
      <c r="D89" s="24">
        <v>0</v>
      </c>
      <c r="E89" s="24">
        <v>128500</v>
      </c>
      <c r="F89" s="24">
        <v>125500</v>
      </c>
      <c r="G89" s="24">
        <v>80500</v>
      </c>
    </row>
    <row r="90" spans="1:7" x14ac:dyDescent="0.2">
      <c r="A90" s="16"/>
      <c r="B90" s="10"/>
      <c r="C90" s="28"/>
      <c r="D90" s="27">
        <v>140200</v>
      </c>
      <c r="E90" s="27">
        <v>268700</v>
      </c>
      <c r="F90" s="27">
        <v>265700</v>
      </c>
      <c r="G90" s="27">
        <v>220700</v>
      </c>
    </row>
    <row r="91" spans="1:7" x14ac:dyDescent="0.2">
      <c r="A91" s="16"/>
      <c r="B91" s="10"/>
      <c r="C91" s="28"/>
      <c r="D91" s="22"/>
      <c r="E91" s="22"/>
      <c r="F91" s="22"/>
      <c r="G91" s="22"/>
    </row>
    <row r="92" spans="1:7" x14ac:dyDescent="0.2">
      <c r="A92" s="16"/>
      <c r="B92" s="10"/>
      <c r="C92" s="28"/>
      <c r="D92" s="22"/>
      <c r="E92" s="22"/>
      <c r="F92" s="22"/>
      <c r="G92" s="22"/>
    </row>
    <row r="93" spans="1:7" ht="13.5" thickBot="1" x14ac:dyDescent="0.25">
      <c r="A93" s="29" t="s">
        <v>14</v>
      </c>
      <c r="B93" s="48"/>
      <c r="C93" s="31" t="s">
        <v>44</v>
      </c>
      <c r="D93" s="32">
        <v>3673431.1</v>
      </c>
      <c r="E93" s="32">
        <v>9330325.120000001</v>
      </c>
      <c r="F93" s="32">
        <v>6594920.4000000004</v>
      </c>
      <c r="G93" s="32">
        <v>4197418.26</v>
      </c>
    </row>
    <row r="94" spans="1:7" x14ac:dyDescent="0.2">
      <c r="A94" s="16"/>
      <c r="B94" s="10"/>
      <c r="C94" s="12"/>
      <c r="D94" s="22"/>
      <c r="E94" s="22"/>
      <c r="F94" s="22"/>
      <c r="G94" s="22"/>
    </row>
    <row r="95" spans="1:7" x14ac:dyDescent="0.2">
      <c r="A95" s="16"/>
      <c r="B95" s="10"/>
      <c r="C95" s="12"/>
      <c r="D95" s="22"/>
      <c r="E95" s="22"/>
      <c r="F95" s="22"/>
      <c r="G95" s="22"/>
    </row>
    <row r="96" spans="1:7" ht="13.5" thickBot="1" x14ac:dyDescent="0.25">
      <c r="A96" s="37" t="s">
        <v>45</v>
      </c>
      <c r="B96" s="38"/>
      <c r="C96" s="15" t="s">
        <v>46</v>
      </c>
      <c r="D96" s="39"/>
      <c r="E96" s="39"/>
      <c r="F96" s="39"/>
      <c r="G96" s="39"/>
    </row>
    <row r="97" spans="1:7" x14ac:dyDescent="0.2">
      <c r="A97" s="40"/>
      <c r="B97" s="34"/>
      <c r="C97" s="40"/>
      <c r="D97" s="41"/>
      <c r="E97" s="41"/>
      <c r="F97" s="41"/>
      <c r="G97" s="41"/>
    </row>
    <row r="98" spans="1:7" x14ac:dyDescent="0.2">
      <c r="A98" s="16"/>
      <c r="B98" s="10"/>
      <c r="C98" s="28"/>
      <c r="D98" s="22"/>
      <c r="E98" s="22"/>
      <c r="F98" s="22"/>
      <c r="G98" s="22"/>
    </row>
    <row r="99" spans="1:7" ht="13.5" thickBot="1" x14ac:dyDescent="0.25">
      <c r="A99" s="18" t="s">
        <v>47</v>
      </c>
      <c r="B99" s="47"/>
      <c r="C99" s="19" t="s">
        <v>48</v>
      </c>
      <c r="D99" s="20" t="s">
        <v>5</v>
      </c>
      <c r="E99" s="20" t="s">
        <v>6</v>
      </c>
      <c r="F99" s="20" t="s">
        <v>7</v>
      </c>
      <c r="G99" s="20" t="s">
        <v>8</v>
      </c>
    </row>
    <row r="100" spans="1:7" x14ac:dyDescent="0.2">
      <c r="A100" s="16" t="s">
        <v>47</v>
      </c>
      <c r="B100" s="10">
        <v>32600</v>
      </c>
      <c r="C100" s="21" t="s">
        <v>201</v>
      </c>
      <c r="D100" s="22">
        <v>750000</v>
      </c>
      <c r="E100" s="22">
        <v>750000</v>
      </c>
      <c r="F100" s="22">
        <v>750000</v>
      </c>
      <c r="G100" s="22">
        <v>750000</v>
      </c>
    </row>
    <row r="101" spans="1:7" hidden="1" x14ac:dyDescent="0.2">
      <c r="A101" s="16" t="s">
        <v>47</v>
      </c>
      <c r="B101" s="10">
        <v>32907</v>
      </c>
      <c r="C101" s="21" t="s">
        <v>203</v>
      </c>
      <c r="D101" s="22">
        <v>0</v>
      </c>
      <c r="E101" s="22">
        <v>0</v>
      </c>
      <c r="F101" s="22">
        <v>0</v>
      </c>
      <c r="G101" s="22">
        <v>0</v>
      </c>
    </row>
    <row r="102" spans="1:7" x14ac:dyDescent="0.2">
      <c r="A102" s="16" t="s">
        <v>47</v>
      </c>
      <c r="B102" s="10">
        <v>36000</v>
      </c>
      <c r="C102" s="21" t="s">
        <v>221</v>
      </c>
      <c r="D102" s="22">
        <v>20000</v>
      </c>
      <c r="E102" s="22">
        <v>20000</v>
      </c>
      <c r="F102" s="22">
        <v>20000</v>
      </c>
      <c r="G102" s="22">
        <v>20000</v>
      </c>
    </row>
    <row r="103" spans="1:7" x14ac:dyDescent="0.2">
      <c r="A103" s="16" t="s">
        <v>47</v>
      </c>
      <c r="B103" s="10">
        <v>39120</v>
      </c>
      <c r="C103" s="21" t="s">
        <v>223</v>
      </c>
      <c r="D103" s="22">
        <v>2712000</v>
      </c>
      <c r="E103" s="22">
        <v>3300000</v>
      </c>
      <c r="F103" s="22">
        <v>3300000</v>
      </c>
      <c r="G103" s="22">
        <v>3300000</v>
      </c>
    </row>
    <row r="104" spans="1:7" x14ac:dyDescent="0.2">
      <c r="A104" s="16" t="s">
        <v>47</v>
      </c>
      <c r="B104" s="10">
        <v>39190</v>
      </c>
      <c r="C104" s="21" t="s">
        <v>226</v>
      </c>
      <c r="D104" s="22">
        <v>6000</v>
      </c>
      <c r="E104" s="22">
        <v>5000</v>
      </c>
      <c r="F104" s="22">
        <v>5000</v>
      </c>
      <c r="G104" s="22">
        <v>5000</v>
      </c>
    </row>
    <row r="105" spans="1:7" x14ac:dyDescent="0.2">
      <c r="A105" s="16" t="s">
        <v>47</v>
      </c>
      <c r="B105" s="10">
        <v>91303</v>
      </c>
      <c r="C105" s="1" t="s">
        <v>41</v>
      </c>
      <c r="D105" s="24">
        <v>0</v>
      </c>
      <c r="E105" s="24">
        <v>70000</v>
      </c>
      <c r="F105" s="24">
        <v>80000</v>
      </c>
      <c r="G105" s="24">
        <v>90000</v>
      </c>
    </row>
    <row r="106" spans="1:7" x14ac:dyDescent="0.2">
      <c r="A106" s="16"/>
      <c r="B106" s="10"/>
      <c r="C106" s="28"/>
      <c r="D106" s="27">
        <v>3488000</v>
      </c>
      <c r="E106" s="27">
        <v>4145000</v>
      </c>
      <c r="F106" s="27">
        <v>4155000</v>
      </c>
      <c r="G106" s="27">
        <v>4165000</v>
      </c>
    </row>
    <row r="107" spans="1:7" x14ac:dyDescent="0.2">
      <c r="A107" s="16"/>
      <c r="B107" s="10"/>
      <c r="C107" s="28"/>
      <c r="D107" s="27"/>
      <c r="E107" s="27"/>
      <c r="F107" s="27"/>
      <c r="G107" s="27"/>
    </row>
    <row r="108" spans="1:7" x14ac:dyDescent="0.2">
      <c r="A108" s="16"/>
      <c r="B108" s="10"/>
      <c r="C108" s="28"/>
      <c r="D108" s="27"/>
      <c r="E108" s="27"/>
      <c r="F108" s="27"/>
      <c r="G108" s="27"/>
    </row>
    <row r="109" spans="1:7" ht="13.5" thickBot="1" x14ac:dyDescent="0.25">
      <c r="A109" s="29" t="s">
        <v>45</v>
      </c>
      <c r="B109" s="48"/>
      <c r="C109" s="31" t="s">
        <v>49</v>
      </c>
      <c r="D109" s="32">
        <v>3488000</v>
      </c>
      <c r="E109" s="32">
        <v>4145000</v>
      </c>
      <c r="F109" s="32">
        <v>4155000</v>
      </c>
      <c r="G109" s="32">
        <v>4165000</v>
      </c>
    </row>
    <row r="110" spans="1:7" x14ac:dyDescent="0.2">
      <c r="A110" s="16"/>
      <c r="B110" s="10"/>
      <c r="C110" s="12"/>
      <c r="D110" s="22"/>
      <c r="E110" s="22"/>
      <c r="F110" s="22"/>
      <c r="G110" s="22"/>
    </row>
    <row r="111" spans="1:7" x14ac:dyDescent="0.2">
      <c r="A111" s="16"/>
      <c r="B111" s="10"/>
      <c r="C111" s="12"/>
      <c r="D111" s="27"/>
      <c r="E111" s="27"/>
      <c r="F111" s="27"/>
      <c r="G111" s="27"/>
    </row>
    <row r="112" spans="1:7" ht="13.5" thickBot="1" x14ac:dyDescent="0.25">
      <c r="A112" s="37" t="s">
        <v>50</v>
      </c>
      <c r="B112" s="38"/>
      <c r="C112" s="15" t="s">
        <v>51</v>
      </c>
      <c r="D112" s="39"/>
      <c r="E112" s="39"/>
      <c r="F112" s="39"/>
      <c r="G112" s="39"/>
    </row>
    <row r="113" spans="1:7" x14ac:dyDescent="0.2">
      <c r="A113" s="16"/>
      <c r="B113" s="10"/>
      <c r="C113" s="12"/>
      <c r="D113" s="27"/>
      <c r="E113" s="27"/>
      <c r="F113" s="27"/>
      <c r="G113" s="27"/>
    </row>
    <row r="114" spans="1:7" hidden="1" x14ac:dyDescent="0.2">
      <c r="A114" s="16"/>
      <c r="B114" s="10"/>
      <c r="C114" s="12"/>
      <c r="D114" s="22"/>
      <c r="E114" s="22"/>
      <c r="F114" s="22"/>
      <c r="G114" s="22"/>
    </row>
    <row r="115" spans="1:7" ht="13.5" hidden="1" thickBot="1" x14ac:dyDescent="0.25">
      <c r="A115" s="18" t="s">
        <v>52</v>
      </c>
      <c r="B115" s="44"/>
      <c r="C115" s="19" t="s">
        <v>53</v>
      </c>
      <c r="D115" s="20" t="s">
        <v>5</v>
      </c>
      <c r="E115" s="20" t="s">
        <v>6</v>
      </c>
      <c r="F115" s="20" t="s">
        <v>7</v>
      </c>
      <c r="G115" s="20" t="s">
        <v>8</v>
      </c>
    </row>
    <row r="116" spans="1:7" hidden="1" x14ac:dyDescent="0.2">
      <c r="A116" s="49" t="s">
        <v>52</v>
      </c>
      <c r="B116" s="49" t="s">
        <v>54</v>
      </c>
      <c r="C116" s="21" t="s">
        <v>234</v>
      </c>
      <c r="D116" s="22">
        <v>0</v>
      </c>
      <c r="E116" s="24">
        <v>0</v>
      </c>
      <c r="F116" s="24">
        <v>0</v>
      </c>
      <c r="G116" s="24">
        <v>0</v>
      </c>
    </row>
    <row r="117" spans="1:7" hidden="1" x14ac:dyDescent="0.2">
      <c r="A117" s="40"/>
      <c r="B117" s="34"/>
      <c r="C117" s="40"/>
      <c r="D117" s="50">
        <v>0</v>
      </c>
      <c r="E117" s="50">
        <v>0</v>
      </c>
      <c r="F117" s="50">
        <v>0</v>
      </c>
      <c r="G117" s="50">
        <v>0</v>
      </c>
    </row>
    <row r="118" spans="1:7" hidden="1" x14ac:dyDescent="0.2">
      <c r="A118" s="16"/>
      <c r="B118" s="10"/>
      <c r="C118" s="12"/>
      <c r="D118" s="27"/>
      <c r="E118" s="27"/>
      <c r="F118" s="27"/>
      <c r="G118" s="27"/>
    </row>
    <row r="119" spans="1:7" x14ac:dyDescent="0.2">
      <c r="A119" s="16"/>
      <c r="B119" s="10"/>
      <c r="C119" s="12"/>
      <c r="D119" s="27"/>
      <c r="E119" s="27"/>
      <c r="F119" s="27"/>
      <c r="G119" s="27"/>
    </row>
    <row r="120" spans="1:7" ht="13.5" thickBot="1" x14ac:dyDescent="0.25">
      <c r="A120" s="18" t="s">
        <v>55</v>
      </c>
      <c r="B120" s="47"/>
      <c r="C120" s="19" t="s">
        <v>56</v>
      </c>
      <c r="D120" s="20" t="s">
        <v>5</v>
      </c>
      <c r="E120" s="20" t="s">
        <v>6</v>
      </c>
      <c r="F120" s="20" t="s">
        <v>7</v>
      </c>
      <c r="G120" s="20" t="s">
        <v>8</v>
      </c>
    </row>
    <row r="121" spans="1:7" x14ac:dyDescent="0.2">
      <c r="A121" s="16" t="s">
        <v>55</v>
      </c>
      <c r="B121" s="10">
        <v>45060</v>
      </c>
      <c r="C121" s="21" t="s">
        <v>257</v>
      </c>
      <c r="D121" s="22">
        <v>66762.55</v>
      </c>
      <c r="E121" s="22">
        <v>66762.55</v>
      </c>
      <c r="F121" s="22">
        <v>66762.55</v>
      </c>
      <c r="G121" s="22">
        <v>66762.55</v>
      </c>
    </row>
    <row r="122" spans="1:7" x14ac:dyDescent="0.2">
      <c r="A122" s="16" t="s">
        <v>55</v>
      </c>
      <c r="B122" s="10">
        <v>46400</v>
      </c>
      <c r="C122" s="21" t="s">
        <v>258</v>
      </c>
      <c r="D122" s="24">
        <v>257000</v>
      </c>
      <c r="E122" s="24">
        <v>264240</v>
      </c>
      <c r="F122" s="24">
        <v>0</v>
      </c>
      <c r="G122" s="24">
        <v>0</v>
      </c>
    </row>
    <row r="123" spans="1:7" x14ac:dyDescent="0.2">
      <c r="A123" s="16"/>
      <c r="B123" s="10"/>
      <c r="C123" s="12"/>
      <c r="D123" s="27">
        <v>323762.55</v>
      </c>
      <c r="E123" s="27">
        <v>331002.55</v>
      </c>
      <c r="F123" s="27">
        <v>66762.55</v>
      </c>
      <c r="G123" s="27">
        <v>66762.55</v>
      </c>
    </row>
    <row r="124" spans="1:7" x14ac:dyDescent="0.2">
      <c r="A124" s="16"/>
      <c r="B124" s="10"/>
      <c r="C124" s="28"/>
      <c r="D124" s="22"/>
      <c r="E124" s="22"/>
      <c r="F124" s="22"/>
      <c r="G124" s="22"/>
    </row>
    <row r="125" spans="1:7" x14ac:dyDescent="0.2">
      <c r="A125" s="16"/>
      <c r="B125" s="10"/>
      <c r="C125" s="12"/>
      <c r="D125" s="22"/>
      <c r="E125" s="22"/>
      <c r="F125" s="22"/>
      <c r="G125" s="22"/>
    </row>
    <row r="126" spans="1:7" ht="13.5" thickBot="1" x14ac:dyDescent="0.25">
      <c r="A126" s="18" t="s">
        <v>57</v>
      </c>
      <c r="B126" s="47"/>
      <c r="C126" s="19" t="s">
        <v>58</v>
      </c>
      <c r="D126" s="20" t="s">
        <v>5</v>
      </c>
      <c r="E126" s="20" t="s">
        <v>6</v>
      </c>
      <c r="F126" s="20" t="s">
        <v>7</v>
      </c>
      <c r="G126" s="20" t="s">
        <v>8</v>
      </c>
    </row>
    <row r="127" spans="1:7" x14ac:dyDescent="0.2">
      <c r="A127" s="16" t="s">
        <v>57</v>
      </c>
      <c r="B127" s="10">
        <v>34100</v>
      </c>
      <c r="C127" s="21" t="s">
        <v>212</v>
      </c>
      <c r="D127" s="22">
        <v>90000</v>
      </c>
      <c r="E127" s="22">
        <v>90000</v>
      </c>
      <c r="F127" s="22">
        <v>90000</v>
      </c>
      <c r="G127" s="22">
        <v>90000</v>
      </c>
    </row>
    <row r="128" spans="1:7" hidden="1" x14ac:dyDescent="0.2">
      <c r="A128" s="16" t="s">
        <v>57</v>
      </c>
      <c r="B128" s="10">
        <v>46401</v>
      </c>
      <c r="C128" s="21"/>
      <c r="D128" s="22">
        <v>1329116.32</v>
      </c>
      <c r="E128" s="22">
        <v>0</v>
      </c>
      <c r="F128" s="22">
        <v>0</v>
      </c>
      <c r="G128" s="22">
        <v>0</v>
      </c>
    </row>
    <row r="129" spans="1:7" x14ac:dyDescent="0.2">
      <c r="A129" s="16" t="s">
        <v>57</v>
      </c>
      <c r="B129" s="10">
        <v>45002</v>
      </c>
      <c r="C129" s="21" t="s">
        <v>259</v>
      </c>
      <c r="D129" s="22">
        <v>1180786.1499999999</v>
      </c>
      <c r="E129" s="22">
        <v>1192009.1499999999</v>
      </c>
      <c r="F129" s="22">
        <v>1192009.1499999999</v>
      </c>
      <c r="G129" s="22">
        <v>1192009.1499999999</v>
      </c>
    </row>
    <row r="130" spans="1:7" x14ac:dyDescent="0.2">
      <c r="A130" s="16" t="s">
        <v>57</v>
      </c>
      <c r="B130" s="10">
        <v>46132</v>
      </c>
      <c r="C130" s="21" t="s">
        <v>260</v>
      </c>
      <c r="D130" s="24">
        <v>320000</v>
      </c>
      <c r="E130" s="24">
        <v>320000</v>
      </c>
      <c r="F130" s="24">
        <v>320000</v>
      </c>
      <c r="G130" s="24">
        <v>320000</v>
      </c>
    </row>
    <row r="131" spans="1:7" ht="12.75" hidden="1" customHeight="1" x14ac:dyDescent="0.2">
      <c r="A131" s="16" t="s">
        <v>57</v>
      </c>
      <c r="B131" s="10">
        <v>46401</v>
      </c>
      <c r="C131" s="1" t="s">
        <v>59</v>
      </c>
      <c r="D131" s="24">
        <v>0</v>
      </c>
      <c r="E131" s="24">
        <v>0</v>
      </c>
      <c r="F131" s="24">
        <v>0</v>
      </c>
      <c r="G131" s="24">
        <v>0</v>
      </c>
    </row>
    <row r="132" spans="1:7" x14ac:dyDescent="0.2">
      <c r="A132" s="16"/>
      <c r="B132" s="10"/>
      <c r="C132" s="28"/>
      <c r="D132" s="27">
        <v>2919902.4699999997</v>
      </c>
      <c r="E132" s="27">
        <v>1602009.15</v>
      </c>
      <c r="F132" s="27">
        <v>1602009.15</v>
      </c>
      <c r="G132" s="27">
        <v>1602009.15</v>
      </c>
    </row>
    <row r="133" spans="1:7" x14ac:dyDescent="0.2">
      <c r="A133" s="16"/>
      <c r="B133" s="10"/>
      <c r="C133" s="12"/>
      <c r="D133" s="22"/>
      <c r="E133" s="22"/>
      <c r="F133" s="22"/>
      <c r="G133" s="22"/>
    </row>
    <row r="134" spans="1:7" x14ac:dyDescent="0.2">
      <c r="A134" s="16"/>
      <c r="B134" s="10"/>
      <c r="C134" s="12"/>
      <c r="D134" s="22"/>
      <c r="E134" s="22"/>
      <c r="F134" s="22"/>
      <c r="G134" s="22"/>
    </row>
    <row r="135" spans="1:7" ht="13.5" thickBot="1" x14ac:dyDescent="0.25">
      <c r="A135" s="18" t="s">
        <v>60</v>
      </c>
      <c r="B135" s="47"/>
      <c r="C135" s="19" t="s">
        <v>61</v>
      </c>
      <c r="D135" s="20" t="s">
        <v>5</v>
      </c>
      <c r="E135" s="20" t="s">
        <v>6</v>
      </c>
      <c r="F135" s="20" t="s">
        <v>7</v>
      </c>
      <c r="G135" s="20" t="s">
        <v>8</v>
      </c>
    </row>
    <row r="136" spans="1:7" x14ac:dyDescent="0.2">
      <c r="A136" s="16" t="s">
        <v>60</v>
      </c>
      <c r="B136" s="10">
        <v>46108</v>
      </c>
      <c r="C136" s="21" t="s">
        <v>261</v>
      </c>
      <c r="D136" s="51">
        <v>15000</v>
      </c>
      <c r="E136" s="51">
        <v>15000</v>
      </c>
      <c r="F136" s="51">
        <v>15000</v>
      </c>
      <c r="G136" s="51">
        <v>15000</v>
      </c>
    </row>
    <row r="137" spans="1:7" x14ac:dyDescent="0.2">
      <c r="A137" s="16"/>
      <c r="B137" s="10"/>
      <c r="C137" s="12"/>
      <c r="D137" s="27">
        <v>15000</v>
      </c>
      <c r="E137" s="27">
        <v>15000</v>
      </c>
      <c r="F137" s="27">
        <v>15000</v>
      </c>
      <c r="G137" s="27">
        <v>15000</v>
      </c>
    </row>
    <row r="138" spans="1:7" x14ac:dyDescent="0.2">
      <c r="A138" s="16"/>
      <c r="B138" s="10"/>
      <c r="C138" s="12"/>
      <c r="D138" s="22"/>
      <c r="E138" s="22"/>
      <c r="F138" s="22"/>
      <c r="G138" s="22"/>
    </row>
    <row r="139" spans="1:7" x14ac:dyDescent="0.2">
      <c r="A139" s="16"/>
      <c r="B139" s="10"/>
      <c r="C139" s="12"/>
      <c r="D139" s="22"/>
      <c r="E139" s="22"/>
      <c r="F139" s="22"/>
      <c r="G139" s="22"/>
    </row>
    <row r="140" spans="1:7" ht="13.5" thickBot="1" x14ac:dyDescent="0.25">
      <c r="A140" s="18" t="s">
        <v>62</v>
      </c>
      <c r="B140" s="47"/>
      <c r="C140" s="19" t="s">
        <v>63</v>
      </c>
      <c r="D140" s="20" t="s">
        <v>5</v>
      </c>
      <c r="E140" s="20" t="s">
        <v>6</v>
      </c>
      <c r="F140" s="20" t="s">
        <v>7</v>
      </c>
      <c r="G140" s="20" t="s">
        <v>7</v>
      </c>
    </row>
    <row r="141" spans="1:7" hidden="1" x14ac:dyDescent="0.2">
      <c r="A141" s="16" t="s">
        <v>62</v>
      </c>
      <c r="B141" s="10">
        <v>32910</v>
      </c>
      <c r="C141" s="21" t="s">
        <v>204</v>
      </c>
      <c r="D141" s="22">
        <v>0</v>
      </c>
      <c r="E141" s="22">
        <v>0</v>
      </c>
      <c r="F141" s="22">
        <v>0</v>
      </c>
      <c r="G141" s="22">
        <v>0</v>
      </c>
    </row>
    <row r="142" spans="1:7" x14ac:dyDescent="0.2">
      <c r="A142" s="16" t="s">
        <v>62</v>
      </c>
      <c r="B142" s="10">
        <v>39190</v>
      </c>
      <c r="C142" s="21" t="s">
        <v>227</v>
      </c>
      <c r="D142" s="22">
        <v>10000</v>
      </c>
      <c r="E142" s="22">
        <v>30000</v>
      </c>
      <c r="F142" s="22">
        <v>30000</v>
      </c>
      <c r="G142" s="22">
        <v>30000</v>
      </c>
    </row>
    <row r="143" spans="1:7" hidden="1" x14ac:dyDescent="0.2">
      <c r="A143" s="16" t="s">
        <v>62</v>
      </c>
      <c r="B143" s="10">
        <v>46108</v>
      </c>
      <c r="C143" s="21" t="s">
        <v>261</v>
      </c>
      <c r="D143" s="24">
        <v>0</v>
      </c>
      <c r="E143" s="24">
        <v>0</v>
      </c>
      <c r="F143" s="24">
        <v>0</v>
      </c>
      <c r="G143" s="24">
        <v>0</v>
      </c>
    </row>
    <row r="144" spans="1:7" x14ac:dyDescent="0.2">
      <c r="A144" s="16"/>
      <c r="B144" s="10"/>
      <c r="C144" s="28"/>
      <c r="D144" s="27">
        <v>10000</v>
      </c>
      <c r="E144" s="27">
        <v>30000</v>
      </c>
      <c r="F144" s="27">
        <v>30000</v>
      </c>
      <c r="G144" s="27">
        <v>30000</v>
      </c>
    </row>
    <row r="145" spans="1:7" x14ac:dyDescent="0.2">
      <c r="A145" s="16"/>
      <c r="B145" s="10"/>
      <c r="C145" s="28"/>
      <c r="D145" s="27"/>
      <c r="E145" s="27"/>
      <c r="F145" s="27"/>
      <c r="G145" s="27"/>
    </row>
    <row r="146" spans="1:7" x14ac:dyDescent="0.2">
      <c r="A146" s="16"/>
      <c r="B146" s="10"/>
      <c r="C146" s="12"/>
      <c r="D146" s="22"/>
      <c r="E146" s="22"/>
      <c r="F146" s="22"/>
      <c r="G146" s="22"/>
    </row>
    <row r="147" spans="1:7" ht="13.5" thickBot="1" x14ac:dyDescent="0.25">
      <c r="A147" s="18" t="s">
        <v>64</v>
      </c>
      <c r="B147" s="47"/>
      <c r="C147" s="19" t="s">
        <v>65</v>
      </c>
      <c r="D147" s="20" t="s">
        <v>5</v>
      </c>
      <c r="E147" s="20" t="s">
        <v>6</v>
      </c>
      <c r="F147" s="20" t="s">
        <v>7</v>
      </c>
      <c r="G147" s="20" t="s">
        <v>8</v>
      </c>
    </row>
    <row r="148" spans="1:7" x14ac:dyDescent="0.2">
      <c r="A148" s="16" t="s">
        <v>64</v>
      </c>
      <c r="B148" s="10">
        <v>46106</v>
      </c>
      <c r="C148" s="21" t="s">
        <v>263</v>
      </c>
      <c r="D148" s="22">
        <v>9000</v>
      </c>
      <c r="E148" s="22">
        <v>9000</v>
      </c>
      <c r="F148" s="22">
        <v>9000</v>
      </c>
      <c r="G148" s="22">
        <v>9000</v>
      </c>
    </row>
    <row r="149" spans="1:7" hidden="1" x14ac:dyDescent="0.2">
      <c r="A149" s="16" t="s">
        <v>64</v>
      </c>
      <c r="B149" s="10">
        <v>45002</v>
      </c>
      <c r="C149" s="21" t="s">
        <v>262</v>
      </c>
      <c r="D149" s="22">
        <v>0</v>
      </c>
      <c r="E149" s="22">
        <v>0</v>
      </c>
      <c r="F149" s="22">
        <v>0</v>
      </c>
      <c r="G149" s="22">
        <v>0</v>
      </c>
    </row>
    <row r="150" spans="1:7" x14ac:dyDescent="0.2">
      <c r="A150" s="16" t="s">
        <v>64</v>
      </c>
      <c r="B150" s="10">
        <v>46101</v>
      </c>
      <c r="C150" s="21" t="s">
        <v>263</v>
      </c>
      <c r="D150" s="24">
        <v>15000</v>
      </c>
      <c r="E150" s="24">
        <v>15000</v>
      </c>
      <c r="F150" s="24">
        <v>15000</v>
      </c>
      <c r="G150" s="24">
        <v>15000</v>
      </c>
    </row>
    <row r="151" spans="1:7" x14ac:dyDescent="0.2">
      <c r="A151" s="16"/>
      <c r="B151" s="10"/>
      <c r="C151" s="12"/>
      <c r="D151" s="27">
        <v>24000</v>
      </c>
      <c r="E151" s="27">
        <v>24000</v>
      </c>
      <c r="F151" s="27">
        <v>24000</v>
      </c>
      <c r="G151" s="27">
        <v>24000</v>
      </c>
    </row>
    <row r="152" spans="1:7" x14ac:dyDescent="0.2">
      <c r="A152" s="16"/>
      <c r="B152" s="10"/>
      <c r="C152" s="12"/>
      <c r="D152" s="27"/>
      <c r="E152" s="27"/>
      <c r="F152" s="27"/>
      <c r="G152" s="27"/>
    </row>
    <row r="153" spans="1:7" x14ac:dyDescent="0.2">
      <c r="A153" s="16"/>
      <c r="B153" s="10"/>
      <c r="C153" s="12"/>
      <c r="D153" s="27"/>
      <c r="E153" s="27"/>
      <c r="F153" s="27"/>
      <c r="G153" s="27"/>
    </row>
    <row r="154" spans="1:7" ht="13.5" thickBot="1" x14ac:dyDescent="0.25">
      <c r="A154" s="18" t="s">
        <v>66</v>
      </c>
      <c r="B154" s="47"/>
      <c r="C154" s="19" t="s">
        <v>67</v>
      </c>
      <c r="D154" s="20" t="s">
        <v>5</v>
      </c>
      <c r="E154" s="20" t="s">
        <v>6</v>
      </c>
      <c r="F154" s="20" t="s">
        <v>7</v>
      </c>
      <c r="G154" s="20" t="s">
        <v>8</v>
      </c>
    </row>
    <row r="155" spans="1:7" x14ac:dyDescent="0.2">
      <c r="A155" s="23" t="s">
        <v>66</v>
      </c>
      <c r="B155" s="10">
        <v>34400</v>
      </c>
      <c r="C155" s="21" t="s">
        <v>216</v>
      </c>
      <c r="D155" s="51">
        <v>1020</v>
      </c>
      <c r="E155" s="51">
        <v>1020</v>
      </c>
      <c r="F155" s="51">
        <v>1020</v>
      </c>
      <c r="G155" s="51">
        <v>1020</v>
      </c>
    </row>
    <row r="156" spans="1:7" x14ac:dyDescent="0.2">
      <c r="A156" s="16"/>
      <c r="B156" s="10"/>
      <c r="C156" s="12"/>
      <c r="D156" s="27">
        <v>1020</v>
      </c>
      <c r="E156" s="27">
        <v>1020</v>
      </c>
      <c r="F156" s="27">
        <v>1020</v>
      </c>
      <c r="G156" s="27">
        <v>1020</v>
      </c>
    </row>
    <row r="157" spans="1:7" x14ac:dyDescent="0.2">
      <c r="A157" s="16"/>
      <c r="B157" s="10"/>
      <c r="C157" s="12"/>
      <c r="D157" s="27"/>
      <c r="E157" s="27"/>
      <c r="F157" s="27"/>
      <c r="G157" s="27"/>
    </row>
    <row r="158" spans="1:7" x14ac:dyDescent="0.2">
      <c r="A158" s="16"/>
      <c r="B158" s="10"/>
      <c r="C158" s="12"/>
      <c r="D158" s="22"/>
      <c r="E158" s="22"/>
      <c r="F158" s="22"/>
      <c r="G158" s="22"/>
    </row>
    <row r="159" spans="1:7" ht="13.5" thickBot="1" x14ac:dyDescent="0.25">
      <c r="A159" s="18" t="s">
        <v>68</v>
      </c>
      <c r="B159" s="47"/>
      <c r="C159" s="19" t="s">
        <v>69</v>
      </c>
      <c r="D159" s="20" t="s">
        <v>5</v>
      </c>
      <c r="E159" s="20" t="s">
        <v>6</v>
      </c>
      <c r="F159" s="20" t="s">
        <v>7</v>
      </c>
      <c r="G159" s="20" t="s">
        <v>8</v>
      </c>
    </row>
    <row r="160" spans="1:7" x14ac:dyDescent="0.2">
      <c r="A160" s="16" t="s">
        <v>68</v>
      </c>
      <c r="B160" s="10">
        <v>45060</v>
      </c>
      <c r="C160" s="21" t="s">
        <v>264</v>
      </c>
      <c r="D160" s="22">
        <v>98977.4</v>
      </c>
      <c r="E160" s="22">
        <v>98977.4</v>
      </c>
      <c r="F160" s="22">
        <v>98977.4</v>
      </c>
      <c r="G160" s="22">
        <v>98977.4</v>
      </c>
    </row>
    <row r="161" spans="1:7" x14ac:dyDescent="0.2">
      <c r="A161" s="16" t="s">
        <v>68</v>
      </c>
      <c r="B161" s="10">
        <v>46145</v>
      </c>
      <c r="C161" s="21" t="s">
        <v>265</v>
      </c>
      <c r="D161" s="24">
        <v>20000</v>
      </c>
      <c r="E161" s="24">
        <v>20000</v>
      </c>
      <c r="F161" s="24">
        <v>20000</v>
      </c>
      <c r="G161" s="24">
        <v>20000</v>
      </c>
    </row>
    <row r="162" spans="1:7" x14ac:dyDescent="0.2">
      <c r="A162" s="16"/>
      <c r="B162" s="10"/>
      <c r="C162" s="28"/>
      <c r="D162" s="27">
        <v>118977.4</v>
      </c>
      <c r="E162" s="27">
        <v>118977.4</v>
      </c>
      <c r="F162" s="27">
        <v>118977.4</v>
      </c>
      <c r="G162" s="27">
        <v>118977.4</v>
      </c>
    </row>
    <row r="163" spans="1:7" x14ac:dyDescent="0.2">
      <c r="A163" s="16"/>
      <c r="B163" s="10"/>
      <c r="C163" s="28"/>
      <c r="D163" s="27"/>
      <c r="E163" s="27"/>
      <c r="F163" s="27"/>
      <c r="G163" s="27"/>
    </row>
    <row r="164" spans="1:7" x14ac:dyDescent="0.2">
      <c r="A164" s="16"/>
      <c r="B164" s="10"/>
      <c r="C164" s="28"/>
      <c r="D164" s="27"/>
      <c r="E164" s="27"/>
      <c r="F164" s="27"/>
      <c r="G164" s="27"/>
    </row>
    <row r="165" spans="1:7" ht="13.5" thickBot="1" x14ac:dyDescent="0.25">
      <c r="A165" s="18" t="s">
        <v>70</v>
      </c>
      <c r="B165" s="47"/>
      <c r="C165" s="19" t="s">
        <v>71</v>
      </c>
      <c r="D165" s="20" t="s">
        <v>5</v>
      </c>
      <c r="E165" s="20" t="s">
        <v>6</v>
      </c>
      <c r="F165" s="20" t="s">
        <v>7</v>
      </c>
      <c r="G165" s="20" t="s">
        <v>8</v>
      </c>
    </row>
    <row r="166" spans="1:7" x14ac:dyDescent="0.2">
      <c r="A166" s="23" t="s">
        <v>70</v>
      </c>
      <c r="B166" s="10">
        <v>33902</v>
      </c>
      <c r="C166" s="21" t="s">
        <v>210</v>
      </c>
      <c r="D166" s="51">
        <v>25000</v>
      </c>
      <c r="E166" s="51">
        <v>25000</v>
      </c>
      <c r="F166" s="51">
        <v>25000</v>
      </c>
      <c r="G166" s="51">
        <v>25000</v>
      </c>
    </row>
    <row r="167" spans="1:7" x14ac:dyDescent="0.2">
      <c r="A167" s="16"/>
      <c r="B167" s="10"/>
      <c r="C167" s="12"/>
      <c r="D167" s="27">
        <v>25000</v>
      </c>
      <c r="E167" s="27">
        <v>25000</v>
      </c>
      <c r="F167" s="27">
        <v>25000</v>
      </c>
      <c r="G167" s="27">
        <v>25000</v>
      </c>
    </row>
    <row r="168" spans="1:7" x14ac:dyDescent="0.2">
      <c r="A168" s="16"/>
      <c r="B168" s="10"/>
      <c r="C168" s="12"/>
      <c r="D168" s="27"/>
      <c r="E168" s="27"/>
      <c r="F168" s="27"/>
      <c r="G168" s="27"/>
    </row>
    <row r="169" spans="1:7" x14ac:dyDescent="0.2">
      <c r="A169" s="16"/>
      <c r="B169" s="10"/>
      <c r="C169" s="28"/>
      <c r="D169" s="27"/>
      <c r="E169" s="27"/>
      <c r="F169" s="27"/>
      <c r="G169" s="27"/>
    </row>
    <row r="170" spans="1:7" ht="13.5" thickBot="1" x14ac:dyDescent="0.25">
      <c r="A170" s="18" t="s">
        <v>72</v>
      </c>
      <c r="B170" s="47"/>
      <c r="C170" s="19" t="s">
        <v>73</v>
      </c>
      <c r="D170" s="20" t="s">
        <v>5</v>
      </c>
      <c r="E170" s="20" t="s">
        <v>6</v>
      </c>
      <c r="F170" s="20" t="s">
        <v>7</v>
      </c>
      <c r="G170" s="20" t="s">
        <v>8</v>
      </c>
    </row>
    <row r="171" spans="1:7" x14ac:dyDescent="0.2">
      <c r="A171" s="16" t="s">
        <v>72</v>
      </c>
      <c r="B171" s="10">
        <v>34403</v>
      </c>
      <c r="C171" s="21" t="s">
        <v>218</v>
      </c>
      <c r="D171" s="22">
        <v>47500</v>
      </c>
      <c r="E171" s="22">
        <v>47500</v>
      </c>
      <c r="F171" s="22">
        <v>47500</v>
      </c>
      <c r="G171" s="22">
        <v>47500</v>
      </c>
    </row>
    <row r="172" spans="1:7" x14ac:dyDescent="0.2">
      <c r="A172" s="16" t="s">
        <v>72</v>
      </c>
      <c r="B172" s="10">
        <v>46107</v>
      </c>
      <c r="C172" s="21" t="s">
        <v>266</v>
      </c>
      <c r="D172" s="24">
        <v>23500</v>
      </c>
      <c r="E172" s="24">
        <v>23500</v>
      </c>
      <c r="F172" s="24">
        <v>23500</v>
      </c>
      <c r="G172" s="24">
        <v>23500</v>
      </c>
    </row>
    <row r="173" spans="1:7" x14ac:dyDescent="0.2">
      <c r="A173" s="16"/>
      <c r="B173" s="10"/>
      <c r="C173" s="28"/>
      <c r="D173" s="27">
        <v>71000</v>
      </c>
      <c r="E173" s="27">
        <v>71000</v>
      </c>
      <c r="F173" s="27">
        <v>71000</v>
      </c>
      <c r="G173" s="27">
        <v>71000</v>
      </c>
    </row>
    <row r="174" spans="1:7" x14ac:dyDescent="0.2">
      <c r="A174" s="16"/>
      <c r="B174" s="10"/>
      <c r="C174" s="12"/>
      <c r="D174" s="27"/>
      <c r="E174" s="27"/>
      <c r="F174" s="27"/>
      <c r="G174" s="27"/>
    </row>
    <row r="175" spans="1:7" x14ac:dyDescent="0.2">
      <c r="A175" s="16"/>
      <c r="B175" s="10"/>
      <c r="C175" s="28"/>
      <c r="D175" s="27"/>
      <c r="E175" s="27"/>
      <c r="F175" s="27"/>
      <c r="G175" s="27"/>
    </row>
    <row r="176" spans="1:7" ht="13.5" thickBot="1" x14ac:dyDescent="0.25">
      <c r="A176" s="18" t="s">
        <v>74</v>
      </c>
      <c r="B176" s="47"/>
      <c r="C176" s="19" t="s">
        <v>75</v>
      </c>
      <c r="D176" s="20" t="s">
        <v>5</v>
      </c>
      <c r="E176" s="20" t="s">
        <v>6</v>
      </c>
      <c r="F176" s="20" t="s">
        <v>7</v>
      </c>
      <c r="G176" s="20" t="s">
        <v>8</v>
      </c>
    </row>
    <row r="177" spans="1:7" x14ac:dyDescent="0.2">
      <c r="A177" s="16" t="s">
        <v>74</v>
      </c>
      <c r="B177" s="10">
        <v>34401</v>
      </c>
      <c r="C177" s="21" t="s">
        <v>217</v>
      </c>
      <c r="D177" s="51">
        <v>5254.02</v>
      </c>
      <c r="E177" s="24">
        <v>5359.1004000000003</v>
      </c>
      <c r="F177" s="24">
        <v>5359.1004000000003</v>
      </c>
      <c r="G177" s="24">
        <v>5359.1004000000003</v>
      </c>
    </row>
    <row r="178" spans="1:7" x14ac:dyDescent="0.2">
      <c r="A178" s="16"/>
      <c r="B178" s="10"/>
      <c r="C178" s="28"/>
      <c r="D178" s="27">
        <v>5254.02</v>
      </c>
      <c r="E178" s="27">
        <v>5359.1004000000003</v>
      </c>
      <c r="F178" s="27">
        <v>5359.1004000000003</v>
      </c>
      <c r="G178" s="27">
        <v>5359.1004000000003</v>
      </c>
    </row>
    <row r="179" spans="1:7" x14ac:dyDescent="0.2">
      <c r="A179" s="16"/>
      <c r="B179" s="10"/>
      <c r="C179" s="28"/>
      <c r="D179" s="27"/>
      <c r="E179" s="27"/>
      <c r="F179" s="27"/>
      <c r="G179" s="27"/>
    </row>
    <row r="180" spans="1:7" x14ac:dyDescent="0.2">
      <c r="A180" s="16"/>
      <c r="B180" s="10"/>
      <c r="C180" s="28"/>
      <c r="D180" s="22"/>
      <c r="E180" s="22"/>
      <c r="F180" s="22"/>
      <c r="G180" s="22"/>
    </row>
    <row r="181" spans="1:7" ht="13.5" thickBot="1" x14ac:dyDescent="0.25">
      <c r="A181" s="18" t="s">
        <v>76</v>
      </c>
      <c r="B181" s="47"/>
      <c r="C181" s="19" t="s">
        <v>77</v>
      </c>
      <c r="D181" s="20" t="s">
        <v>5</v>
      </c>
      <c r="E181" s="20" t="s">
        <v>6</v>
      </c>
      <c r="F181" s="20" t="s">
        <v>7</v>
      </c>
      <c r="G181" s="20" t="s">
        <v>8</v>
      </c>
    </row>
    <row r="182" spans="1:7" x14ac:dyDescent="0.2">
      <c r="A182" s="16" t="s">
        <v>76</v>
      </c>
      <c r="B182" s="10">
        <v>34414</v>
      </c>
      <c r="C182" s="21" t="s">
        <v>219</v>
      </c>
      <c r="D182" s="22">
        <v>100</v>
      </c>
      <c r="E182" s="22">
        <v>100</v>
      </c>
      <c r="F182" s="22">
        <v>100</v>
      </c>
      <c r="G182" s="22">
        <v>100</v>
      </c>
    </row>
    <row r="183" spans="1:7" hidden="1" x14ac:dyDescent="0.2">
      <c r="A183" s="23" t="s">
        <v>76</v>
      </c>
      <c r="B183" s="10">
        <v>45080</v>
      </c>
      <c r="C183" s="21" t="s">
        <v>267</v>
      </c>
      <c r="D183" s="22">
        <v>0</v>
      </c>
      <c r="E183" s="22" t="s">
        <v>20</v>
      </c>
      <c r="F183" s="22" t="s">
        <v>20</v>
      </c>
      <c r="G183" s="22" t="s">
        <v>20</v>
      </c>
    </row>
    <row r="184" spans="1:7" x14ac:dyDescent="0.2">
      <c r="A184" s="16" t="s">
        <v>76</v>
      </c>
      <c r="B184" s="10">
        <v>46144</v>
      </c>
      <c r="C184" s="21" t="s">
        <v>268</v>
      </c>
      <c r="D184" s="24">
        <v>5500</v>
      </c>
      <c r="E184" s="24">
        <v>5500</v>
      </c>
      <c r="F184" s="24">
        <v>5500</v>
      </c>
      <c r="G184" s="24">
        <v>5500</v>
      </c>
    </row>
    <row r="185" spans="1:7" x14ac:dyDescent="0.2">
      <c r="A185" s="16"/>
      <c r="B185" s="10"/>
      <c r="C185" s="28"/>
      <c r="D185" s="27">
        <v>5600</v>
      </c>
      <c r="E185" s="27">
        <v>5600</v>
      </c>
      <c r="F185" s="27">
        <v>5600</v>
      </c>
      <c r="G185" s="27">
        <v>5600</v>
      </c>
    </row>
    <row r="186" spans="1:7" x14ac:dyDescent="0.2">
      <c r="A186" s="16"/>
      <c r="B186" s="10"/>
      <c r="C186" s="12"/>
      <c r="D186" s="22"/>
      <c r="E186" s="22"/>
      <c r="F186" s="22"/>
      <c r="G186" s="22"/>
    </row>
    <row r="187" spans="1:7" x14ac:dyDescent="0.2">
      <c r="A187" s="16"/>
      <c r="B187" s="10"/>
      <c r="C187" s="12"/>
      <c r="D187" s="22"/>
      <c r="E187" s="22"/>
      <c r="F187" s="22"/>
      <c r="G187" s="22"/>
    </row>
    <row r="188" spans="1:7" ht="13.5" thickBot="1" x14ac:dyDescent="0.25">
      <c r="A188" s="18" t="s">
        <v>78</v>
      </c>
      <c r="B188" s="47"/>
      <c r="C188" s="19" t="s">
        <v>79</v>
      </c>
      <c r="D188" s="20" t="s">
        <v>5</v>
      </c>
      <c r="E188" s="20" t="s">
        <v>6</v>
      </c>
      <c r="F188" s="20" t="s">
        <v>7</v>
      </c>
      <c r="G188" s="20" t="s">
        <v>8</v>
      </c>
    </row>
    <row r="189" spans="1:7" x14ac:dyDescent="0.2">
      <c r="A189" s="49" t="s">
        <v>78</v>
      </c>
      <c r="B189" s="49" t="s">
        <v>80</v>
      </c>
      <c r="C189" s="21" t="s">
        <v>263</v>
      </c>
      <c r="D189" s="22">
        <v>12900</v>
      </c>
      <c r="E189" s="22">
        <v>14100</v>
      </c>
      <c r="F189" s="22">
        <v>14100</v>
      </c>
      <c r="G189" s="22">
        <v>14100</v>
      </c>
    </row>
    <row r="190" spans="1:7" x14ac:dyDescent="0.2">
      <c r="A190" s="16" t="s">
        <v>78</v>
      </c>
      <c r="B190" s="10">
        <v>46111</v>
      </c>
      <c r="C190" s="21" t="s">
        <v>270</v>
      </c>
      <c r="D190" s="22">
        <v>3500</v>
      </c>
      <c r="E190" s="22">
        <v>3500</v>
      </c>
      <c r="F190" s="22">
        <v>3500</v>
      </c>
      <c r="G190" s="22">
        <v>3500</v>
      </c>
    </row>
    <row r="191" spans="1:7" x14ac:dyDescent="0.2">
      <c r="A191" s="16" t="s">
        <v>78</v>
      </c>
      <c r="B191" s="10">
        <v>46112</v>
      </c>
      <c r="C191" s="21" t="s">
        <v>271</v>
      </c>
      <c r="D191" s="24">
        <v>12000</v>
      </c>
      <c r="E191" s="24">
        <v>12000</v>
      </c>
      <c r="F191" s="24">
        <v>12000</v>
      </c>
      <c r="G191" s="24">
        <v>12000</v>
      </c>
    </row>
    <row r="192" spans="1:7" x14ac:dyDescent="0.2">
      <c r="A192" s="16"/>
      <c r="B192" s="10"/>
      <c r="C192" s="28"/>
      <c r="D192" s="27">
        <v>28400</v>
      </c>
      <c r="E192" s="27">
        <v>29600</v>
      </c>
      <c r="F192" s="27">
        <v>29600</v>
      </c>
      <c r="G192" s="27">
        <v>29600</v>
      </c>
    </row>
    <row r="193" spans="1:7" x14ac:dyDescent="0.2">
      <c r="A193" s="16"/>
      <c r="B193" s="10"/>
      <c r="C193" s="12"/>
      <c r="D193" s="27"/>
      <c r="E193" s="27"/>
      <c r="F193" s="27"/>
      <c r="G193" s="27"/>
    </row>
    <row r="194" spans="1:7" x14ac:dyDescent="0.2">
      <c r="A194" s="16"/>
      <c r="B194" s="10"/>
      <c r="C194" s="12"/>
      <c r="D194" s="27"/>
      <c r="E194" s="27"/>
      <c r="F194" s="27"/>
      <c r="G194" s="27"/>
    </row>
    <row r="195" spans="1:7" ht="13.5" thickBot="1" x14ac:dyDescent="0.25">
      <c r="A195" s="18" t="s">
        <v>81</v>
      </c>
      <c r="B195" s="47"/>
      <c r="C195" s="19" t="s">
        <v>82</v>
      </c>
      <c r="D195" s="20" t="s">
        <v>5</v>
      </c>
      <c r="E195" s="20" t="s">
        <v>6</v>
      </c>
      <c r="F195" s="20" t="s">
        <v>7</v>
      </c>
      <c r="G195" s="20" t="s">
        <v>8</v>
      </c>
    </row>
    <row r="196" spans="1:7" x14ac:dyDescent="0.2">
      <c r="A196" s="16" t="s">
        <v>83</v>
      </c>
      <c r="B196" s="10">
        <v>45002</v>
      </c>
      <c r="C196" s="21" t="s">
        <v>274</v>
      </c>
      <c r="D196" s="22">
        <v>910354.9</v>
      </c>
      <c r="E196" s="22">
        <v>1176048.8999999999</v>
      </c>
      <c r="F196" s="22">
        <v>1176048.8999999999</v>
      </c>
      <c r="G196" s="22">
        <v>1176048.8999999999</v>
      </c>
    </row>
    <row r="197" spans="1:7" x14ac:dyDescent="0.2">
      <c r="A197" s="16" t="s">
        <v>84</v>
      </c>
      <c r="B197" s="10">
        <v>45002</v>
      </c>
      <c r="C197" s="21" t="s">
        <v>275</v>
      </c>
      <c r="D197" s="22">
        <v>365631</v>
      </c>
      <c r="E197" s="22">
        <v>363117.32</v>
      </c>
      <c r="F197" s="22">
        <v>363117.32</v>
      </c>
      <c r="G197" s="22">
        <v>363117.32</v>
      </c>
    </row>
    <row r="198" spans="1:7" x14ac:dyDescent="0.2">
      <c r="A198" s="16" t="s">
        <v>85</v>
      </c>
      <c r="B198" s="10">
        <v>45002</v>
      </c>
      <c r="C198" s="21" t="s">
        <v>276</v>
      </c>
      <c r="D198" s="22">
        <v>80141</v>
      </c>
      <c r="E198" s="22">
        <v>80141</v>
      </c>
      <c r="F198" s="22">
        <v>80141</v>
      </c>
      <c r="G198" s="22">
        <v>80141</v>
      </c>
    </row>
    <row r="199" spans="1:7" x14ac:dyDescent="0.2">
      <c r="A199" s="16" t="s">
        <v>86</v>
      </c>
      <c r="B199" s="10">
        <v>45002</v>
      </c>
      <c r="C199" s="8" t="s">
        <v>87</v>
      </c>
      <c r="D199" s="22">
        <v>0</v>
      </c>
      <c r="E199" s="22">
        <v>78674</v>
      </c>
      <c r="F199" s="22">
        <v>78674</v>
      </c>
      <c r="G199" s="22">
        <v>78674</v>
      </c>
    </row>
    <row r="200" spans="1:7" x14ac:dyDescent="0.2">
      <c r="A200" s="16" t="s">
        <v>88</v>
      </c>
      <c r="B200" s="10">
        <v>45002</v>
      </c>
      <c r="C200" s="21" t="s">
        <v>277</v>
      </c>
      <c r="D200" s="22">
        <v>9600</v>
      </c>
      <c r="E200" s="22">
        <v>9600</v>
      </c>
      <c r="F200" s="22">
        <v>9600</v>
      </c>
      <c r="G200" s="22">
        <v>9600</v>
      </c>
    </row>
    <row r="201" spans="1:7" x14ac:dyDescent="0.2">
      <c r="A201" s="23" t="s">
        <v>89</v>
      </c>
      <c r="B201" s="10">
        <v>45002</v>
      </c>
      <c r="C201" s="21" t="s">
        <v>278</v>
      </c>
      <c r="D201" s="22">
        <v>385382</v>
      </c>
      <c r="E201" s="22">
        <v>435679</v>
      </c>
      <c r="F201" s="22">
        <v>435679</v>
      </c>
      <c r="G201" s="22">
        <v>435679</v>
      </c>
    </row>
    <row r="202" spans="1:7" x14ac:dyDescent="0.2">
      <c r="A202" s="16" t="s">
        <v>81</v>
      </c>
      <c r="B202" s="10">
        <v>46146</v>
      </c>
      <c r="C202" s="21" t="s">
        <v>1512</v>
      </c>
      <c r="D202" s="22">
        <v>22000</v>
      </c>
      <c r="E202" s="22">
        <v>122000</v>
      </c>
      <c r="F202" s="22">
        <v>122000</v>
      </c>
      <c r="G202" s="22">
        <v>122000</v>
      </c>
    </row>
    <row r="203" spans="1:7" hidden="1" x14ac:dyDescent="0.2">
      <c r="A203" s="16" t="s">
        <v>81</v>
      </c>
      <c r="B203" s="10">
        <v>46147</v>
      </c>
      <c r="C203" s="21" t="s">
        <v>273</v>
      </c>
      <c r="D203" s="24">
        <v>100000</v>
      </c>
      <c r="E203" s="24">
        <v>0</v>
      </c>
      <c r="F203" s="24">
        <v>0</v>
      </c>
      <c r="G203" s="24">
        <v>0</v>
      </c>
    </row>
    <row r="204" spans="1:7" x14ac:dyDescent="0.2">
      <c r="A204" s="16"/>
      <c r="B204" s="10"/>
      <c r="C204" s="28"/>
      <c r="D204" s="27">
        <v>1873108.9</v>
      </c>
      <c r="E204" s="27">
        <v>2265260.2199999997</v>
      </c>
      <c r="F204" s="27">
        <v>2265260.2199999997</v>
      </c>
      <c r="G204" s="27">
        <v>2265260.2199999997</v>
      </c>
    </row>
    <row r="205" spans="1:7" x14ac:dyDescent="0.2">
      <c r="A205" s="16"/>
      <c r="B205" s="10"/>
      <c r="C205" s="28"/>
      <c r="D205" s="22"/>
      <c r="E205" s="22"/>
      <c r="F205" s="22"/>
      <c r="G205" s="22"/>
    </row>
    <row r="206" spans="1:7" x14ac:dyDescent="0.2">
      <c r="A206" s="52"/>
      <c r="B206" s="10"/>
      <c r="C206" s="28"/>
      <c r="D206" s="22"/>
      <c r="E206" s="22"/>
      <c r="F206" s="22"/>
      <c r="G206" s="22"/>
    </row>
    <row r="207" spans="1:7" ht="13.5" thickBot="1" x14ac:dyDescent="0.25">
      <c r="A207" s="18" t="s">
        <v>90</v>
      </c>
      <c r="B207" s="47"/>
      <c r="C207" s="19" t="s">
        <v>91</v>
      </c>
      <c r="D207" s="20" t="s">
        <v>5</v>
      </c>
      <c r="E207" s="20" t="s">
        <v>6</v>
      </c>
      <c r="F207" s="20" t="s">
        <v>7</v>
      </c>
      <c r="G207" s="20" t="s">
        <v>8</v>
      </c>
    </row>
    <row r="208" spans="1:7" hidden="1" x14ac:dyDescent="0.2">
      <c r="A208" s="49" t="s">
        <v>90</v>
      </c>
      <c r="B208" s="49" t="s">
        <v>92</v>
      </c>
      <c r="C208" s="21" t="s">
        <v>279</v>
      </c>
      <c r="D208" s="22">
        <v>0</v>
      </c>
      <c r="E208" s="22" t="s">
        <v>20</v>
      </c>
      <c r="F208" s="22" t="s">
        <v>20</v>
      </c>
      <c r="G208" s="22" t="s">
        <v>20</v>
      </c>
    </row>
    <row r="209" spans="1:7" x14ac:dyDescent="0.2">
      <c r="A209" s="16" t="s">
        <v>90</v>
      </c>
      <c r="B209" s="10">
        <v>45050</v>
      </c>
      <c r="C209" s="21" t="s">
        <v>280</v>
      </c>
      <c r="D209" s="24">
        <v>80697.52</v>
      </c>
      <c r="E209" s="24">
        <v>80697.52</v>
      </c>
      <c r="F209" s="24">
        <v>80697.52</v>
      </c>
      <c r="G209" s="24">
        <v>80697.52</v>
      </c>
    </row>
    <row r="210" spans="1:7" x14ac:dyDescent="0.2">
      <c r="A210" s="16"/>
      <c r="B210" s="10"/>
      <c r="C210" s="28"/>
      <c r="D210" s="27">
        <v>80697.52</v>
      </c>
      <c r="E210" s="27">
        <v>80697.52</v>
      </c>
      <c r="F210" s="27">
        <v>80697.52</v>
      </c>
      <c r="G210" s="27">
        <v>80697.52</v>
      </c>
    </row>
    <row r="211" spans="1:7" x14ac:dyDescent="0.2">
      <c r="A211" s="16"/>
      <c r="B211" s="10"/>
      <c r="C211" s="28"/>
      <c r="D211" s="27"/>
      <c r="E211" s="27"/>
      <c r="F211" s="27"/>
      <c r="G211" s="27"/>
    </row>
    <row r="212" spans="1:7" x14ac:dyDescent="0.2">
      <c r="A212" s="16"/>
      <c r="B212" s="10"/>
      <c r="C212" s="28"/>
      <c r="D212" s="27"/>
      <c r="E212" s="27"/>
      <c r="F212" s="27"/>
      <c r="G212" s="27"/>
    </row>
    <row r="213" spans="1:7" ht="13.5" thickBot="1" x14ac:dyDescent="0.25">
      <c r="A213" s="18" t="s">
        <v>93</v>
      </c>
      <c r="B213" s="47"/>
      <c r="C213" s="19" t="s">
        <v>94</v>
      </c>
      <c r="D213" s="20" t="s">
        <v>5</v>
      </c>
      <c r="E213" s="20" t="s">
        <v>6</v>
      </c>
      <c r="F213" s="20" t="s">
        <v>7</v>
      </c>
      <c r="G213" s="20" t="s">
        <v>8</v>
      </c>
    </row>
    <row r="214" spans="1:7" hidden="1" x14ac:dyDescent="0.2">
      <c r="A214" s="49" t="s">
        <v>93</v>
      </c>
      <c r="B214" s="49" t="s">
        <v>95</v>
      </c>
      <c r="C214" s="21" t="s">
        <v>198</v>
      </c>
      <c r="D214" s="22">
        <v>0</v>
      </c>
      <c r="E214" s="22">
        <v>0</v>
      </c>
      <c r="F214" s="22">
        <v>0</v>
      </c>
      <c r="G214" s="22">
        <v>0</v>
      </c>
    </row>
    <row r="215" spans="1:7" x14ac:dyDescent="0.2">
      <c r="A215" s="49" t="s">
        <v>93</v>
      </c>
      <c r="B215" s="49" t="s">
        <v>92</v>
      </c>
      <c r="C215" s="21" t="s">
        <v>281</v>
      </c>
      <c r="D215" s="22">
        <v>87435</v>
      </c>
      <c r="E215" s="22">
        <v>100735</v>
      </c>
      <c r="F215" s="22">
        <v>100735</v>
      </c>
      <c r="G215" s="22">
        <v>100735</v>
      </c>
    </row>
    <row r="216" spans="1:7" x14ac:dyDescent="0.2">
      <c r="A216" s="49" t="s">
        <v>93</v>
      </c>
      <c r="B216" s="49" t="s">
        <v>96</v>
      </c>
      <c r="C216" s="21" t="s">
        <v>282</v>
      </c>
      <c r="D216" s="22">
        <v>18000</v>
      </c>
      <c r="E216" s="22">
        <v>18000</v>
      </c>
      <c r="F216" s="22">
        <v>18000</v>
      </c>
      <c r="G216" s="22">
        <v>18000</v>
      </c>
    </row>
    <row r="217" spans="1:7" x14ac:dyDescent="0.2">
      <c r="A217" s="49" t="s">
        <v>93</v>
      </c>
      <c r="B217" s="49" t="s">
        <v>97</v>
      </c>
      <c r="C217" s="21" t="s">
        <v>283</v>
      </c>
      <c r="D217" s="24">
        <v>71250</v>
      </c>
      <c r="E217" s="24">
        <v>71250</v>
      </c>
      <c r="F217" s="24">
        <v>71250</v>
      </c>
      <c r="G217" s="24">
        <v>71250</v>
      </c>
    </row>
    <row r="218" spans="1:7" x14ac:dyDescent="0.2">
      <c r="A218" s="16"/>
      <c r="B218" s="10"/>
      <c r="C218" s="28"/>
      <c r="D218" s="27">
        <v>176685</v>
      </c>
      <c r="E218" s="27">
        <v>189985</v>
      </c>
      <c r="F218" s="27">
        <v>189985</v>
      </c>
      <c r="G218" s="27">
        <v>189985</v>
      </c>
    </row>
    <row r="219" spans="1:7" x14ac:dyDescent="0.2">
      <c r="A219" s="16"/>
      <c r="B219" s="10"/>
      <c r="C219" s="28"/>
      <c r="D219" s="27"/>
      <c r="E219" s="27"/>
      <c r="F219" s="27"/>
      <c r="G219" s="27"/>
    </row>
    <row r="220" spans="1:7" x14ac:dyDescent="0.2">
      <c r="A220" s="16"/>
      <c r="B220" s="10"/>
      <c r="C220" s="28"/>
      <c r="D220" s="27"/>
      <c r="E220" s="27"/>
      <c r="F220" s="27"/>
      <c r="G220" s="27"/>
    </row>
    <row r="221" spans="1:7" ht="13.5" thickBot="1" x14ac:dyDescent="0.25">
      <c r="A221" s="18" t="s">
        <v>98</v>
      </c>
      <c r="B221" s="47"/>
      <c r="C221" s="19" t="s">
        <v>99</v>
      </c>
      <c r="D221" s="20" t="s">
        <v>5</v>
      </c>
      <c r="E221" s="20" t="s">
        <v>6</v>
      </c>
      <c r="F221" s="20" t="s">
        <v>7</v>
      </c>
      <c r="G221" s="20" t="s">
        <v>8</v>
      </c>
    </row>
    <row r="222" spans="1:7" x14ac:dyDescent="0.2">
      <c r="A222" s="49" t="s">
        <v>98</v>
      </c>
      <c r="B222" s="49" t="s">
        <v>100</v>
      </c>
      <c r="C222" s="21" t="s">
        <v>101</v>
      </c>
      <c r="D222" s="22">
        <v>248000</v>
      </c>
      <c r="E222" s="22">
        <v>248000</v>
      </c>
      <c r="F222" s="22">
        <v>248000</v>
      </c>
      <c r="G222" s="22">
        <v>248000</v>
      </c>
    </row>
    <row r="223" spans="1:7" x14ac:dyDescent="0.2">
      <c r="A223" s="49" t="s">
        <v>98</v>
      </c>
      <c r="B223" s="49" t="s">
        <v>102</v>
      </c>
      <c r="C223" s="21" t="s">
        <v>103</v>
      </c>
      <c r="D223" s="22">
        <v>11698.441199999999</v>
      </c>
      <c r="E223" s="22">
        <v>11698.441199999999</v>
      </c>
      <c r="F223" s="22">
        <v>11698.441199999999</v>
      </c>
      <c r="G223" s="22">
        <v>11691.44592</v>
      </c>
    </row>
    <row r="224" spans="1:7" x14ac:dyDescent="0.2">
      <c r="A224" s="49" t="s">
        <v>98</v>
      </c>
      <c r="B224" s="49" t="s">
        <v>104</v>
      </c>
      <c r="C224" s="21" t="s">
        <v>105</v>
      </c>
      <c r="D224" s="22">
        <v>12300</v>
      </c>
      <c r="E224" s="22">
        <v>12300</v>
      </c>
      <c r="F224" s="22">
        <v>12300</v>
      </c>
      <c r="G224" s="22">
        <v>12300</v>
      </c>
    </row>
    <row r="225" spans="1:7" x14ac:dyDescent="0.2">
      <c r="A225" s="49" t="s">
        <v>98</v>
      </c>
      <c r="B225" s="49" t="s">
        <v>106</v>
      </c>
      <c r="C225" s="21" t="s">
        <v>107</v>
      </c>
      <c r="D225" s="22">
        <v>0</v>
      </c>
      <c r="E225" s="22">
        <v>6000</v>
      </c>
      <c r="F225" s="22">
        <v>6000</v>
      </c>
      <c r="G225" s="22">
        <v>6000</v>
      </c>
    </row>
    <row r="226" spans="1:7" x14ac:dyDescent="0.2">
      <c r="A226" s="49" t="s">
        <v>98</v>
      </c>
      <c r="B226" s="49" t="s">
        <v>108</v>
      </c>
      <c r="C226" s="21" t="s">
        <v>109</v>
      </c>
      <c r="D226" s="24">
        <v>125000</v>
      </c>
      <c r="E226" s="24">
        <v>140000</v>
      </c>
      <c r="F226" s="24">
        <v>140000</v>
      </c>
      <c r="G226" s="24">
        <v>140000</v>
      </c>
    </row>
    <row r="227" spans="1:7" x14ac:dyDescent="0.2">
      <c r="A227" s="16"/>
      <c r="B227" s="10"/>
      <c r="C227" s="28"/>
      <c r="D227" s="27">
        <v>396998.4412</v>
      </c>
      <c r="E227" s="27">
        <v>417998.4412</v>
      </c>
      <c r="F227" s="27">
        <v>417998.4412</v>
      </c>
      <c r="G227" s="27">
        <v>417991.44591999997</v>
      </c>
    </row>
    <row r="228" spans="1:7" x14ac:dyDescent="0.2">
      <c r="A228" s="16"/>
      <c r="B228" s="10"/>
      <c r="C228" s="28"/>
      <c r="D228" s="27"/>
      <c r="E228" s="27"/>
      <c r="F228" s="27"/>
      <c r="G228" s="27"/>
    </row>
    <row r="229" spans="1:7" x14ac:dyDescent="0.2">
      <c r="A229" s="16"/>
      <c r="B229" s="10"/>
      <c r="C229" s="12"/>
      <c r="D229" s="22"/>
      <c r="E229" s="22"/>
      <c r="F229" s="22"/>
      <c r="G229" s="22"/>
    </row>
    <row r="230" spans="1:7" ht="26.25" thickBot="1" x14ac:dyDescent="0.25">
      <c r="A230" s="29" t="s">
        <v>50</v>
      </c>
      <c r="B230" s="48"/>
      <c r="C230" s="53" t="s">
        <v>110</v>
      </c>
      <c r="D230" s="32">
        <v>6075406.3011999996</v>
      </c>
      <c r="E230" s="32">
        <v>5212509.3816</v>
      </c>
      <c r="F230" s="32">
        <v>4948269.3816</v>
      </c>
      <c r="G230" s="32">
        <v>4948262.3863199996</v>
      </c>
    </row>
    <row r="231" spans="1:7" x14ac:dyDescent="0.2">
      <c r="A231" s="16"/>
      <c r="B231" s="10"/>
      <c r="C231" s="28"/>
      <c r="D231" s="54"/>
      <c r="E231" s="54"/>
      <c r="F231" s="54"/>
      <c r="G231" s="54"/>
    </row>
    <row r="232" spans="1:7" x14ac:dyDescent="0.2">
      <c r="A232" s="16"/>
      <c r="B232" s="10"/>
      <c r="C232" s="12"/>
      <c r="D232" s="54"/>
      <c r="E232" s="54"/>
      <c r="F232" s="54"/>
      <c r="G232" s="54"/>
    </row>
    <row r="233" spans="1:7" ht="13.5" thickBot="1" x14ac:dyDescent="0.25">
      <c r="A233" s="37" t="s">
        <v>111</v>
      </c>
      <c r="B233" s="38"/>
      <c r="C233" s="15" t="s">
        <v>112</v>
      </c>
      <c r="D233" s="38"/>
      <c r="E233" s="38"/>
      <c r="F233" s="38"/>
      <c r="G233" s="38"/>
    </row>
    <row r="234" spans="1:7" x14ac:dyDescent="0.2">
      <c r="A234" s="16"/>
      <c r="B234" s="10"/>
      <c r="C234" s="12"/>
      <c r="D234" s="54"/>
      <c r="E234" s="54"/>
      <c r="F234" s="54"/>
      <c r="G234" s="54"/>
    </row>
    <row r="235" spans="1:7" x14ac:dyDescent="0.2">
      <c r="A235" s="16"/>
      <c r="B235" s="10"/>
      <c r="C235" s="12"/>
      <c r="D235" s="17"/>
      <c r="E235" s="17"/>
      <c r="F235" s="17"/>
      <c r="G235" s="17"/>
    </row>
    <row r="236" spans="1:7" ht="13.5" thickBot="1" x14ac:dyDescent="0.25">
      <c r="A236" s="18" t="s">
        <v>113</v>
      </c>
      <c r="B236" s="47"/>
      <c r="C236" s="19" t="s">
        <v>114</v>
      </c>
      <c r="D236" s="20" t="s">
        <v>5</v>
      </c>
      <c r="E236" s="20" t="s">
        <v>6</v>
      </c>
      <c r="F236" s="20" t="s">
        <v>7</v>
      </c>
      <c r="G236" s="20" t="s">
        <v>8</v>
      </c>
    </row>
    <row r="237" spans="1:7" x14ac:dyDescent="0.2">
      <c r="A237" s="16" t="s">
        <v>113</v>
      </c>
      <c r="B237" s="10">
        <v>45080</v>
      </c>
      <c r="C237" s="21" t="s">
        <v>115</v>
      </c>
      <c r="D237" s="22">
        <v>18000</v>
      </c>
      <c r="E237" s="22">
        <v>18000</v>
      </c>
      <c r="F237" s="22">
        <v>18000</v>
      </c>
      <c r="G237" s="22">
        <v>18000</v>
      </c>
    </row>
    <row r="238" spans="1:7" x14ac:dyDescent="0.2">
      <c r="A238" s="16" t="s">
        <v>113</v>
      </c>
      <c r="B238" s="10">
        <v>46114</v>
      </c>
      <c r="C238" s="21" t="s">
        <v>18</v>
      </c>
      <c r="D238" s="22">
        <v>40000</v>
      </c>
      <c r="E238" s="22">
        <v>40000</v>
      </c>
      <c r="F238" s="22">
        <v>40000</v>
      </c>
      <c r="G238" s="22">
        <v>40000</v>
      </c>
    </row>
    <row r="239" spans="1:7" x14ac:dyDescent="0.2">
      <c r="A239" s="16"/>
      <c r="B239" s="10"/>
      <c r="C239" s="28"/>
      <c r="D239" s="50">
        <v>58000</v>
      </c>
      <c r="E239" s="50">
        <v>58000</v>
      </c>
      <c r="F239" s="50">
        <v>58000</v>
      </c>
      <c r="G239" s="50">
        <v>58000</v>
      </c>
    </row>
    <row r="240" spans="1:7" x14ac:dyDescent="0.2">
      <c r="A240" s="16"/>
      <c r="B240" s="10"/>
      <c r="C240" s="12"/>
      <c r="D240" s="22"/>
      <c r="E240" s="22"/>
      <c r="F240" s="22"/>
      <c r="G240" s="22"/>
    </row>
    <row r="241" spans="1:7" x14ac:dyDescent="0.2">
      <c r="A241" s="16"/>
      <c r="B241" s="10"/>
      <c r="C241" s="12"/>
      <c r="D241" s="22"/>
      <c r="E241" s="22"/>
      <c r="F241" s="22"/>
      <c r="G241" s="22"/>
    </row>
    <row r="242" spans="1:7" ht="13.5" thickBot="1" x14ac:dyDescent="0.25">
      <c r="A242" s="18" t="s">
        <v>116</v>
      </c>
      <c r="B242" s="47"/>
      <c r="C242" s="19" t="s">
        <v>117</v>
      </c>
      <c r="D242" s="20" t="s">
        <v>5</v>
      </c>
      <c r="E242" s="20" t="s">
        <v>6</v>
      </c>
      <c r="F242" s="20" t="s">
        <v>7</v>
      </c>
      <c r="G242" s="20" t="s">
        <v>8</v>
      </c>
    </row>
    <row r="243" spans="1:7" x14ac:dyDescent="0.2">
      <c r="A243" s="49" t="s">
        <v>116</v>
      </c>
      <c r="B243" s="49" t="s">
        <v>118</v>
      </c>
      <c r="C243" s="55" t="s">
        <v>119</v>
      </c>
      <c r="D243" s="56">
        <v>0</v>
      </c>
      <c r="E243" s="22">
        <v>140000</v>
      </c>
      <c r="F243" s="22">
        <v>140000</v>
      </c>
      <c r="G243" s="22">
        <v>140000</v>
      </c>
    </row>
    <row r="244" spans="1:7" x14ac:dyDescent="0.2">
      <c r="A244" s="16" t="s">
        <v>116</v>
      </c>
      <c r="B244" s="10">
        <v>46115</v>
      </c>
      <c r="C244" s="21" t="s">
        <v>286</v>
      </c>
      <c r="D244" s="22">
        <v>350000</v>
      </c>
      <c r="E244" s="22">
        <v>350000</v>
      </c>
      <c r="F244" s="22">
        <v>350000</v>
      </c>
      <c r="G244" s="22">
        <v>350000</v>
      </c>
    </row>
    <row r="245" spans="1:7" x14ac:dyDescent="0.2">
      <c r="A245" s="16"/>
      <c r="B245" s="10"/>
      <c r="C245" s="28"/>
      <c r="D245" s="50">
        <v>350000</v>
      </c>
      <c r="E245" s="50">
        <v>490000</v>
      </c>
      <c r="F245" s="50">
        <v>490000</v>
      </c>
      <c r="G245" s="50">
        <v>490000</v>
      </c>
    </row>
    <row r="246" spans="1:7" x14ac:dyDescent="0.2">
      <c r="A246" s="57"/>
      <c r="B246" s="57"/>
      <c r="C246" s="8"/>
      <c r="D246" s="27"/>
      <c r="E246" s="27"/>
      <c r="F246" s="27"/>
      <c r="G246" s="27"/>
    </row>
    <row r="247" spans="1:7" x14ac:dyDescent="0.2">
      <c r="A247" s="16"/>
      <c r="B247" s="10"/>
      <c r="C247" s="12"/>
      <c r="D247" s="27"/>
      <c r="E247" s="27"/>
      <c r="F247" s="27"/>
      <c r="G247" s="27"/>
    </row>
    <row r="248" spans="1:7" ht="13.5" thickBot="1" x14ac:dyDescent="0.25">
      <c r="A248" s="29" t="s">
        <v>111</v>
      </c>
      <c r="B248" s="48"/>
      <c r="C248" s="58" t="s">
        <v>120</v>
      </c>
      <c r="D248" s="32">
        <v>408000</v>
      </c>
      <c r="E248" s="32">
        <v>548000</v>
      </c>
      <c r="F248" s="32">
        <v>548000</v>
      </c>
      <c r="G248" s="32">
        <v>548000</v>
      </c>
    </row>
    <row r="249" spans="1:7" x14ac:dyDescent="0.2">
      <c r="A249" s="16"/>
      <c r="B249" s="10"/>
      <c r="C249" s="12"/>
      <c r="D249" s="22"/>
    </row>
    <row r="250" spans="1:7" x14ac:dyDescent="0.2">
      <c r="A250" s="16"/>
      <c r="B250" s="10"/>
      <c r="C250" s="12"/>
      <c r="D250" s="22"/>
    </row>
    <row r="251" spans="1:7" ht="12.75" customHeight="1" thickBot="1" x14ac:dyDescent="0.25">
      <c r="A251" s="37" t="s">
        <v>121</v>
      </c>
      <c r="B251" s="38"/>
      <c r="C251" s="15" t="s">
        <v>122</v>
      </c>
      <c r="D251" s="38"/>
      <c r="E251" s="38"/>
      <c r="F251" s="38"/>
      <c r="G251" s="38"/>
    </row>
    <row r="252" spans="1:7" x14ac:dyDescent="0.2">
      <c r="A252" s="40"/>
      <c r="B252" s="34"/>
      <c r="C252" s="40"/>
      <c r="D252" s="41"/>
    </row>
    <row r="253" spans="1:7" x14ac:dyDescent="0.2">
      <c r="A253" s="40"/>
      <c r="B253" s="34"/>
      <c r="C253" s="40"/>
      <c r="D253" s="41"/>
    </row>
    <row r="254" spans="1:7" ht="26.25" thickBot="1" x14ac:dyDescent="0.25">
      <c r="A254" s="18" t="s">
        <v>123</v>
      </c>
      <c r="B254" s="44"/>
      <c r="C254" s="42" t="s">
        <v>124</v>
      </c>
      <c r="D254" s="20" t="s">
        <v>5</v>
      </c>
      <c r="E254" s="20" t="s">
        <v>6</v>
      </c>
      <c r="F254" s="20" t="s">
        <v>7</v>
      </c>
      <c r="G254" s="20" t="s">
        <v>8</v>
      </c>
    </row>
    <row r="255" spans="1:7" hidden="1" x14ac:dyDescent="0.2">
      <c r="A255" s="16" t="s">
        <v>123</v>
      </c>
      <c r="B255" s="10" t="s">
        <v>54</v>
      </c>
      <c r="C255" s="21" t="s">
        <v>235</v>
      </c>
      <c r="D255" s="22">
        <v>0</v>
      </c>
      <c r="E255" s="22">
        <v>0</v>
      </c>
      <c r="F255" s="22">
        <v>0</v>
      </c>
      <c r="G255" s="22">
        <v>0</v>
      </c>
    </row>
    <row r="256" spans="1:7" x14ac:dyDescent="0.2">
      <c r="A256" s="23" t="s">
        <v>123</v>
      </c>
      <c r="B256" s="59">
        <v>45080</v>
      </c>
      <c r="C256" s="21" t="s">
        <v>1513</v>
      </c>
      <c r="D256" s="22">
        <v>25000</v>
      </c>
      <c r="E256" s="22">
        <v>25000</v>
      </c>
      <c r="F256" s="22">
        <v>25000</v>
      </c>
      <c r="G256" s="22">
        <v>25000</v>
      </c>
    </row>
    <row r="257" spans="1:7" x14ac:dyDescent="0.2">
      <c r="A257" s="40"/>
      <c r="B257" s="34"/>
      <c r="C257" s="40"/>
      <c r="D257" s="50">
        <v>25000</v>
      </c>
      <c r="E257" s="50">
        <v>25000</v>
      </c>
      <c r="F257" s="50">
        <v>25000</v>
      </c>
      <c r="G257" s="50">
        <v>25000</v>
      </c>
    </row>
    <row r="258" spans="1:7" x14ac:dyDescent="0.2">
      <c r="A258" s="40"/>
      <c r="B258" s="34"/>
      <c r="C258" s="40"/>
      <c r="D258" s="27"/>
      <c r="E258" s="27"/>
      <c r="F258" s="27"/>
      <c r="G258" s="27"/>
    </row>
    <row r="259" spans="1:7" x14ac:dyDescent="0.2">
      <c r="A259" s="40"/>
      <c r="B259" s="34"/>
      <c r="C259" s="40"/>
      <c r="D259" s="41"/>
      <c r="E259" s="41"/>
      <c r="F259" s="41"/>
      <c r="G259" s="41"/>
    </row>
    <row r="260" spans="1:7" ht="13.5" thickBot="1" x14ac:dyDescent="0.25">
      <c r="A260" s="18" t="s">
        <v>125</v>
      </c>
      <c r="B260" s="47"/>
      <c r="C260" s="19" t="s">
        <v>126</v>
      </c>
      <c r="D260" s="20" t="s">
        <v>5</v>
      </c>
      <c r="E260" s="20" t="s">
        <v>6</v>
      </c>
      <c r="F260" s="20" t="s">
        <v>7</v>
      </c>
      <c r="G260" s="20" t="s">
        <v>8</v>
      </c>
    </row>
    <row r="261" spans="1:7" x14ac:dyDescent="0.2">
      <c r="A261" s="16" t="s">
        <v>125</v>
      </c>
      <c r="B261" s="10">
        <v>39190</v>
      </c>
      <c r="C261" s="21" t="s">
        <v>228</v>
      </c>
      <c r="D261" s="22">
        <v>12000</v>
      </c>
      <c r="E261" s="22">
        <v>70000</v>
      </c>
      <c r="F261" s="22">
        <v>70000</v>
      </c>
      <c r="G261" s="22">
        <v>70000</v>
      </c>
    </row>
    <row r="262" spans="1:7" x14ac:dyDescent="0.2">
      <c r="A262" s="16" t="s">
        <v>125</v>
      </c>
      <c r="B262" s="10">
        <v>46108</v>
      </c>
      <c r="C262" s="21" t="s">
        <v>261</v>
      </c>
      <c r="D262" s="24">
        <v>14000</v>
      </c>
      <c r="E262" s="24">
        <v>14000</v>
      </c>
      <c r="F262" s="24">
        <v>14000</v>
      </c>
      <c r="G262" s="24">
        <v>14000</v>
      </c>
    </row>
    <row r="263" spans="1:7" x14ac:dyDescent="0.2">
      <c r="A263" s="16"/>
      <c r="B263" s="10"/>
      <c r="C263" s="28"/>
      <c r="D263" s="27">
        <v>26000</v>
      </c>
      <c r="E263" s="27">
        <v>84000</v>
      </c>
      <c r="F263" s="27">
        <v>84000</v>
      </c>
      <c r="G263" s="27">
        <v>84000</v>
      </c>
    </row>
    <row r="264" spans="1:7" x14ac:dyDescent="0.2">
      <c r="A264" s="16"/>
      <c r="B264" s="10"/>
      <c r="C264" s="12"/>
      <c r="D264" s="27"/>
      <c r="E264" s="27"/>
      <c r="F264" s="27"/>
      <c r="G264" s="27"/>
    </row>
    <row r="265" spans="1:7" x14ac:dyDescent="0.2">
      <c r="A265" s="16"/>
      <c r="B265" s="10"/>
      <c r="C265" s="12"/>
      <c r="D265" s="22"/>
      <c r="E265" s="22"/>
      <c r="F265" s="22"/>
      <c r="G265" s="22"/>
    </row>
    <row r="266" spans="1:7" ht="13.5" thickBot="1" x14ac:dyDescent="0.25">
      <c r="A266" s="18" t="s">
        <v>127</v>
      </c>
      <c r="B266" s="47"/>
      <c r="C266" s="19" t="s">
        <v>128</v>
      </c>
      <c r="D266" s="60" t="s">
        <v>5</v>
      </c>
      <c r="E266" s="60" t="s">
        <v>6</v>
      </c>
      <c r="F266" s="60" t="s">
        <v>7</v>
      </c>
      <c r="G266" s="20" t="s">
        <v>8</v>
      </c>
    </row>
    <row r="267" spans="1:7" x14ac:dyDescent="0.2">
      <c r="A267" s="16" t="s">
        <v>127</v>
      </c>
      <c r="B267" s="10">
        <v>39905</v>
      </c>
      <c r="C267" s="21" t="s">
        <v>240</v>
      </c>
      <c r="D267" s="51">
        <v>45000</v>
      </c>
      <c r="E267" s="51">
        <v>45000</v>
      </c>
      <c r="F267" s="51">
        <v>45000</v>
      </c>
      <c r="G267" s="51">
        <v>45000</v>
      </c>
    </row>
    <row r="268" spans="1:7" x14ac:dyDescent="0.2">
      <c r="A268" s="16"/>
      <c r="B268" s="10"/>
      <c r="C268" s="28"/>
      <c r="D268" s="27">
        <v>45000</v>
      </c>
      <c r="E268" s="27">
        <v>45000</v>
      </c>
      <c r="F268" s="27">
        <v>45000</v>
      </c>
      <c r="G268" s="27">
        <v>45000</v>
      </c>
    </row>
    <row r="269" spans="1:7" x14ac:dyDescent="0.2">
      <c r="A269" s="16"/>
      <c r="B269" s="10"/>
      <c r="C269" s="28"/>
      <c r="D269" s="27"/>
      <c r="E269" s="27"/>
      <c r="F269" s="27"/>
      <c r="G269" s="27"/>
    </row>
    <row r="270" spans="1:7" x14ac:dyDescent="0.2">
      <c r="A270" s="16"/>
      <c r="B270" s="10"/>
      <c r="C270" s="28"/>
      <c r="D270" s="27"/>
      <c r="E270" s="27"/>
      <c r="F270" s="27"/>
      <c r="G270" s="27"/>
    </row>
    <row r="271" spans="1:7" ht="13.5" thickBot="1" x14ac:dyDescent="0.25">
      <c r="A271" s="18" t="s">
        <v>129</v>
      </c>
      <c r="B271" s="44"/>
      <c r="C271" s="19" t="s">
        <v>130</v>
      </c>
      <c r="D271" s="60" t="s">
        <v>5</v>
      </c>
      <c r="E271" s="60" t="s">
        <v>6</v>
      </c>
      <c r="F271" s="60" t="s">
        <v>7</v>
      </c>
      <c r="G271" s="20" t="s">
        <v>8</v>
      </c>
    </row>
    <row r="272" spans="1:7" x14ac:dyDescent="0.2">
      <c r="A272" s="16" t="s">
        <v>129</v>
      </c>
      <c r="B272" s="10">
        <v>76400</v>
      </c>
      <c r="C272" s="21" t="s">
        <v>59</v>
      </c>
      <c r="D272" s="62">
        <v>0</v>
      </c>
      <c r="E272" s="62">
        <v>1329116.32</v>
      </c>
      <c r="F272" s="63">
        <v>1329116.32</v>
      </c>
      <c r="G272" s="63">
        <v>1329116.32</v>
      </c>
    </row>
    <row r="273" spans="1:7" hidden="1" x14ac:dyDescent="0.2">
      <c r="A273" s="16" t="s">
        <v>129</v>
      </c>
      <c r="B273" s="10">
        <v>91304</v>
      </c>
      <c r="C273" s="21" t="s">
        <v>131</v>
      </c>
      <c r="D273" s="22">
        <v>0</v>
      </c>
      <c r="E273" s="22">
        <v>0</v>
      </c>
      <c r="F273" s="22" t="s">
        <v>20</v>
      </c>
      <c r="G273" s="22">
        <v>0</v>
      </c>
    </row>
    <row r="274" spans="1:7" hidden="1" x14ac:dyDescent="0.2">
      <c r="A274" s="16" t="s">
        <v>129</v>
      </c>
      <c r="B274" s="10">
        <v>91303</v>
      </c>
      <c r="C274" s="1" t="s">
        <v>41</v>
      </c>
      <c r="D274" s="24">
        <v>1400000</v>
      </c>
      <c r="E274" s="24">
        <v>0</v>
      </c>
      <c r="F274" s="64">
        <v>0</v>
      </c>
      <c r="G274" s="64">
        <v>0</v>
      </c>
    </row>
    <row r="275" spans="1:7" x14ac:dyDescent="0.2">
      <c r="A275" s="16"/>
      <c r="B275" s="10"/>
      <c r="C275" s="28"/>
      <c r="D275" s="27">
        <v>1400000</v>
      </c>
      <c r="E275" s="27">
        <v>1329116.32</v>
      </c>
      <c r="F275" s="27">
        <v>1329116.32</v>
      </c>
      <c r="G275" s="27">
        <v>1329116.32</v>
      </c>
    </row>
    <row r="276" spans="1:7" x14ac:dyDescent="0.2">
      <c r="A276" s="16"/>
      <c r="B276" s="10"/>
      <c r="C276" s="28"/>
      <c r="D276" s="27"/>
      <c r="E276" s="27"/>
      <c r="F276" s="27"/>
      <c r="G276" s="27"/>
    </row>
    <row r="277" spans="1:7" ht="13.5" thickBot="1" x14ac:dyDescent="0.25">
      <c r="A277" s="18" t="s">
        <v>132</v>
      </c>
      <c r="B277" s="44"/>
      <c r="C277" s="19" t="s">
        <v>133</v>
      </c>
      <c r="D277" s="60" t="s">
        <v>5</v>
      </c>
      <c r="E277" s="60" t="s">
        <v>6</v>
      </c>
      <c r="F277" s="60" t="s">
        <v>7</v>
      </c>
      <c r="G277" s="20" t="s">
        <v>8</v>
      </c>
    </row>
    <row r="278" spans="1:7" x14ac:dyDescent="0.2">
      <c r="A278" s="16" t="s">
        <v>132</v>
      </c>
      <c r="B278" s="10">
        <v>76400</v>
      </c>
      <c r="C278" s="21" t="s">
        <v>134</v>
      </c>
      <c r="D278" s="61">
        <v>0</v>
      </c>
      <c r="E278" s="22">
        <v>15000</v>
      </c>
      <c r="F278" s="22">
        <v>0</v>
      </c>
      <c r="G278" s="22">
        <v>0</v>
      </c>
    </row>
    <row r="279" spans="1:7" x14ac:dyDescent="0.2">
      <c r="A279" s="16" t="s">
        <v>132</v>
      </c>
      <c r="B279" s="10">
        <v>46149</v>
      </c>
      <c r="C279" s="65" t="s">
        <v>288</v>
      </c>
      <c r="D279" s="24">
        <v>0</v>
      </c>
      <c r="E279" s="24">
        <v>769783</v>
      </c>
      <c r="F279" s="24">
        <v>0</v>
      </c>
      <c r="G279" s="24">
        <v>0</v>
      </c>
    </row>
    <row r="280" spans="1:7" x14ac:dyDescent="0.2">
      <c r="A280" s="16"/>
      <c r="B280" s="10"/>
      <c r="C280" s="28"/>
      <c r="D280" s="27">
        <v>0</v>
      </c>
      <c r="E280" s="27">
        <v>784783</v>
      </c>
      <c r="F280" s="27">
        <v>0</v>
      </c>
      <c r="G280" s="27">
        <v>0</v>
      </c>
    </row>
    <row r="281" spans="1:7" x14ac:dyDescent="0.2">
      <c r="A281" s="16"/>
      <c r="B281" s="10"/>
      <c r="C281" s="28"/>
      <c r="D281" s="27"/>
      <c r="E281" s="27"/>
      <c r="F281" s="27"/>
      <c r="G281" s="27"/>
    </row>
    <row r="282" spans="1:7" ht="13.5" thickBot="1" x14ac:dyDescent="0.25">
      <c r="A282" s="18" t="s">
        <v>135</v>
      </c>
      <c r="B282" s="44"/>
      <c r="C282" s="19" t="s">
        <v>136</v>
      </c>
      <c r="D282" s="60" t="s">
        <v>5</v>
      </c>
      <c r="E282" s="60" t="s">
        <v>6</v>
      </c>
      <c r="F282" s="60" t="s">
        <v>7</v>
      </c>
      <c r="G282" s="20" t="s">
        <v>8</v>
      </c>
    </row>
    <row r="283" spans="1:7" x14ac:dyDescent="0.2">
      <c r="A283" s="16" t="s">
        <v>135</v>
      </c>
      <c r="B283" s="10">
        <v>76400</v>
      </c>
      <c r="C283" s="21" t="s">
        <v>137</v>
      </c>
      <c r="D283" s="22"/>
      <c r="E283" s="22">
        <v>42477.85</v>
      </c>
      <c r="F283" s="22">
        <v>17204.79</v>
      </c>
      <c r="G283" s="22">
        <v>0</v>
      </c>
    </row>
    <row r="284" spans="1:7" x14ac:dyDescent="0.2">
      <c r="A284" s="16" t="s">
        <v>135</v>
      </c>
      <c r="B284" s="10">
        <v>79100</v>
      </c>
      <c r="C284" s="21" t="s">
        <v>138</v>
      </c>
      <c r="D284" s="22"/>
      <c r="E284" s="22">
        <v>596000</v>
      </c>
      <c r="F284" s="22">
        <v>0</v>
      </c>
      <c r="G284" s="22">
        <v>0</v>
      </c>
    </row>
    <row r="285" spans="1:7" hidden="1" x14ac:dyDescent="0.2">
      <c r="A285" s="16" t="s">
        <v>135</v>
      </c>
      <c r="B285" s="10">
        <v>91304</v>
      </c>
      <c r="C285" s="21" t="s">
        <v>139</v>
      </c>
      <c r="D285" s="22"/>
      <c r="E285" s="22">
        <v>0</v>
      </c>
      <c r="F285" s="22">
        <v>0</v>
      </c>
      <c r="G285" s="22">
        <v>0</v>
      </c>
    </row>
    <row r="286" spans="1:7" x14ac:dyDescent="0.2">
      <c r="A286" s="16" t="s">
        <v>135</v>
      </c>
      <c r="B286" s="10">
        <v>91303</v>
      </c>
      <c r="C286" s="21" t="s">
        <v>140</v>
      </c>
      <c r="D286" s="24">
        <v>374308.58</v>
      </c>
      <c r="E286" s="24">
        <v>2101657.33</v>
      </c>
      <c r="F286" s="24">
        <v>2449448.4700000002</v>
      </c>
      <c r="G286" s="24">
        <v>0</v>
      </c>
    </row>
    <row r="287" spans="1:7" hidden="1" x14ac:dyDescent="0.2">
      <c r="A287" s="16">
        <v>7500</v>
      </c>
      <c r="B287" s="10">
        <v>91306</v>
      </c>
      <c r="C287" s="21" t="s">
        <v>141</v>
      </c>
      <c r="D287" s="22">
        <v>0</v>
      </c>
      <c r="E287" s="22">
        <v>0</v>
      </c>
      <c r="F287" s="22">
        <v>0</v>
      </c>
      <c r="G287" s="22">
        <v>0</v>
      </c>
    </row>
    <row r="288" spans="1:7" hidden="1" x14ac:dyDescent="0.2">
      <c r="A288" s="16">
        <v>7500</v>
      </c>
      <c r="B288" s="10">
        <v>91307</v>
      </c>
      <c r="C288" s="21" t="s">
        <v>142</v>
      </c>
      <c r="D288" s="22">
        <v>0</v>
      </c>
      <c r="E288" s="22">
        <v>0</v>
      </c>
      <c r="F288" s="22">
        <v>0</v>
      </c>
      <c r="G288" s="22">
        <v>0</v>
      </c>
    </row>
    <row r="289" spans="1:7" hidden="1" x14ac:dyDescent="0.2">
      <c r="A289" s="16" t="s">
        <v>135</v>
      </c>
      <c r="B289" s="10">
        <v>91305</v>
      </c>
      <c r="C289" s="21" t="s">
        <v>143</v>
      </c>
      <c r="D289" s="22"/>
      <c r="E289" s="22">
        <v>0</v>
      </c>
      <c r="F289" s="22">
        <v>0</v>
      </c>
      <c r="G289" s="22">
        <v>0</v>
      </c>
    </row>
    <row r="290" spans="1:7" hidden="1" x14ac:dyDescent="0.2">
      <c r="A290" s="16" t="s">
        <v>135</v>
      </c>
      <c r="B290" s="10">
        <v>91309</v>
      </c>
      <c r="C290" s="21" t="s">
        <v>144</v>
      </c>
      <c r="D290" s="22"/>
      <c r="E290" s="22">
        <v>0</v>
      </c>
      <c r="F290" s="22">
        <v>0</v>
      </c>
      <c r="G290" s="22">
        <v>0</v>
      </c>
    </row>
    <row r="291" spans="1:7" hidden="1" x14ac:dyDescent="0.2">
      <c r="A291" s="16" t="s">
        <v>135</v>
      </c>
      <c r="B291" s="10">
        <v>91308</v>
      </c>
      <c r="C291" s="21" t="s">
        <v>145</v>
      </c>
      <c r="D291" s="22"/>
      <c r="E291" s="22">
        <v>0</v>
      </c>
      <c r="F291" s="22">
        <v>0</v>
      </c>
      <c r="G291" s="22">
        <v>0</v>
      </c>
    </row>
    <row r="292" spans="1:7" x14ac:dyDescent="0.2">
      <c r="A292" s="16"/>
      <c r="B292" s="10"/>
      <c r="C292" s="28"/>
      <c r="D292" s="27">
        <v>374308.58</v>
      </c>
      <c r="E292" s="27">
        <v>2740135.18</v>
      </c>
      <c r="F292" s="27">
        <v>2466653.2600000002</v>
      </c>
      <c r="G292" s="27">
        <v>0</v>
      </c>
    </row>
    <row r="293" spans="1:7" x14ac:dyDescent="0.2">
      <c r="A293" s="16"/>
      <c r="B293" s="10"/>
      <c r="C293" s="28"/>
      <c r="D293" s="27"/>
      <c r="E293" s="27"/>
      <c r="F293" s="27"/>
      <c r="G293" s="27"/>
    </row>
    <row r="294" spans="1:7" ht="13.5" thickBot="1" x14ac:dyDescent="0.25">
      <c r="A294" s="18" t="s">
        <v>146</v>
      </c>
      <c r="B294" s="47"/>
      <c r="C294" s="19" t="s">
        <v>147</v>
      </c>
      <c r="D294" s="60" t="s">
        <v>5</v>
      </c>
      <c r="E294" s="60" t="s">
        <v>6</v>
      </c>
      <c r="F294" s="60" t="s">
        <v>7</v>
      </c>
      <c r="G294" s="20" t="s">
        <v>8</v>
      </c>
    </row>
    <row r="295" spans="1:7" x14ac:dyDescent="0.2">
      <c r="A295" s="16" t="s">
        <v>146</v>
      </c>
      <c r="B295" s="10">
        <v>47010</v>
      </c>
      <c r="C295" s="21" t="s">
        <v>289</v>
      </c>
      <c r="D295" s="22">
        <v>20000</v>
      </c>
      <c r="E295" s="22">
        <v>20000</v>
      </c>
      <c r="F295" s="22">
        <v>20000</v>
      </c>
      <c r="G295" s="22">
        <v>20000</v>
      </c>
    </row>
    <row r="296" spans="1:7" x14ac:dyDescent="0.2">
      <c r="A296" s="16" t="s">
        <v>146</v>
      </c>
      <c r="B296" s="10">
        <v>34901</v>
      </c>
      <c r="C296" s="21" t="s">
        <v>220</v>
      </c>
      <c r="D296" s="22">
        <v>1200000</v>
      </c>
      <c r="E296" s="22">
        <v>1224000</v>
      </c>
      <c r="F296" s="22">
        <v>1224000</v>
      </c>
      <c r="G296" s="22">
        <v>1224000</v>
      </c>
    </row>
    <row r="297" spans="1:7" x14ac:dyDescent="0.2">
      <c r="A297" s="16" t="s">
        <v>146</v>
      </c>
      <c r="B297" s="10">
        <v>36001</v>
      </c>
      <c r="C297" s="21" t="s">
        <v>222</v>
      </c>
      <c r="D297" s="24">
        <v>350000</v>
      </c>
      <c r="E297" s="24">
        <v>350000</v>
      </c>
      <c r="F297" s="24">
        <v>350000</v>
      </c>
      <c r="G297" s="24">
        <v>350000</v>
      </c>
    </row>
    <row r="298" spans="1:7" x14ac:dyDescent="0.2">
      <c r="A298" s="16"/>
      <c r="B298" s="10"/>
      <c r="C298" s="28"/>
      <c r="D298" s="27">
        <v>1570000</v>
      </c>
      <c r="E298" s="27">
        <v>1594000</v>
      </c>
      <c r="F298" s="27">
        <v>1594000</v>
      </c>
      <c r="G298" s="27">
        <v>1594000</v>
      </c>
    </row>
    <row r="299" spans="1:7" x14ac:dyDescent="0.2">
      <c r="A299" s="16"/>
      <c r="B299" s="10"/>
      <c r="C299" s="12"/>
      <c r="D299" s="22"/>
      <c r="E299" s="22"/>
      <c r="F299" s="22"/>
      <c r="G299" s="22"/>
    </row>
    <row r="300" spans="1:7" x14ac:dyDescent="0.2">
      <c r="A300" s="16"/>
      <c r="B300" s="10"/>
      <c r="C300" s="28"/>
      <c r="D300" s="27"/>
      <c r="E300" s="27"/>
      <c r="F300" s="27"/>
      <c r="G300" s="27"/>
    </row>
    <row r="301" spans="1:7" ht="13.5" thickBot="1" x14ac:dyDescent="0.25">
      <c r="A301" s="18" t="s">
        <v>148</v>
      </c>
      <c r="B301" s="47"/>
      <c r="C301" s="19" t="s">
        <v>149</v>
      </c>
      <c r="D301" s="60" t="s">
        <v>5</v>
      </c>
      <c r="E301" s="60" t="s">
        <v>6</v>
      </c>
      <c r="F301" s="60" t="s">
        <v>7</v>
      </c>
      <c r="G301" s="20" t="s">
        <v>8</v>
      </c>
    </row>
    <row r="302" spans="1:7" x14ac:dyDescent="0.2">
      <c r="A302" s="16" t="s">
        <v>148</v>
      </c>
      <c r="B302" s="10">
        <v>32902</v>
      </c>
      <c r="C302" s="21" t="s">
        <v>202</v>
      </c>
      <c r="D302" s="22">
        <v>515000</v>
      </c>
      <c r="E302" s="22">
        <v>525300</v>
      </c>
      <c r="F302" s="22">
        <v>525300</v>
      </c>
      <c r="G302" s="22">
        <v>525300</v>
      </c>
    </row>
    <row r="303" spans="1:7" x14ac:dyDescent="0.2">
      <c r="A303" s="16" t="s">
        <v>148</v>
      </c>
      <c r="B303" s="10">
        <f>'[1]Ingressos econòmic'!B139</f>
        <v>55002</v>
      </c>
      <c r="C303" s="21" t="s">
        <v>302</v>
      </c>
      <c r="D303" s="22">
        <v>8000</v>
      </c>
      <c r="E303" s="22">
        <v>8000</v>
      </c>
      <c r="F303" s="22">
        <v>8000</v>
      </c>
      <c r="G303" s="22">
        <v>8000</v>
      </c>
    </row>
    <row r="304" spans="1:7" x14ac:dyDescent="0.2">
      <c r="A304" s="16" t="s">
        <v>148</v>
      </c>
      <c r="B304" s="10">
        <f>'[1]Ingressos econòmic'!B141</f>
        <v>55006</v>
      </c>
      <c r="C304" s="21" t="s">
        <v>303</v>
      </c>
      <c r="D304" s="24">
        <v>9000</v>
      </c>
      <c r="E304" s="24">
        <v>5000</v>
      </c>
      <c r="F304" s="24">
        <v>5000</v>
      </c>
      <c r="G304" s="24">
        <v>5000</v>
      </c>
    </row>
    <row r="305" spans="1:8" x14ac:dyDescent="0.2">
      <c r="A305" s="16"/>
      <c r="B305" s="10"/>
      <c r="C305" s="28"/>
      <c r="D305" s="27">
        <v>532000</v>
      </c>
      <c r="E305" s="27">
        <v>538300</v>
      </c>
      <c r="F305" s="27">
        <v>538300</v>
      </c>
      <c r="G305" s="27">
        <v>538300</v>
      </c>
    </row>
    <row r="306" spans="1:8" x14ac:dyDescent="0.2">
      <c r="A306" s="16"/>
      <c r="B306" s="10"/>
      <c r="C306" s="28"/>
      <c r="D306" s="27"/>
      <c r="E306" s="27"/>
      <c r="F306" s="27"/>
      <c r="G306" s="27"/>
    </row>
    <row r="307" spans="1:8" x14ac:dyDescent="0.2">
      <c r="A307" s="16"/>
      <c r="B307" s="10"/>
      <c r="C307" s="28"/>
      <c r="D307" s="22"/>
      <c r="E307" s="22"/>
      <c r="F307" s="22"/>
      <c r="G307" s="22"/>
    </row>
    <row r="308" spans="1:8" ht="13.5" thickBot="1" x14ac:dyDescent="0.25">
      <c r="A308" s="18" t="s">
        <v>150</v>
      </c>
      <c r="B308" s="44"/>
      <c r="C308" s="19" t="s">
        <v>151</v>
      </c>
      <c r="D308" s="60" t="s">
        <v>5</v>
      </c>
      <c r="E308" s="60" t="s">
        <v>6</v>
      </c>
      <c r="F308" s="60" t="s">
        <v>7</v>
      </c>
      <c r="G308" s="20" t="s">
        <v>8</v>
      </c>
    </row>
    <row r="309" spans="1:8" x14ac:dyDescent="0.2">
      <c r="A309" s="16" t="s">
        <v>150</v>
      </c>
      <c r="B309" s="10">
        <v>55001</v>
      </c>
      <c r="C309" s="21" t="s">
        <v>301</v>
      </c>
      <c r="D309" s="51">
        <v>35700</v>
      </c>
      <c r="E309" s="51">
        <v>17000</v>
      </c>
      <c r="F309" s="51">
        <v>17000</v>
      </c>
      <c r="G309" s="51">
        <v>17000</v>
      </c>
    </row>
    <row r="310" spans="1:8" x14ac:dyDescent="0.2">
      <c r="A310" s="16"/>
      <c r="B310" s="10"/>
      <c r="C310" s="28"/>
      <c r="D310" s="27">
        <v>35700</v>
      </c>
      <c r="E310" s="27">
        <v>17000</v>
      </c>
      <c r="F310" s="27">
        <v>17000</v>
      </c>
      <c r="G310" s="27">
        <v>17000</v>
      </c>
    </row>
    <row r="311" spans="1:8" x14ac:dyDescent="0.2">
      <c r="A311" s="16"/>
      <c r="B311" s="10"/>
      <c r="C311" s="12"/>
      <c r="D311" s="27"/>
      <c r="E311" s="27"/>
      <c r="F311" s="27"/>
      <c r="G311" s="27"/>
    </row>
    <row r="312" spans="1:8" x14ac:dyDescent="0.2">
      <c r="A312" s="16"/>
      <c r="B312" s="10"/>
      <c r="C312" s="28"/>
      <c r="D312" s="27"/>
      <c r="E312" s="27"/>
      <c r="F312" s="27"/>
      <c r="G312" s="27"/>
    </row>
    <row r="313" spans="1:8" ht="13.5" thickBot="1" x14ac:dyDescent="0.25">
      <c r="A313" s="18" t="s">
        <v>152</v>
      </c>
      <c r="B313" s="47"/>
      <c r="C313" s="19" t="s">
        <v>153</v>
      </c>
      <c r="D313" s="60" t="s">
        <v>5</v>
      </c>
      <c r="E313" s="60" t="s">
        <v>6</v>
      </c>
      <c r="F313" s="60" t="s">
        <v>7</v>
      </c>
      <c r="G313" s="20" t="s">
        <v>8</v>
      </c>
    </row>
    <row r="314" spans="1:8" x14ac:dyDescent="0.2">
      <c r="A314" s="16" t="s">
        <v>152</v>
      </c>
      <c r="B314" s="10">
        <v>32502</v>
      </c>
      <c r="C314" s="21" t="s">
        <v>199</v>
      </c>
      <c r="D314" s="22">
        <v>125000</v>
      </c>
      <c r="E314" s="22">
        <v>127400</v>
      </c>
      <c r="F314" s="22">
        <v>127400</v>
      </c>
      <c r="G314" s="22">
        <v>127400</v>
      </c>
      <c r="H314" s="66"/>
    </row>
    <row r="315" spans="1:8" x14ac:dyDescent="0.2">
      <c r="A315" s="16" t="s">
        <v>152</v>
      </c>
      <c r="B315" s="10">
        <v>32503</v>
      </c>
      <c r="C315" s="21" t="s">
        <v>200</v>
      </c>
      <c r="D315" s="22">
        <v>110000</v>
      </c>
      <c r="E315" s="22">
        <v>110000</v>
      </c>
      <c r="F315" s="22">
        <v>110000</v>
      </c>
      <c r="G315" s="22">
        <v>110000</v>
      </c>
    </row>
    <row r="316" spans="1:8" hidden="1" x14ac:dyDescent="0.2">
      <c r="A316" s="16" t="s">
        <v>152</v>
      </c>
      <c r="B316" s="10">
        <v>33103</v>
      </c>
      <c r="C316" s="21" t="s">
        <v>207</v>
      </c>
      <c r="D316" s="22">
        <v>0</v>
      </c>
      <c r="E316" s="22">
        <v>0</v>
      </c>
      <c r="F316" s="22">
        <v>0</v>
      </c>
      <c r="G316" s="22">
        <v>0</v>
      </c>
    </row>
    <row r="317" spans="1:8" x14ac:dyDescent="0.2">
      <c r="A317" s="16" t="s">
        <v>152</v>
      </c>
      <c r="B317" s="10">
        <v>39904</v>
      </c>
      <c r="C317" s="21" t="s">
        <v>237</v>
      </c>
      <c r="D317" s="22">
        <v>39200</v>
      </c>
      <c r="E317" s="22">
        <v>39200</v>
      </c>
      <c r="F317" s="22">
        <v>39200</v>
      </c>
      <c r="G317" s="22">
        <v>39200</v>
      </c>
    </row>
    <row r="318" spans="1:8" x14ac:dyDescent="0.2">
      <c r="A318" s="16" t="s">
        <v>152</v>
      </c>
      <c r="B318" s="10">
        <v>39907</v>
      </c>
      <c r="C318" s="21" t="s">
        <v>241</v>
      </c>
      <c r="D318" s="22">
        <v>50000</v>
      </c>
      <c r="E318" s="22">
        <v>50000</v>
      </c>
      <c r="F318" s="22">
        <v>50000</v>
      </c>
      <c r="G318" s="22">
        <v>50000</v>
      </c>
    </row>
    <row r="319" spans="1:8" x14ac:dyDescent="0.2">
      <c r="A319" s="16" t="s">
        <v>152</v>
      </c>
      <c r="B319" s="10">
        <v>39190</v>
      </c>
      <c r="C319" s="21" t="s">
        <v>229</v>
      </c>
      <c r="D319" s="24">
        <v>25000</v>
      </c>
      <c r="E319" s="24">
        <v>150000</v>
      </c>
      <c r="F319" s="24">
        <v>150000</v>
      </c>
      <c r="G319" s="24">
        <v>150000</v>
      </c>
    </row>
    <row r="320" spans="1:8" x14ac:dyDescent="0.2">
      <c r="A320" s="16"/>
      <c r="B320" s="10"/>
      <c r="C320" s="28"/>
      <c r="D320" s="27">
        <v>349200</v>
      </c>
      <c r="E320" s="27">
        <v>476600</v>
      </c>
      <c r="F320" s="27">
        <v>476600</v>
      </c>
      <c r="G320" s="27">
        <v>476600</v>
      </c>
    </row>
    <row r="321" spans="1:7" x14ac:dyDescent="0.2">
      <c r="A321" s="16"/>
      <c r="B321" s="10"/>
      <c r="C321" s="28"/>
      <c r="D321" s="27"/>
      <c r="E321" s="27"/>
      <c r="F321" s="27"/>
      <c r="G321" s="27"/>
    </row>
    <row r="322" spans="1:7" x14ac:dyDescent="0.2">
      <c r="A322" s="16"/>
      <c r="B322" s="10"/>
      <c r="C322" s="12"/>
      <c r="D322" s="22"/>
      <c r="E322" s="22"/>
      <c r="F322" s="22"/>
      <c r="G322" s="22"/>
    </row>
    <row r="323" spans="1:7" ht="13.5" thickBot="1" x14ac:dyDescent="0.25">
      <c r="A323" s="18" t="s">
        <v>154</v>
      </c>
      <c r="B323" s="47"/>
      <c r="C323" s="19" t="s">
        <v>155</v>
      </c>
      <c r="D323" s="60" t="s">
        <v>5</v>
      </c>
      <c r="E323" s="60" t="s">
        <v>6</v>
      </c>
      <c r="F323" s="60" t="s">
        <v>7</v>
      </c>
      <c r="G323" s="20" t="s">
        <v>8</v>
      </c>
    </row>
    <row r="324" spans="1:7" x14ac:dyDescent="0.2">
      <c r="A324" s="16" t="s">
        <v>154</v>
      </c>
      <c r="B324" s="10">
        <v>39904</v>
      </c>
      <c r="C324" s="21" t="s">
        <v>238</v>
      </c>
      <c r="D324" s="22">
        <v>12000</v>
      </c>
      <c r="E324" s="22">
        <v>12000</v>
      </c>
      <c r="F324" s="22">
        <v>12000</v>
      </c>
      <c r="G324" s="22">
        <v>12000</v>
      </c>
    </row>
    <row r="325" spans="1:7" x14ac:dyDescent="0.2">
      <c r="A325" s="16" t="s">
        <v>154</v>
      </c>
      <c r="B325" s="10">
        <v>76100</v>
      </c>
      <c r="C325" s="21" t="s">
        <v>156</v>
      </c>
      <c r="D325" s="22">
        <v>0</v>
      </c>
      <c r="E325" s="22">
        <v>200000</v>
      </c>
      <c r="F325" s="22">
        <v>0</v>
      </c>
      <c r="G325" s="22">
        <v>0</v>
      </c>
    </row>
    <row r="326" spans="1:7" x14ac:dyDescent="0.2">
      <c r="A326" s="16" t="s">
        <v>154</v>
      </c>
      <c r="B326" s="10">
        <v>46125</v>
      </c>
      <c r="C326" s="21" t="s">
        <v>278</v>
      </c>
      <c r="D326" s="24">
        <v>250000</v>
      </c>
      <c r="E326" s="24">
        <v>469783</v>
      </c>
      <c r="F326" s="24">
        <v>0</v>
      </c>
      <c r="G326" s="24">
        <v>0</v>
      </c>
    </row>
    <row r="327" spans="1:7" x14ac:dyDescent="0.2">
      <c r="A327" s="16"/>
      <c r="B327" s="10"/>
      <c r="C327" s="12"/>
      <c r="D327" s="27">
        <v>262000</v>
      </c>
      <c r="E327" s="27">
        <v>681783</v>
      </c>
      <c r="F327" s="27">
        <v>12000</v>
      </c>
      <c r="G327" s="27">
        <v>12000</v>
      </c>
    </row>
    <row r="328" spans="1:7" x14ac:dyDescent="0.2">
      <c r="A328" s="16"/>
      <c r="B328" s="10"/>
      <c r="C328" s="12"/>
      <c r="D328" s="27"/>
      <c r="E328" s="27"/>
      <c r="F328" s="27"/>
      <c r="G328" s="27"/>
    </row>
    <row r="329" spans="1:7" x14ac:dyDescent="0.2">
      <c r="A329" s="16"/>
      <c r="B329" s="10"/>
      <c r="C329" s="12"/>
      <c r="D329" s="27"/>
      <c r="E329" s="27"/>
      <c r="F329" s="27"/>
      <c r="G329" s="27"/>
    </row>
    <row r="330" spans="1:7" ht="13.5" thickBot="1" x14ac:dyDescent="0.25">
      <c r="A330" s="18" t="s">
        <v>157</v>
      </c>
      <c r="B330" s="47"/>
      <c r="C330" s="19" t="s">
        <v>158</v>
      </c>
      <c r="D330" s="60" t="s">
        <v>5</v>
      </c>
      <c r="E330" s="60" t="s">
        <v>6</v>
      </c>
      <c r="F330" s="60" t="s">
        <v>7</v>
      </c>
      <c r="G330" s="20" t="s">
        <v>8</v>
      </c>
    </row>
    <row r="331" spans="1:7" x14ac:dyDescent="0.2">
      <c r="A331" s="16" t="s">
        <v>157</v>
      </c>
      <c r="B331" s="10">
        <v>46125</v>
      </c>
      <c r="C331" s="21" t="s">
        <v>279</v>
      </c>
      <c r="D331" s="22">
        <v>250000</v>
      </c>
      <c r="E331" s="22">
        <v>150000</v>
      </c>
      <c r="F331" s="22">
        <v>0</v>
      </c>
      <c r="G331" s="22">
        <v>0</v>
      </c>
    </row>
    <row r="332" spans="1:7" x14ac:dyDescent="0.2">
      <c r="A332" s="16" t="s">
        <v>157</v>
      </c>
      <c r="B332" s="10">
        <v>76100</v>
      </c>
      <c r="C332" s="21" t="s">
        <v>159</v>
      </c>
      <c r="D332" s="22"/>
      <c r="E332" s="22">
        <v>460188.75</v>
      </c>
      <c r="F332" s="22">
        <v>0</v>
      </c>
      <c r="G332" s="22">
        <v>0</v>
      </c>
    </row>
    <row r="333" spans="1:7" hidden="1" x14ac:dyDescent="0.2">
      <c r="A333" s="16" t="s">
        <v>157</v>
      </c>
      <c r="B333" s="10">
        <v>76125</v>
      </c>
      <c r="C333" s="21" t="s">
        <v>309</v>
      </c>
      <c r="D333" s="24">
        <v>250000</v>
      </c>
      <c r="E333" s="24">
        <v>0</v>
      </c>
      <c r="F333" s="24">
        <v>0</v>
      </c>
      <c r="G333" s="24">
        <v>0</v>
      </c>
    </row>
    <row r="334" spans="1:7" x14ac:dyDescent="0.2">
      <c r="A334" s="16"/>
      <c r="B334" s="10"/>
      <c r="C334" s="12"/>
      <c r="D334" s="27">
        <v>500000</v>
      </c>
      <c r="E334" s="27">
        <v>610188.75</v>
      </c>
      <c r="F334" s="27">
        <v>0</v>
      </c>
      <c r="G334" s="27">
        <v>0</v>
      </c>
    </row>
    <row r="335" spans="1:7" x14ac:dyDescent="0.2">
      <c r="A335" s="16"/>
      <c r="B335" s="10"/>
      <c r="C335" s="12"/>
      <c r="D335" s="27"/>
      <c r="E335" s="27"/>
      <c r="F335" s="27"/>
      <c r="G335" s="27"/>
    </row>
    <row r="336" spans="1:7" x14ac:dyDescent="0.2">
      <c r="A336" s="16"/>
      <c r="B336" s="10"/>
      <c r="C336" s="12"/>
      <c r="D336" s="27"/>
      <c r="E336" s="27"/>
      <c r="F336" s="27"/>
      <c r="G336" s="27"/>
    </row>
    <row r="337" spans="1:7" ht="13.5" thickBot="1" x14ac:dyDescent="0.25">
      <c r="A337" s="18" t="s">
        <v>160</v>
      </c>
      <c r="B337" s="47"/>
      <c r="C337" s="19" t="s">
        <v>703</v>
      </c>
      <c r="D337" s="60" t="s">
        <v>5</v>
      </c>
      <c r="E337" s="60" t="s">
        <v>6</v>
      </c>
      <c r="F337" s="60" t="s">
        <v>7</v>
      </c>
      <c r="G337" s="20" t="s">
        <v>8</v>
      </c>
    </row>
    <row r="338" spans="1:7" x14ac:dyDescent="0.2">
      <c r="A338" s="16" t="s">
        <v>160</v>
      </c>
      <c r="B338" s="10">
        <v>46125</v>
      </c>
      <c r="C338" s="21" t="s">
        <v>280</v>
      </c>
      <c r="D338" s="22">
        <v>350000</v>
      </c>
      <c r="E338" s="22">
        <v>150000</v>
      </c>
      <c r="F338" s="22">
        <v>0</v>
      </c>
      <c r="G338" s="22">
        <v>0</v>
      </c>
    </row>
    <row r="339" spans="1:7" hidden="1" x14ac:dyDescent="0.2">
      <c r="A339" s="16" t="s">
        <v>160</v>
      </c>
      <c r="B339" s="10">
        <v>76125</v>
      </c>
      <c r="C339" s="21" t="s">
        <v>308</v>
      </c>
      <c r="D339" s="22">
        <v>214717.5</v>
      </c>
      <c r="E339" s="22">
        <v>0</v>
      </c>
      <c r="F339" s="22">
        <v>0</v>
      </c>
      <c r="G339" s="22">
        <v>0</v>
      </c>
    </row>
    <row r="340" spans="1:7" x14ac:dyDescent="0.2">
      <c r="A340" s="16" t="s">
        <v>160</v>
      </c>
      <c r="B340" s="10">
        <v>91303</v>
      </c>
      <c r="C340" s="12" t="s">
        <v>107</v>
      </c>
      <c r="D340" s="24">
        <v>0</v>
      </c>
      <c r="E340" s="24">
        <v>50000</v>
      </c>
      <c r="F340" s="24">
        <v>50000</v>
      </c>
      <c r="G340" s="24">
        <v>50000</v>
      </c>
    </row>
    <row r="341" spans="1:7" x14ac:dyDescent="0.2">
      <c r="A341" s="52"/>
      <c r="B341" s="67"/>
      <c r="C341" s="67"/>
      <c r="D341" s="27">
        <v>564717.5</v>
      </c>
      <c r="E341" s="27">
        <v>200000</v>
      </c>
      <c r="F341" s="27">
        <v>50000</v>
      </c>
      <c r="G341" s="27">
        <v>50000</v>
      </c>
    </row>
    <row r="342" spans="1:7" x14ac:dyDescent="0.2">
      <c r="A342" s="52"/>
      <c r="B342" s="67"/>
      <c r="C342" s="67"/>
      <c r="D342" s="27"/>
      <c r="E342" s="27"/>
      <c r="F342" s="27"/>
      <c r="G342" s="27"/>
    </row>
    <row r="343" spans="1:7" ht="26.25" thickBot="1" x14ac:dyDescent="0.25">
      <c r="A343" s="29" t="s">
        <v>121</v>
      </c>
      <c r="B343" s="48"/>
      <c r="C343" s="53" t="s">
        <v>161</v>
      </c>
      <c r="D343" s="32">
        <v>5683926.0800000001</v>
      </c>
      <c r="E343" s="32">
        <v>9125906.25</v>
      </c>
      <c r="F343" s="32">
        <v>6637669.5800000001</v>
      </c>
      <c r="G343" s="32">
        <v>4171016.3200000003</v>
      </c>
    </row>
    <row r="344" spans="1:7" x14ac:dyDescent="0.2">
      <c r="A344" s="10"/>
      <c r="B344" s="16"/>
      <c r="C344" s="68"/>
      <c r="D344" s="62"/>
      <c r="E344" s="62"/>
      <c r="F344" s="62"/>
      <c r="G344" s="62"/>
    </row>
    <row r="345" spans="1:7" x14ac:dyDescent="0.2">
      <c r="A345" s="10"/>
      <c r="B345" s="16"/>
      <c r="C345" s="69"/>
      <c r="D345" s="62"/>
      <c r="E345" s="62"/>
      <c r="F345" s="62"/>
      <c r="G345" s="62"/>
    </row>
    <row r="346" spans="1:7" ht="13.5" thickBot="1" x14ac:dyDescent="0.25">
      <c r="A346" s="37" t="s">
        <v>162</v>
      </c>
      <c r="B346" s="38"/>
      <c r="C346" s="15" t="s">
        <v>163</v>
      </c>
      <c r="D346" s="38"/>
      <c r="E346" s="38"/>
      <c r="F346" s="38"/>
      <c r="G346" s="38"/>
    </row>
    <row r="347" spans="1:7" x14ac:dyDescent="0.2">
      <c r="A347" s="10"/>
      <c r="B347" s="10"/>
      <c r="C347" s="10"/>
      <c r="D347" s="70"/>
      <c r="E347" s="70"/>
      <c r="F347" s="70"/>
      <c r="G347" s="70"/>
    </row>
    <row r="348" spans="1:7" x14ac:dyDescent="0.2">
      <c r="A348" s="10"/>
      <c r="B348" s="10"/>
      <c r="C348" s="10"/>
      <c r="D348" s="70"/>
      <c r="E348" s="70"/>
      <c r="F348" s="70"/>
      <c r="G348" s="70"/>
    </row>
    <row r="349" spans="1:7" ht="13.5" thickBot="1" x14ac:dyDescent="0.25">
      <c r="A349" s="18" t="s">
        <v>164</v>
      </c>
      <c r="B349" s="47"/>
      <c r="C349" s="19" t="s">
        <v>165</v>
      </c>
      <c r="D349" s="60" t="s">
        <v>5</v>
      </c>
      <c r="E349" s="60" t="s">
        <v>6</v>
      </c>
      <c r="F349" s="60" t="s">
        <v>7</v>
      </c>
      <c r="G349" s="20" t="s">
        <v>8</v>
      </c>
    </row>
    <row r="350" spans="1:7" x14ac:dyDescent="0.2">
      <c r="A350" s="23" t="s">
        <v>164</v>
      </c>
      <c r="B350" s="10">
        <v>39904</v>
      </c>
      <c r="C350" s="21" t="s">
        <v>239</v>
      </c>
      <c r="D350" s="22">
        <v>18000</v>
      </c>
      <c r="E350" s="22">
        <v>18000</v>
      </c>
      <c r="F350" s="22">
        <v>18000</v>
      </c>
      <c r="G350" s="22">
        <v>18000</v>
      </c>
    </row>
    <row r="351" spans="1:7" x14ac:dyDescent="0.2">
      <c r="A351" s="16" t="s">
        <v>164</v>
      </c>
      <c r="B351" s="10">
        <v>39924</v>
      </c>
      <c r="C351" s="21" t="s">
        <v>246</v>
      </c>
      <c r="D351" s="22">
        <v>10000</v>
      </c>
      <c r="E351" s="22">
        <v>10000</v>
      </c>
      <c r="F351" s="22">
        <v>10000</v>
      </c>
      <c r="G351" s="22">
        <v>10000</v>
      </c>
    </row>
    <row r="352" spans="1:7" x14ac:dyDescent="0.2">
      <c r="A352" s="16"/>
      <c r="B352" s="10"/>
      <c r="C352" s="28"/>
      <c r="D352" s="50">
        <v>28000</v>
      </c>
      <c r="E352" s="50">
        <v>28000</v>
      </c>
      <c r="F352" s="50">
        <v>28000</v>
      </c>
      <c r="G352" s="50">
        <v>28000</v>
      </c>
    </row>
    <row r="353" spans="1:8" x14ac:dyDescent="0.2">
      <c r="A353" s="16"/>
      <c r="B353" s="10"/>
      <c r="C353" s="28"/>
      <c r="D353" s="27"/>
      <c r="E353" s="27"/>
      <c r="F353" s="27"/>
      <c r="G353" s="27"/>
    </row>
    <row r="354" spans="1:8" ht="13.5" thickBot="1" x14ac:dyDescent="0.25">
      <c r="A354" s="71" t="s">
        <v>166</v>
      </c>
      <c r="B354" s="46"/>
      <c r="C354" s="72" t="s">
        <v>167</v>
      </c>
      <c r="D354" s="60" t="s">
        <v>5</v>
      </c>
      <c r="E354" s="60" t="s">
        <v>6</v>
      </c>
      <c r="F354" s="60" t="s">
        <v>7</v>
      </c>
      <c r="G354" s="20" t="s">
        <v>8</v>
      </c>
      <c r="H354" s="73"/>
    </row>
    <row r="355" spans="1:8" x14ac:dyDescent="0.2">
      <c r="A355" s="23" t="s">
        <v>166</v>
      </c>
      <c r="B355" s="10">
        <v>39910</v>
      </c>
      <c r="C355" s="21" t="s">
        <v>242</v>
      </c>
      <c r="D355" s="22">
        <v>85000</v>
      </c>
      <c r="E355" s="22">
        <v>85000</v>
      </c>
      <c r="F355" s="22">
        <v>85000</v>
      </c>
      <c r="G355" s="22">
        <v>85000</v>
      </c>
    </row>
    <row r="356" spans="1:8" x14ac:dyDescent="0.2">
      <c r="A356" s="23" t="s">
        <v>166</v>
      </c>
      <c r="B356" s="10">
        <v>51401</v>
      </c>
      <c r="C356" s="21" t="s">
        <v>294</v>
      </c>
      <c r="D356" s="22">
        <v>100000</v>
      </c>
      <c r="E356" s="22">
        <v>100000</v>
      </c>
      <c r="F356" s="22">
        <v>100000</v>
      </c>
      <c r="G356" s="22">
        <v>100000</v>
      </c>
      <c r="H356" s="66"/>
    </row>
    <row r="357" spans="1:8" x14ac:dyDescent="0.2">
      <c r="A357" s="23" t="s">
        <v>166</v>
      </c>
      <c r="B357" s="10">
        <v>51402</v>
      </c>
      <c r="C357" s="21" t="s">
        <v>295</v>
      </c>
      <c r="D357" s="22">
        <v>100000</v>
      </c>
      <c r="E357" s="22">
        <v>100000</v>
      </c>
      <c r="F357" s="22">
        <v>100000</v>
      </c>
      <c r="G357" s="22">
        <v>100000</v>
      </c>
      <c r="H357" s="66"/>
    </row>
    <row r="358" spans="1:8" x14ac:dyDescent="0.2">
      <c r="A358" s="16" t="s">
        <v>166</v>
      </c>
      <c r="B358" s="10">
        <v>52000</v>
      </c>
      <c r="C358" s="21" t="s">
        <v>297</v>
      </c>
      <c r="D358" s="24">
        <v>10000</v>
      </c>
      <c r="E358" s="24">
        <v>10000</v>
      </c>
      <c r="F358" s="24">
        <v>10000</v>
      </c>
      <c r="G358" s="24">
        <v>10000</v>
      </c>
    </row>
    <row r="359" spans="1:8" x14ac:dyDescent="0.2">
      <c r="A359" s="16"/>
      <c r="B359" s="10"/>
      <c r="C359" s="28"/>
      <c r="D359" s="36">
        <v>295000</v>
      </c>
      <c r="E359" s="36">
        <v>295000</v>
      </c>
      <c r="F359" s="36">
        <v>295000</v>
      </c>
      <c r="G359" s="36">
        <v>295000</v>
      </c>
    </row>
    <row r="360" spans="1:8" x14ac:dyDescent="0.2">
      <c r="A360" s="16"/>
      <c r="B360" s="10"/>
      <c r="C360" s="28"/>
      <c r="D360" s="22"/>
      <c r="E360" s="22"/>
      <c r="F360" s="22"/>
      <c r="G360" s="22"/>
    </row>
    <row r="361" spans="1:8" x14ac:dyDescent="0.2">
      <c r="A361" s="16"/>
      <c r="B361" s="10"/>
      <c r="C361" s="28"/>
      <c r="D361" s="22"/>
      <c r="E361" s="22"/>
      <c r="F361" s="22"/>
      <c r="G361" s="22"/>
    </row>
    <row r="362" spans="1:8" ht="13.5" thickBot="1" x14ac:dyDescent="0.25">
      <c r="A362" s="71" t="s">
        <v>168</v>
      </c>
      <c r="B362" s="46"/>
      <c r="C362" s="72" t="s">
        <v>169</v>
      </c>
      <c r="D362" s="60" t="s">
        <v>5</v>
      </c>
      <c r="E362" s="60" t="s">
        <v>6</v>
      </c>
      <c r="F362" s="60" t="s">
        <v>7</v>
      </c>
      <c r="G362" s="20" t="s">
        <v>8</v>
      </c>
    </row>
    <row r="363" spans="1:8" x14ac:dyDescent="0.2">
      <c r="A363" s="16" t="s">
        <v>168</v>
      </c>
      <c r="B363" s="10">
        <v>39200</v>
      </c>
      <c r="C363" s="21" t="s">
        <v>230</v>
      </c>
      <c r="D363" s="22">
        <v>35000</v>
      </c>
      <c r="E363" s="22">
        <v>35000</v>
      </c>
      <c r="F363" s="22">
        <v>35000</v>
      </c>
      <c r="G363" s="22">
        <v>35000</v>
      </c>
    </row>
    <row r="364" spans="1:8" x14ac:dyDescent="0.2">
      <c r="A364" s="16" t="s">
        <v>168</v>
      </c>
      <c r="B364" s="10">
        <v>39211</v>
      </c>
      <c r="C364" s="21" t="s">
        <v>231</v>
      </c>
      <c r="D364" s="22">
        <v>700000</v>
      </c>
      <c r="E364" s="22">
        <v>700000</v>
      </c>
      <c r="F364" s="22">
        <v>700000</v>
      </c>
      <c r="G364" s="22">
        <v>700000</v>
      </c>
    </row>
    <row r="365" spans="1:8" x14ac:dyDescent="0.2">
      <c r="A365" s="16" t="s">
        <v>168</v>
      </c>
      <c r="B365" s="10">
        <v>39300</v>
      </c>
      <c r="C365" s="21" t="s">
        <v>232</v>
      </c>
      <c r="D365" s="22">
        <v>250000</v>
      </c>
      <c r="E365" s="22">
        <v>250000</v>
      </c>
      <c r="F365" s="22">
        <v>250000</v>
      </c>
      <c r="G365" s="22">
        <v>250000</v>
      </c>
    </row>
    <row r="366" spans="1:8" x14ac:dyDescent="0.2">
      <c r="A366" s="16" t="s">
        <v>168</v>
      </c>
      <c r="B366" s="10">
        <v>39917</v>
      </c>
      <c r="C366" s="21" t="s">
        <v>243</v>
      </c>
      <c r="D366" s="24">
        <v>5000</v>
      </c>
      <c r="E366" s="24">
        <v>5000</v>
      </c>
      <c r="F366" s="24">
        <v>5000</v>
      </c>
      <c r="G366" s="24">
        <v>5000</v>
      </c>
    </row>
    <row r="367" spans="1:8" x14ac:dyDescent="0.2">
      <c r="A367" s="16"/>
      <c r="B367" s="10"/>
      <c r="C367" s="28"/>
      <c r="D367" s="27">
        <v>990000</v>
      </c>
      <c r="E367" s="27">
        <v>990000</v>
      </c>
      <c r="F367" s="27">
        <v>990000</v>
      </c>
      <c r="G367" s="27">
        <v>990000</v>
      </c>
    </row>
    <row r="368" spans="1:8" x14ac:dyDescent="0.2">
      <c r="A368" s="16"/>
      <c r="B368" s="10"/>
      <c r="C368" s="28"/>
      <c r="D368" s="27"/>
      <c r="E368" s="27"/>
      <c r="F368" s="27"/>
      <c r="G368" s="27"/>
    </row>
    <row r="369" spans="1:7" x14ac:dyDescent="0.2">
      <c r="A369" s="10"/>
      <c r="B369" s="16"/>
      <c r="C369" s="69"/>
      <c r="D369" s="62"/>
      <c r="E369" s="62"/>
      <c r="F369" s="62"/>
      <c r="G369" s="62"/>
    </row>
    <row r="370" spans="1:7" ht="26.25" thickBot="1" x14ac:dyDescent="0.25">
      <c r="A370" s="29" t="s">
        <v>162</v>
      </c>
      <c r="B370" s="48"/>
      <c r="C370" s="53" t="s">
        <v>170</v>
      </c>
      <c r="D370" s="32">
        <v>1313000</v>
      </c>
      <c r="E370" s="32">
        <v>1313000</v>
      </c>
      <c r="F370" s="32">
        <v>1313000</v>
      </c>
      <c r="G370" s="32">
        <v>1313000</v>
      </c>
    </row>
    <row r="371" spans="1:7" x14ac:dyDescent="0.2">
      <c r="A371" s="33"/>
      <c r="B371" s="74"/>
      <c r="C371" s="35"/>
      <c r="D371" s="36"/>
      <c r="E371" s="36"/>
      <c r="F371" s="36"/>
      <c r="G371" s="36"/>
    </row>
    <row r="372" spans="1:7" ht="13.5" thickBot="1" x14ac:dyDescent="0.25">
      <c r="A372" s="33"/>
      <c r="B372" s="74"/>
      <c r="C372" s="35"/>
      <c r="D372" s="32"/>
      <c r="E372" s="32"/>
      <c r="F372" s="32"/>
      <c r="G372" s="32"/>
    </row>
    <row r="373" spans="1:7" x14ac:dyDescent="0.2">
      <c r="B373" s="75"/>
      <c r="C373" s="76" t="s">
        <v>171</v>
      </c>
      <c r="D373" s="77">
        <v>103223886.20119999</v>
      </c>
      <c r="E373" s="77">
        <v>114599828.35480002</v>
      </c>
      <c r="F373" s="77">
        <v>110485896.5416</v>
      </c>
      <c r="G373" s="77">
        <v>107047200.27632001</v>
      </c>
    </row>
    <row r="376" spans="1:7" x14ac:dyDescent="0.2">
      <c r="D376" s="78">
        <v>0</v>
      </c>
      <c r="E376" s="78">
        <v>0</v>
      </c>
      <c r="F376" s="78">
        <v>0</v>
      </c>
      <c r="G376" s="78">
        <v>0</v>
      </c>
    </row>
    <row r="378" spans="1:7" x14ac:dyDescent="0.2">
      <c r="E378" s="78"/>
    </row>
  </sheetData>
  <printOptions horizontalCentered="1"/>
  <pageMargins left="0.39370078740157483" right="0" top="0.39370078740157483" bottom="0.39370078740157483" header="0.31496062992125984" footer="0.31496062992125984"/>
  <pageSetup paperSize="9" scale="67" fitToHeight="0" orientation="portrait" r:id="rId1"/>
  <rowBreaks count="1" manualBreakCount="1">
    <brk id="119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T70"/>
  <sheetViews>
    <sheetView zoomScale="40" zoomScaleNormal="40" workbookViewId="0">
      <selection activeCell="G21" sqref="G21"/>
    </sheetView>
  </sheetViews>
  <sheetFormatPr baseColWidth="10" defaultRowHeight="27" x14ac:dyDescent="0.35"/>
  <cols>
    <col min="1" max="1" width="16.5703125" style="105" customWidth="1"/>
    <col min="2" max="2" width="63.7109375" style="105" bestFit="1" customWidth="1"/>
    <col min="3" max="6" width="48.28515625" style="106" bestFit="1" customWidth="1"/>
    <col min="7" max="7" width="6.85546875" style="105" bestFit="1" customWidth="1"/>
    <col min="8" max="8" width="96.5703125" style="105" bestFit="1" customWidth="1"/>
    <col min="9" max="9" width="66.5703125" style="105" bestFit="1" customWidth="1"/>
    <col min="10" max="13" width="48.28515625" style="105" bestFit="1" customWidth="1"/>
    <col min="14" max="19" width="11.42578125" style="105"/>
    <col min="20" max="20" width="5.140625" style="105" bestFit="1" customWidth="1"/>
    <col min="21" max="16384" width="11.42578125" style="105"/>
  </cols>
  <sheetData>
    <row r="1" spans="1:20" x14ac:dyDescent="0.35">
      <c r="L1" s="2"/>
      <c r="M1" s="3"/>
    </row>
    <row r="3" spans="1:20" ht="38.25" customHeight="1" x14ac:dyDescent="0.35">
      <c r="A3" s="309" t="s">
        <v>332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</row>
    <row r="4" spans="1:20" s="108" customFormat="1" ht="44.25" customHeight="1" x14ac:dyDescent="0.35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107"/>
      <c r="O4" s="107"/>
      <c r="P4" s="107"/>
      <c r="Q4" s="107"/>
      <c r="R4" s="107"/>
      <c r="S4" s="107"/>
      <c r="T4" s="107"/>
    </row>
    <row r="5" spans="1:20" ht="35.1" customHeight="1" x14ac:dyDescent="0.45">
      <c r="A5" s="109"/>
      <c r="B5" s="109"/>
      <c r="C5" s="110"/>
      <c r="D5" s="110"/>
      <c r="E5" s="110"/>
      <c r="F5" s="110"/>
      <c r="G5" s="109"/>
      <c r="H5" s="109"/>
      <c r="I5" s="109"/>
      <c r="J5" s="109"/>
      <c r="K5" s="109"/>
      <c r="L5" s="109"/>
      <c r="M5" s="109"/>
    </row>
    <row r="6" spans="1:20" ht="35.1" customHeight="1" x14ac:dyDescent="0.45">
      <c r="A6" s="109"/>
      <c r="B6" s="109"/>
      <c r="C6" s="110"/>
      <c r="D6" s="110"/>
      <c r="E6" s="110"/>
      <c r="F6" s="110"/>
      <c r="G6" s="109"/>
      <c r="H6" s="109"/>
      <c r="I6" s="109"/>
      <c r="J6" s="109"/>
      <c r="K6" s="109"/>
      <c r="L6" s="109"/>
      <c r="M6" s="109"/>
    </row>
    <row r="7" spans="1:20" ht="35.1" customHeight="1" x14ac:dyDescent="0.45">
      <c r="A7" s="109"/>
      <c r="B7" s="109"/>
      <c r="C7" s="110"/>
      <c r="D7" s="110"/>
      <c r="E7" s="110"/>
      <c r="F7" s="110"/>
      <c r="G7" s="109"/>
      <c r="H7" s="109"/>
      <c r="I7" s="109"/>
      <c r="J7" s="109"/>
      <c r="K7" s="109"/>
      <c r="L7" s="109"/>
      <c r="M7" s="109"/>
    </row>
    <row r="8" spans="1:20" ht="35.1" customHeight="1" x14ac:dyDescent="0.5">
      <c r="A8" s="310" t="s">
        <v>333</v>
      </c>
      <c r="B8" s="310"/>
      <c r="C8" s="310"/>
      <c r="D8" s="310"/>
      <c r="E8" s="310"/>
      <c r="F8" s="310"/>
      <c r="G8" s="111"/>
      <c r="H8" s="310" t="s">
        <v>334</v>
      </c>
      <c r="I8" s="310"/>
      <c r="J8" s="310"/>
      <c r="K8" s="310"/>
      <c r="L8" s="310"/>
      <c r="M8" s="310"/>
    </row>
    <row r="9" spans="1:20" ht="35.1" customHeight="1" x14ac:dyDescent="0.45">
      <c r="A9" s="109"/>
      <c r="B9" s="109"/>
      <c r="C9" s="110"/>
      <c r="D9" s="110"/>
      <c r="E9" s="110"/>
      <c r="F9" s="110"/>
      <c r="G9" s="109"/>
      <c r="H9" s="109"/>
      <c r="I9" s="109"/>
      <c r="J9" s="109"/>
      <c r="K9" s="109"/>
      <c r="L9" s="109"/>
      <c r="M9" s="109"/>
    </row>
    <row r="10" spans="1:20" ht="35.1" customHeight="1" x14ac:dyDescent="0.45">
      <c r="A10" s="109"/>
      <c r="B10" s="109"/>
      <c r="C10" s="112" t="s">
        <v>335</v>
      </c>
      <c r="D10" s="112" t="s">
        <v>336</v>
      </c>
      <c r="E10" s="112" t="s">
        <v>337</v>
      </c>
      <c r="F10" s="112" t="s">
        <v>338</v>
      </c>
      <c r="G10" s="113"/>
      <c r="H10" s="109"/>
      <c r="I10" s="109"/>
      <c r="J10" s="114" t="s">
        <v>335</v>
      </c>
      <c r="K10" s="114" t="s">
        <v>336</v>
      </c>
      <c r="L10" s="114" t="s">
        <v>337</v>
      </c>
      <c r="M10" s="114" t="s">
        <v>338</v>
      </c>
    </row>
    <row r="11" spans="1:20" ht="35.1" customHeight="1" x14ac:dyDescent="0.45">
      <c r="A11" s="109"/>
      <c r="B11" s="109"/>
      <c r="C11" s="115"/>
      <c r="D11" s="115"/>
      <c r="E11" s="115"/>
      <c r="F11" s="115"/>
      <c r="G11" s="109"/>
      <c r="H11" s="109"/>
      <c r="I11" s="109"/>
      <c r="J11" s="116"/>
      <c r="K11" s="116"/>
      <c r="L11" s="116"/>
      <c r="M11" s="116"/>
    </row>
    <row r="12" spans="1:20" ht="35.1" customHeight="1" x14ac:dyDescent="0.45">
      <c r="A12" s="117" t="s">
        <v>339</v>
      </c>
      <c r="B12" s="109"/>
      <c r="C12" s="109"/>
      <c r="D12" s="109"/>
      <c r="E12" s="109"/>
      <c r="F12" s="109"/>
      <c r="G12" s="109"/>
      <c r="H12" s="117" t="s">
        <v>339</v>
      </c>
      <c r="I12" s="109"/>
      <c r="J12" s="109"/>
      <c r="K12" s="109"/>
      <c r="L12" s="109"/>
      <c r="M12" s="109"/>
    </row>
    <row r="13" spans="1:20" ht="35.1" customHeight="1" x14ac:dyDescent="0.45">
      <c r="A13" s="117"/>
      <c r="B13" s="109"/>
      <c r="C13" s="109"/>
      <c r="D13" s="109"/>
      <c r="E13" s="109"/>
      <c r="F13" s="109"/>
      <c r="G13" s="109"/>
      <c r="H13" s="109"/>
      <c r="I13" s="109"/>
      <c r="J13" s="109"/>
      <c r="K13" s="110"/>
      <c r="L13" s="109"/>
      <c r="M13" s="109"/>
    </row>
    <row r="14" spans="1:20" ht="35.1" customHeight="1" x14ac:dyDescent="0.45">
      <c r="A14" s="118" t="s">
        <v>1507</v>
      </c>
      <c r="B14" s="118"/>
      <c r="C14" s="119"/>
      <c r="D14" s="119"/>
      <c r="E14" s="119"/>
      <c r="F14" s="119"/>
      <c r="G14" s="120"/>
      <c r="H14" s="118" t="s">
        <v>1507</v>
      </c>
      <c r="I14" s="118"/>
      <c r="J14" s="121"/>
      <c r="K14" s="122"/>
      <c r="L14" s="121"/>
      <c r="M14" s="121"/>
    </row>
    <row r="15" spans="1:20" ht="35.1" customHeight="1" x14ac:dyDescent="0.45">
      <c r="A15" s="118"/>
      <c r="B15" s="118"/>
      <c r="C15" s="119"/>
      <c r="D15" s="119"/>
      <c r="E15" s="119"/>
      <c r="F15" s="119"/>
      <c r="G15" s="120"/>
      <c r="H15" s="118"/>
      <c r="I15" s="118"/>
      <c r="J15" s="121"/>
      <c r="K15" s="121"/>
      <c r="L15" s="121"/>
      <c r="M15" s="121"/>
    </row>
    <row r="16" spans="1:20" ht="35.1" customHeight="1" x14ac:dyDescent="0.45">
      <c r="A16" s="109"/>
      <c r="B16" s="109"/>
      <c r="C16" s="115"/>
      <c r="D16" s="115"/>
      <c r="E16" s="115"/>
      <c r="F16" s="115"/>
      <c r="G16" s="120"/>
      <c r="H16" s="109"/>
      <c r="I16" s="109"/>
      <c r="J16" s="116"/>
      <c r="K16" s="116"/>
      <c r="L16" s="116"/>
      <c r="M16" s="116"/>
    </row>
    <row r="17" spans="1:20" ht="35.1" customHeight="1" x14ac:dyDescent="0.5">
      <c r="A17" s="109" t="s">
        <v>340</v>
      </c>
      <c r="B17" s="109" t="s">
        <v>341</v>
      </c>
      <c r="C17" s="115">
        <v>32970322.719999999</v>
      </c>
      <c r="D17" s="115">
        <v>34211067.603200004</v>
      </c>
      <c r="E17" s="115">
        <v>35575017.18</v>
      </c>
      <c r="F17" s="115">
        <v>36990483.310000002</v>
      </c>
      <c r="G17" s="123">
        <v>1</v>
      </c>
      <c r="H17" s="109" t="s">
        <v>340</v>
      </c>
      <c r="I17" s="109" t="s">
        <v>342</v>
      </c>
      <c r="J17" s="124">
        <v>33410014.760000002</v>
      </c>
      <c r="K17" s="124">
        <v>35355182.359999999</v>
      </c>
      <c r="L17" s="124">
        <v>36561463.49873127</v>
      </c>
      <c r="M17" s="124">
        <v>36571635.776318356</v>
      </c>
    </row>
    <row r="18" spans="1:20" s="130" customFormat="1" ht="35.1" customHeight="1" x14ac:dyDescent="0.5">
      <c r="A18" s="125"/>
      <c r="B18" s="125"/>
      <c r="C18" s="126"/>
      <c r="D18" s="126"/>
      <c r="E18" s="126"/>
      <c r="F18" s="126"/>
      <c r="G18" s="127"/>
      <c r="H18" s="125"/>
      <c r="I18" s="125"/>
      <c r="J18" s="128"/>
      <c r="K18" s="129"/>
      <c r="L18" s="129"/>
      <c r="M18" s="129"/>
    </row>
    <row r="19" spans="1:20" s="134" customFormat="1" ht="35.1" customHeight="1" x14ac:dyDescent="0.5">
      <c r="A19" s="131"/>
      <c r="B19" s="131"/>
      <c r="C19" s="132"/>
      <c r="D19" s="132"/>
      <c r="E19" s="132"/>
      <c r="F19" s="132"/>
      <c r="G19" s="123"/>
      <c r="H19" s="131"/>
      <c r="I19" s="131"/>
      <c r="J19" s="133"/>
      <c r="K19" s="133"/>
      <c r="L19" s="133"/>
      <c r="M19" s="133"/>
      <c r="T19" s="134" t="s">
        <v>343</v>
      </c>
    </row>
    <row r="20" spans="1:20" s="134" customFormat="1" ht="35.1" customHeight="1" x14ac:dyDescent="0.5">
      <c r="A20" s="131"/>
      <c r="B20" s="131"/>
      <c r="C20" s="132"/>
      <c r="D20" s="132"/>
      <c r="E20" s="132"/>
      <c r="F20" s="132"/>
      <c r="G20" s="123"/>
      <c r="H20" s="131"/>
      <c r="I20" s="131"/>
      <c r="J20" s="131"/>
      <c r="K20" s="131"/>
      <c r="L20" s="131"/>
      <c r="M20" s="131"/>
    </row>
    <row r="21" spans="1:20" ht="35.1" customHeight="1" x14ac:dyDescent="0.5">
      <c r="A21" s="109" t="s">
        <v>344</v>
      </c>
      <c r="B21" s="109" t="s">
        <v>345</v>
      </c>
      <c r="C21" s="115">
        <v>3168900</v>
      </c>
      <c r="D21" s="115">
        <v>3233900</v>
      </c>
      <c r="E21" s="115">
        <v>3233900</v>
      </c>
      <c r="F21" s="115">
        <v>3233900</v>
      </c>
      <c r="G21" s="135">
        <v>2</v>
      </c>
      <c r="H21" s="109" t="s">
        <v>344</v>
      </c>
      <c r="I21" s="109" t="s">
        <v>346</v>
      </c>
      <c r="J21" s="124">
        <v>36630506</v>
      </c>
      <c r="K21" s="124">
        <v>39482827.100000001</v>
      </c>
      <c r="L21" s="124">
        <v>39534501.600000001</v>
      </c>
      <c r="M21" s="124">
        <v>39586347.990000002</v>
      </c>
    </row>
    <row r="22" spans="1:20" ht="35.1" customHeight="1" x14ac:dyDescent="0.5">
      <c r="A22" s="109"/>
      <c r="B22" s="109"/>
      <c r="C22" s="115"/>
      <c r="D22" s="115"/>
      <c r="E22" s="115"/>
      <c r="F22" s="115"/>
      <c r="G22" s="135"/>
      <c r="H22" s="109"/>
      <c r="I22" s="109"/>
      <c r="J22" s="124"/>
      <c r="K22" s="124"/>
      <c r="L22" s="124"/>
      <c r="M22" s="124"/>
    </row>
    <row r="23" spans="1:20" ht="35.1" customHeight="1" x14ac:dyDescent="0.5">
      <c r="A23" s="109"/>
      <c r="B23" s="109"/>
      <c r="C23" s="115"/>
      <c r="D23" s="115"/>
      <c r="E23" s="115"/>
      <c r="F23" s="115"/>
      <c r="G23" s="123"/>
      <c r="H23" s="109"/>
      <c r="I23" s="109"/>
      <c r="J23" s="109"/>
      <c r="K23" s="109"/>
      <c r="L23" s="109"/>
      <c r="M23" s="109"/>
    </row>
    <row r="24" spans="1:20" ht="35.1" customHeight="1" x14ac:dyDescent="0.5">
      <c r="A24" s="109" t="s">
        <v>347</v>
      </c>
      <c r="B24" s="109" t="s">
        <v>348</v>
      </c>
      <c r="C24" s="115">
        <v>9879172.4611999989</v>
      </c>
      <c r="D24" s="115">
        <v>10780697.5416</v>
      </c>
      <c r="E24" s="115">
        <v>10780697.5416</v>
      </c>
      <c r="F24" s="115">
        <v>10780690.546319999</v>
      </c>
      <c r="G24" s="123">
        <v>3</v>
      </c>
      <c r="H24" s="109" t="s">
        <v>347</v>
      </c>
      <c r="I24" s="109" t="s">
        <v>349</v>
      </c>
      <c r="J24" s="124">
        <v>1098857.82</v>
      </c>
      <c r="K24" s="124">
        <v>937000</v>
      </c>
      <c r="L24" s="124">
        <v>783000</v>
      </c>
      <c r="M24" s="124">
        <v>585000</v>
      </c>
    </row>
    <row r="25" spans="1:20" ht="35.1" customHeight="1" x14ac:dyDescent="0.5">
      <c r="A25" s="109"/>
      <c r="B25" s="109"/>
      <c r="C25" s="115"/>
      <c r="D25" s="115"/>
      <c r="E25" s="115"/>
      <c r="F25" s="115"/>
      <c r="G25" s="123"/>
      <c r="H25" s="109"/>
      <c r="I25" s="109"/>
      <c r="J25" s="124"/>
      <c r="K25" s="124"/>
      <c r="L25" s="124"/>
      <c r="M25" s="124"/>
    </row>
    <row r="26" spans="1:20" ht="35.1" customHeight="1" x14ac:dyDescent="0.5">
      <c r="A26" s="109"/>
      <c r="B26" s="109"/>
      <c r="C26" s="115"/>
      <c r="D26" s="115"/>
      <c r="E26" s="115"/>
      <c r="F26" s="115"/>
      <c r="G26" s="123"/>
      <c r="H26" s="109"/>
      <c r="I26" s="109"/>
      <c r="J26" s="124"/>
      <c r="K26" s="124"/>
      <c r="L26" s="124"/>
      <c r="M26" s="124"/>
    </row>
    <row r="27" spans="1:20" ht="35.1" customHeight="1" x14ac:dyDescent="0.5">
      <c r="A27" s="109" t="s">
        <v>350</v>
      </c>
      <c r="B27" s="109" t="s">
        <v>351</v>
      </c>
      <c r="C27" s="115">
        <v>54098064.939999998</v>
      </c>
      <c r="D27" s="115">
        <v>55316883.089999996</v>
      </c>
      <c r="E27" s="115">
        <v>53348490.909999996</v>
      </c>
      <c r="F27" s="115">
        <v>53348490.909999996</v>
      </c>
      <c r="G27" s="123">
        <v>4</v>
      </c>
      <c r="H27" s="109" t="s">
        <v>350</v>
      </c>
      <c r="I27" s="109" t="s">
        <v>351</v>
      </c>
      <c r="J27" s="124">
        <v>19810025.829999998</v>
      </c>
      <c r="K27" s="124">
        <v>20928366.190000001</v>
      </c>
      <c r="L27" s="124">
        <v>20803392.059999999</v>
      </c>
      <c r="M27" s="124">
        <v>21159883.41</v>
      </c>
    </row>
    <row r="28" spans="1:20" ht="35.1" customHeight="1" x14ac:dyDescent="0.5">
      <c r="A28" s="109"/>
      <c r="B28" s="109"/>
      <c r="C28" s="136"/>
      <c r="D28" s="136"/>
      <c r="E28" s="136"/>
      <c r="F28" s="136"/>
      <c r="G28" s="123"/>
      <c r="H28" s="109"/>
      <c r="I28" s="109"/>
      <c r="J28" s="124"/>
      <c r="K28" s="124"/>
      <c r="L28" s="124"/>
      <c r="M28" s="124"/>
    </row>
    <row r="29" spans="1:20" ht="35.1" customHeight="1" x14ac:dyDescent="0.5">
      <c r="A29" s="109"/>
      <c r="B29" s="109"/>
      <c r="C29" s="115"/>
      <c r="D29" s="115"/>
      <c r="E29" s="115"/>
      <c r="F29" s="115"/>
      <c r="G29" s="137"/>
      <c r="H29" s="109"/>
      <c r="I29" s="109"/>
      <c r="J29" s="116"/>
      <c r="K29" s="116"/>
      <c r="L29" s="116"/>
      <c r="M29" s="116"/>
    </row>
    <row r="30" spans="1:20" ht="35.1" customHeight="1" x14ac:dyDescent="0.5">
      <c r="A30" s="109" t="s">
        <v>352</v>
      </c>
      <c r="B30" s="109" t="s">
        <v>353</v>
      </c>
      <c r="C30" s="115">
        <v>538400</v>
      </c>
      <c r="D30" s="115">
        <v>538200</v>
      </c>
      <c r="E30" s="115">
        <v>538200</v>
      </c>
      <c r="F30" s="115">
        <v>538200</v>
      </c>
      <c r="G30" s="138"/>
      <c r="H30" s="109" t="s">
        <v>352</v>
      </c>
      <c r="I30" s="109" t="s">
        <v>354</v>
      </c>
      <c r="J30" s="116">
        <v>500000.00000000012</v>
      </c>
      <c r="K30" s="116">
        <v>500000.00000000012</v>
      </c>
      <c r="L30" s="116">
        <v>500000.00000000012</v>
      </c>
      <c r="M30" s="116">
        <v>500000.00000000012</v>
      </c>
    </row>
    <row r="31" spans="1:20" ht="35.1" customHeight="1" x14ac:dyDescent="0.5">
      <c r="A31" s="109"/>
      <c r="B31" s="109"/>
      <c r="C31" s="139">
        <v>100654860.1212</v>
      </c>
      <c r="D31" s="139">
        <v>104080748.23480001</v>
      </c>
      <c r="E31" s="139">
        <v>103476305.63159999</v>
      </c>
      <c r="F31" s="139">
        <v>104891764.76631999</v>
      </c>
      <c r="G31" s="138"/>
      <c r="H31" s="109"/>
      <c r="I31" s="109"/>
      <c r="J31" s="140">
        <v>91449404.409999996</v>
      </c>
      <c r="K31" s="140">
        <v>97203375.650000006</v>
      </c>
      <c r="L31" s="140">
        <v>98182357.158731282</v>
      </c>
      <c r="M31" s="140">
        <v>98402867.176318347</v>
      </c>
    </row>
    <row r="32" spans="1:20" ht="35.1" customHeight="1" x14ac:dyDescent="0.5">
      <c r="A32" s="109"/>
      <c r="B32" s="109"/>
      <c r="C32" s="141"/>
      <c r="D32" s="141"/>
      <c r="E32" s="141"/>
      <c r="F32" s="141"/>
      <c r="G32" s="142"/>
      <c r="H32" s="109"/>
      <c r="I32" s="109"/>
      <c r="J32" s="143">
        <v>6.2114069432804619E-2</v>
      </c>
      <c r="K32" s="143">
        <v>6.2919723503096048E-2</v>
      </c>
      <c r="L32" s="143">
        <v>1.0071476450121297E-2</v>
      </c>
      <c r="M32" s="143">
        <v>2.2459230351392634E-3</v>
      </c>
    </row>
    <row r="33" spans="1:13" ht="35.25" x14ac:dyDescent="0.5">
      <c r="A33" s="109"/>
      <c r="B33" s="109"/>
      <c r="C33" s="141"/>
      <c r="D33" s="141"/>
      <c r="E33" s="141"/>
      <c r="F33" s="141"/>
      <c r="G33" s="142"/>
      <c r="H33" s="109"/>
      <c r="I33" s="109"/>
      <c r="J33" s="116"/>
      <c r="K33" s="116"/>
      <c r="L33" s="116"/>
      <c r="M33" s="116"/>
    </row>
    <row r="34" spans="1:13" ht="35.25" x14ac:dyDescent="0.5">
      <c r="A34" s="118" t="s">
        <v>1508</v>
      </c>
      <c r="B34" s="118"/>
      <c r="C34" s="141"/>
      <c r="D34" s="141"/>
      <c r="E34" s="141"/>
      <c r="F34" s="141"/>
      <c r="G34" s="144"/>
      <c r="H34" s="118" t="s">
        <v>1508</v>
      </c>
      <c r="I34" s="118"/>
      <c r="J34" s="116"/>
      <c r="K34" s="116"/>
      <c r="L34" s="116"/>
      <c r="M34" s="116"/>
    </row>
    <row r="35" spans="1:13" ht="35.25" x14ac:dyDescent="0.5">
      <c r="A35" s="109"/>
      <c r="B35" s="109"/>
      <c r="C35" s="141"/>
      <c r="D35" s="141"/>
      <c r="E35" s="141"/>
      <c r="F35" s="141"/>
      <c r="G35" s="142"/>
      <c r="H35" s="109"/>
      <c r="I35" s="109"/>
      <c r="J35" s="116"/>
      <c r="K35" s="116"/>
      <c r="L35" s="116"/>
      <c r="M35" s="116"/>
    </row>
    <row r="36" spans="1:13" ht="34.5" x14ac:dyDescent="0.45">
      <c r="A36" s="109"/>
      <c r="B36" s="109"/>
      <c r="C36" s="109"/>
      <c r="D36" s="109"/>
      <c r="E36" s="109"/>
      <c r="F36" s="109"/>
      <c r="G36" s="142">
        <v>6</v>
      </c>
      <c r="H36" s="109"/>
      <c r="I36" s="109"/>
      <c r="J36" s="109"/>
      <c r="K36" s="109"/>
      <c r="L36" s="109"/>
      <c r="M36" s="109"/>
    </row>
    <row r="37" spans="1:13" ht="34.5" x14ac:dyDescent="0.45">
      <c r="A37" s="109" t="s">
        <v>355</v>
      </c>
      <c r="B37" s="109" t="s">
        <v>356</v>
      </c>
      <c r="C37" s="115">
        <v>0</v>
      </c>
      <c r="D37" s="115">
        <v>0</v>
      </c>
      <c r="E37" s="115">
        <v>0</v>
      </c>
      <c r="F37" s="115">
        <v>0</v>
      </c>
      <c r="G37" s="142"/>
      <c r="H37" s="109" t="s">
        <v>355</v>
      </c>
      <c r="I37" s="109" t="s">
        <v>357</v>
      </c>
      <c r="J37" s="124">
        <v>3001026.08</v>
      </c>
      <c r="K37" s="124">
        <v>9438087.370000001</v>
      </c>
      <c r="L37" s="124">
        <v>5910269.5800000001</v>
      </c>
      <c r="M37" s="124">
        <v>1953616.32</v>
      </c>
    </row>
    <row r="38" spans="1:13" ht="34.5" x14ac:dyDescent="0.45">
      <c r="A38" s="109"/>
      <c r="B38" s="109"/>
      <c r="C38" s="115"/>
      <c r="D38" s="115"/>
      <c r="E38" s="115"/>
      <c r="F38" s="115"/>
      <c r="G38" s="142"/>
      <c r="H38" s="109"/>
      <c r="I38" s="109"/>
      <c r="J38" s="124"/>
      <c r="K38" s="124"/>
      <c r="L38" s="124"/>
      <c r="M38" s="124"/>
    </row>
    <row r="39" spans="1:13" ht="34.5" x14ac:dyDescent="0.45">
      <c r="A39" s="109"/>
      <c r="B39" s="109"/>
      <c r="C39" s="115"/>
      <c r="D39" s="115"/>
      <c r="E39" s="115"/>
      <c r="F39" s="115"/>
      <c r="G39" s="142">
        <v>7</v>
      </c>
      <c r="H39" s="109"/>
      <c r="I39" s="109"/>
      <c r="J39" s="109"/>
      <c r="K39" s="109"/>
      <c r="L39" s="109"/>
      <c r="M39" s="109"/>
    </row>
    <row r="40" spans="1:13" ht="34.5" x14ac:dyDescent="0.45">
      <c r="A40" s="109" t="s">
        <v>358</v>
      </c>
      <c r="B40" s="109" t="s">
        <v>359</v>
      </c>
      <c r="C40" s="146">
        <v>464717.5</v>
      </c>
      <c r="D40" s="146">
        <v>6458430.0500000007</v>
      </c>
      <c r="E40" s="146">
        <v>2846321.1100000003</v>
      </c>
      <c r="F40" s="146">
        <v>1329116.32</v>
      </c>
      <c r="G40" s="147"/>
      <c r="H40" s="148" t="s">
        <v>358</v>
      </c>
      <c r="I40" s="148" t="s">
        <v>359</v>
      </c>
      <c r="J40" s="149">
        <v>3358658.72</v>
      </c>
      <c r="K40" s="149">
        <v>3145715.27</v>
      </c>
      <c r="L40" s="149">
        <v>1720000</v>
      </c>
      <c r="M40" s="149">
        <v>2200000</v>
      </c>
    </row>
    <row r="41" spans="1:13" ht="34.5" x14ac:dyDescent="0.45">
      <c r="A41" s="109"/>
      <c r="B41" s="109"/>
      <c r="C41" s="150">
        <v>464717.5</v>
      </c>
      <c r="D41" s="150">
        <v>6458430.0500000007</v>
      </c>
      <c r="E41" s="150">
        <v>2846321.1100000003</v>
      </c>
      <c r="F41" s="150">
        <v>1329116.32</v>
      </c>
      <c r="G41" s="151"/>
      <c r="H41" s="152"/>
      <c r="I41" s="152"/>
      <c r="J41" s="153">
        <v>6359684.8000000007</v>
      </c>
      <c r="K41" s="153">
        <v>12583802.640000001</v>
      </c>
      <c r="L41" s="153">
        <v>7630269.5800000001</v>
      </c>
      <c r="M41" s="153">
        <v>4153616.3200000003</v>
      </c>
    </row>
    <row r="42" spans="1:13" ht="34.5" x14ac:dyDescent="0.45">
      <c r="A42" s="109"/>
      <c r="B42" s="109"/>
      <c r="C42" s="146"/>
      <c r="D42" s="146"/>
      <c r="E42" s="146"/>
      <c r="F42" s="146"/>
      <c r="G42" s="147"/>
      <c r="H42" s="148"/>
      <c r="I42" s="148"/>
      <c r="J42" s="149"/>
      <c r="K42" s="154"/>
      <c r="L42" s="154"/>
      <c r="M42" s="154"/>
    </row>
    <row r="43" spans="1:13" ht="35.25" x14ac:dyDescent="0.5">
      <c r="A43" s="109"/>
      <c r="B43" s="109"/>
      <c r="C43" s="115"/>
      <c r="D43" s="115"/>
      <c r="E43" s="115"/>
      <c r="F43" s="115"/>
      <c r="G43" s="144"/>
      <c r="H43" s="109"/>
      <c r="I43" s="118"/>
      <c r="J43" s="116"/>
      <c r="K43" s="155"/>
      <c r="L43" s="155"/>
      <c r="M43" s="155"/>
    </row>
    <row r="44" spans="1:13" ht="35.25" x14ac:dyDescent="0.5">
      <c r="A44" s="117" t="s">
        <v>360</v>
      </c>
      <c r="B44" s="118"/>
      <c r="C44" s="141"/>
      <c r="D44" s="141"/>
      <c r="E44" s="141"/>
      <c r="F44" s="141"/>
      <c r="G44" s="142"/>
      <c r="H44" s="117" t="s">
        <v>360</v>
      </c>
      <c r="I44" s="109"/>
      <c r="J44" s="124"/>
      <c r="K44" s="156"/>
      <c r="L44" s="156"/>
      <c r="M44" s="156"/>
    </row>
    <row r="45" spans="1:13" ht="35.25" x14ac:dyDescent="0.5">
      <c r="A45" s="117"/>
      <c r="B45" s="118"/>
      <c r="C45" s="141"/>
      <c r="D45" s="141"/>
      <c r="E45" s="141"/>
      <c r="F45" s="141"/>
      <c r="G45" s="142"/>
      <c r="H45" s="117"/>
      <c r="I45" s="109"/>
      <c r="J45" s="124"/>
      <c r="K45" s="156"/>
      <c r="L45" s="156"/>
      <c r="M45" s="156"/>
    </row>
    <row r="46" spans="1:13" ht="34.5" x14ac:dyDescent="0.45">
      <c r="A46" s="109"/>
      <c r="B46" s="109"/>
      <c r="C46" s="115"/>
      <c r="D46" s="115"/>
      <c r="E46" s="115"/>
      <c r="F46" s="115"/>
      <c r="G46" s="142">
        <v>8</v>
      </c>
      <c r="H46" s="109"/>
      <c r="I46" s="109"/>
      <c r="J46" s="109"/>
      <c r="K46" s="157"/>
      <c r="L46" s="157"/>
      <c r="M46" s="157"/>
    </row>
    <row r="47" spans="1:13" ht="34.5" x14ac:dyDescent="0.45">
      <c r="A47" s="109" t="s">
        <v>361</v>
      </c>
      <c r="B47" s="109" t="s">
        <v>362</v>
      </c>
      <c r="C47" s="115">
        <v>180000</v>
      </c>
      <c r="D47" s="115">
        <v>180000</v>
      </c>
      <c r="E47" s="115">
        <v>180000</v>
      </c>
      <c r="F47" s="115">
        <v>180000</v>
      </c>
      <c r="G47" s="142"/>
      <c r="H47" s="109" t="s">
        <v>361</v>
      </c>
      <c r="I47" s="109" t="s">
        <v>362</v>
      </c>
      <c r="J47" s="124">
        <v>180000</v>
      </c>
      <c r="K47" s="124">
        <v>180000</v>
      </c>
      <c r="L47" s="124">
        <v>180000</v>
      </c>
      <c r="M47" s="124">
        <v>180000</v>
      </c>
    </row>
    <row r="48" spans="1:13" ht="34.5" x14ac:dyDescent="0.45">
      <c r="A48" s="109"/>
      <c r="B48" s="109"/>
      <c r="C48" s="115"/>
      <c r="D48" s="115"/>
      <c r="E48" s="115"/>
      <c r="F48" s="115"/>
      <c r="G48" s="142"/>
      <c r="H48" s="109"/>
      <c r="I48" s="109"/>
      <c r="J48" s="124"/>
      <c r="K48" s="156"/>
      <c r="L48" s="156"/>
      <c r="M48" s="156"/>
    </row>
    <row r="49" spans="1:13" ht="34.5" x14ac:dyDescent="0.45">
      <c r="A49" s="109"/>
      <c r="B49" s="109"/>
      <c r="C49" s="115"/>
      <c r="D49" s="115"/>
      <c r="E49" s="115"/>
      <c r="F49" s="115"/>
      <c r="G49" s="158">
        <v>9</v>
      </c>
      <c r="H49" s="159"/>
      <c r="I49" s="109"/>
      <c r="J49" s="116"/>
      <c r="K49" s="155"/>
      <c r="L49" s="155"/>
      <c r="M49" s="155"/>
    </row>
    <row r="50" spans="1:13" ht="34.5" x14ac:dyDescent="0.45">
      <c r="A50" s="159" t="s">
        <v>363</v>
      </c>
      <c r="B50" s="159" t="s">
        <v>364</v>
      </c>
      <c r="C50" s="115">
        <v>1924308.58</v>
      </c>
      <c r="D50" s="115">
        <v>3880650.0700000003</v>
      </c>
      <c r="E50" s="115">
        <v>3983269.8000000003</v>
      </c>
      <c r="F50" s="145">
        <v>646319.18999999994</v>
      </c>
      <c r="G50" s="109"/>
      <c r="H50" s="109" t="s">
        <v>363</v>
      </c>
      <c r="I50" s="159" t="s">
        <v>364</v>
      </c>
      <c r="J50" s="124">
        <v>5234796.99</v>
      </c>
      <c r="K50" s="124">
        <v>4632650.0600000005</v>
      </c>
      <c r="L50" s="124">
        <v>4493269.8</v>
      </c>
      <c r="M50" s="124">
        <v>4310716.7799999993</v>
      </c>
    </row>
    <row r="51" spans="1:13" ht="34.5" x14ac:dyDescent="0.45">
      <c r="A51" s="109"/>
      <c r="B51" s="109"/>
      <c r="C51" s="150">
        <v>2104308.58</v>
      </c>
      <c r="D51" s="150">
        <v>4060650.0700000003</v>
      </c>
      <c r="E51" s="150">
        <v>4163269.8000000003</v>
      </c>
      <c r="F51" s="146">
        <v>826319.19</v>
      </c>
      <c r="G51" s="109"/>
      <c r="H51" s="109"/>
      <c r="I51" s="109"/>
      <c r="J51" s="140">
        <v>5414796.9900000002</v>
      </c>
      <c r="K51" s="140">
        <v>4812650.0600000005</v>
      </c>
      <c r="L51" s="140">
        <v>4673269.8</v>
      </c>
      <c r="M51" s="140">
        <v>4490716.7799999993</v>
      </c>
    </row>
    <row r="52" spans="1:13" ht="35.25" x14ac:dyDescent="0.5">
      <c r="A52" s="109"/>
      <c r="B52" s="109"/>
      <c r="C52" s="141"/>
      <c r="D52" s="141"/>
      <c r="E52" s="141"/>
      <c r="F52" s="141"/>
      <c r="G52" s="109"/>
      <c r="H52" s="109"/>
      <c r="I52" s="109"/>
      <c r="J52" s="116"/>
      <c r="K52" s="116"/>
      <c r="L52" s="116"/>
      <c r="M52" s="116"/>
    </row>
    <row r="53" spans="1:13" ht="35.25" x14ac:dyDescent="0.5">
      <c r="A53" s="109"/>
      <c r="B53" s="109"/>
      <c r="C53" s="141"/>
      <c r="D53" s="141"/>
      <c r="E53" s="141"/>
      <c r="F53" s="141"/>
      <c r="G53" s="109"/>
      <c r="H53" s="109"/>
      <c r="I53" s="160"/>
      <c r="J53" s="155"/>
      <c r="K53" s="155"/>
      <c r="L53" s="155"/>
      <c r="M53" s="155"/>
    </row>
    <row r="54" spans="1:13" ht="35.25" x14ac:dyDescent="0.5">
      <c r="A54" s="109"/>
      <c r="B54" s="109"/>
      <c r="C54" s="141"/>
      <c r="D54" s="141"/>
      <c r="E54" s="141"/>
      <c r="F54" s="141"/>
      <c r="G54" s="109"/>
      <c r="H54" s="109"/>
      <c r="I54" s="109"/>
      <c r="J54" s="116"/>
      <c r="K54" s="116"/>
      <c r="L54" s="116"/>
      <c r="M54" s="116"/>
    </row>
    <row r="55" spans="1:13" ht="35.25" x14ac:dyDescent="0.5">
      <c r="A55" s="109"/>
      <c r="B55" s="109"/>
      <c r="C55" s="141"/>
      <c r="D55" s="141"/>
      <c r="E55" s="141"/>
      <c r="F55" s="141"/>
      <c r="G55" s="109"/>
      <c r="H55" s="109"/>
      <c r="I55" s="109"/>
      <c r="J55" s="109"/>
      <c r="K55" s="109"/>
      <c r="L55" s="109"/>
      <c r="M55" s="109"/>
    </row>
    <row r="56" spans="1:13" ht="36" thickBot="1" x14ac:dyDescent="0.55000000000000004">
      <c r="A56" s="109"/>
      <c r="B56" s="161" t="s">
        <v>365</v>
      </c>
      <c r="C56" s="162">
        <v>103223886.20119999</v>
      </c>
      <c r="D56" s="162">
        <v>114599828.35480002</v>
      </c>
      <c r="E56" s="162">
        <v>110485896.54159999</v>
      </c>
      <c r="F56" s="162">
        <v>107047200.27631998</v>
      </c>
      <c r="G56" s="109"/>
      <c r="H56" s="109"/>
      <c r="I56" s="161" t="s">
        <v>366</v>
      </c>
      <c r="J56" s="163">
        <v>103223886.19999999</v>
      </c>
      <c r="K56" s="163">
        <v>114599828.35000001</v>
      </c>
      <c r="L56" s="163">
        <v>110485896.53873128</v>
      </c>
      <c r="M56" s="163">
        <v>107047200.27631834</v>
      </c>
    </row>
    <row r="57" spans="1:13" ht="35.25" thickTop="1" x14ac:dyDescent="0.45">
      <c r="A57" s="109"/>
      <c r="B57" s="109"/>
      <c r="C57" s="164"/>
      <c r="D57" s="164"/>
      <c r="E57" s="164"/>
      <c r="F57" s="164"/>
      <c r="G57" s="109"/>
      <c r="H57" s="109"/>
      <c r="I57" s="109"/>
      <c r="J57" s="109"/>
      <c r="K57" s="109"/>
      <c r="L57" s="109"/>
      <c r="M57" s="109"/>
    </row>
    <row r="58" spans="1:13" ht="34.5" x14ac:dyDescent="0.45">
      <c r="A58" s="109"/>
      <c r="B58" s="109"/>
      <c r="C58" s="164"/>
      <c r="D58" s="164"/>
      <c r="E58" s="164"/>
      <c r="F58" s="164"/>
      <c r="G58" s="109"/>
      <c r="H58" s="109"/>
      <c r="I58" s="109"/>
      <c r="J58" s="143">
        <v>5.6467763207635101E-2</v>
      </c>
      <c r="K58" s="143">
        <v>0.11020648968746172</v>
      </c>
      <c r="L58" s="143">
        <v>-3.5898237113447973E-2</v>
      </c>
      <c r="M58" s="143">
        <v>-3.1123395565763379E-2</v>
      </c>
    </row>
    <row r="59" spans="1:13" ht="44.25" x14ac:dyDescent="0.55000000000000004">
      <c r="A59" s="109"/>
      <c r="B59" s="165"/>
      <c r="C59" s="166"/>
      <c r="D59" s="166"/>
      <c r="E59" s="166"/>
      <c r="F59" s="166"/>
      <c r="G59" s="109"/>
      <c r="H59" s="109"/>
      <c r="I59" s="109"/>
      <c r="J59" s="167"/>
      <c r="K59" s="168"/>
      <c r="L59" s="109"/>
      <c r="M59" s="109"/>
    </row>
    <row r="60" spans="1:13" ht="34.5" x14ac:dyDescent="0.45">
      <c r="A60" s="109"/>
      <c r="B60" s="109"/>
      <c r="C60" s="110"/>
      <c r="D60" s="110"/>
      <c r="E60" s="110"/>
      <c r="F60" s="110"/>
      <c r="G60" s="109"/>
      <c r="H60" s="109"/>
      <c r="I60" s="116"/>
      <c r="J60" s="109"/>
      <c r="K60" s="109"/>
      <c r="L60" s="109"/>
      <c r="M60" s="109"/>
    </row>
    <row r="61" spans="1:13" ht="34.5" x14ac:dyDescent="0.45">
      <c r="A61" s="109"/>
      <c r="B61" s="109"/>
      <c r="C61" s="110"/>
      <c r="D61" s="110"/>
      <c r="E61" s="110"/>
      <c r="F61" s="110"/>
      <c r="G61" s="109"/>
      <c r="H61" s="109"/>
      <c r="I61" s="109"/>
      <c r="J61" s="109"/>
      <c r="K61" s="109"/>
      <c r="L61" s="109"/>
      <c r="M61" s="109"/>
    </row>
    <row r="62" spans="1:13" ht="34.5" x14ac:dyDescent="0.45">
      <c r="A62" s="109"/>
      <c r="B62" s="109"/>
      <c r="C62" s="110"/>
      <c r="D62" s="110"/>
      <c r="E62" s="110"/>
      <c r="F62" s="110"/>
      <c r="G62" s="109"/>
      <c r="H62" s="109"/>
      <c r="I62" s="109"/>
      <c r="J62" s="109"/>
      <c r="K62" s="109"/>
      <c r="L62" s="109"/>
      <c r="M62" s="109"/>
    </row>
    <row r="63" spans="1:13" ht="34.5" x14ac:dyDescent="0.45">
      <c r="A63" s="109"/>
      <c r="B63" s="109"/>
      <c r="C63" s="115"/>
      <c r="D63" s="115"/>
      <c r="E63" s="115"/>
      <c r="F63" s="115"/>
      <c r="G63" s="116"/>
      <c r="H63" s="116"/>
      <c r="I63" s="109"/>
      <c r="J63" s="109"/>
      <c r="K63" s="109"/>
      <c r="L63" s="109"/>
      <c r="M63" s="109"/>
    </row>
    <row r="64" spans="1:13" ht="34.5" x14ac:dyDescent="0.45">
      <c r="A64" s="109"/>
      <c r="B64" s="109"/>
      <c r="C64" s="110"/>
      <c r="D64" s="110"/>
      <c r="E64" s="110"/>
      <c r="F64" s="110"/>
      <c r="G64" s="109"/>
      <c r="H64" s="109"/>
      <c r="I64" s="109"/>
      <c r="J64" s="109"/>
      <c r="K64" s="109"/>
      <c r="L64" s="109"/>
      <c r="M64" s="109"/>
    </row>
    <row r="65" spans="1:13" ht="34.5" x14ac:dyDescent="0.45">
      <c r="A65" s="109"/>
      <c r="B65" s="109"/>
      <c r="C65" s="169"/>
      <c r="D65" s="169"/>
      <c r="E65" s="169"/>
      <c r="F65" s="169"/>
      <c r="G65" s="109"/>
      <c r="H65" s="109"/>
      <c r="I65" s="109"/>
      <c r="J65" s="109"/>
      <c r="K65" s="109"/>
      <c r="L65" s="109"/>
      <c r="M65" s="109"/>
    </row>
    <row r="66" spans="1:13" ht="34.5" x14ac:dyDescent="0.45">
      <c r="A66" s="109"/>
      <c r="B66" s="109"/>
      <c r="C66" s="110"/>
      <c r="D66" s="110"/>
      <c r="E66" s="110"/>
      <c r="F66" s="110"/>
      <c r="G66" s="109"/>
      <c r="H66" s="109"/>
      <c r="I66" s="109"/>
      <c r="J66" s="170"/>
      <c r="K66" s="170"/>
      <c r="L66" s="109"/>
      <c r="M66" s="109"/>
    </row>
    <row r="67" spans="1:13" ht="34.5" x14ac:dyDescent="0.45">
      <c r="A67" s="109"/>
      <c r="B67" s="109"/>
      <c r="C67" s="110"/>
      <c r="D67" s="110"/>
      <c r="E67" s="110"/>
      <c r="F67" s="110"/>
      <c r="G67" s="109"/>
      <c r="H67" s="109"/>
      <c r="I67" s="109"/>
      <c r="J67" s="109"/>
      <c r="K67" s="109"/>
      <c r="L67" s="109"/>
      <c r="M67" s="109"/>
    </row>
    <row r="68" spans="1:13" ht="34.5" x14ac:dyDescent="0.45">
      <c r="A68" s="109"/>
      <c r="B68" s="109"/>
      <c r="C68" s="110"/>
      <c r="D68" s="110"/>
      <c r="E68" s="110"/>
      <c r="F68" s="110"/>
      <c r="G68" s="109"/>
      <c r="H68" s="109"/>
      <c r="I68" s="109"/>
      <c r="J68" s="109"/>
      <c r="K68" s="109"/>
      <c r="L68" s="109"/>
      <c r="M68" s="109"/>
    </row>
    <row r="69" spans="1:13" ht="34.5" x14ac:dyDescent="0.45">
      <c r="A69" s="109"/>
      <c r="B69" s="109"/>
      <c r="C69" s="110"/>
      <c r="D69" s="110"/>
      <c r="E69" s="110"/>
      <c r="F69" s="110"/>
      <c r="G69" s="109"/>
      <c r="H69" s="109"/>
      <c r="I69" s="109"/>
      <c r="J69" s="109"/>
      <c r="K69" s="109"/>
      <c r="L69" s="109"/>
      <c r="M69" s="109"/>
    </row>
    <row r="70" spans="1:13" ht="34.5" x14ac:dyDescent="0.45">
      <c r="A70" s="109"/>
      <c r="B70" s="109"/>
      <c r="C70" s="110"/>
      <c r="D70" s="110"/>
      <c r="E70" s="110"/>
      <c r="F70" s="110"/>
      <c r="G70" s="109"/>
      <c r="H70" s="109"/>
      <c r="I70" s="109"/>
      <c r="J70" s="109"/>
      <c r="K70" s="109"/>
      <c r="L70" s="109"/>
      <c r="M70" s="109"/>
    </row>
  </sheetData>
  <mergeCells count="3">
    <mergeCell ref="A3:M4"/>
    <mergeCell ref="A8:F8"/>
    <mergeCell ref="H8:M8"/>
  </mergeCells>
  <pageMargins left="0.70866141732283472" right="0.70866141732283472" top="0.74803149606299213" bottom="0.74803149606299213" header="0.31496062992125984" footer="0.31496062992125984"/>
  <pageSetup paperSize="8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pressupost per programes</vt:lpstr>
      <vt:lpstr>Despeses econòmic</vt:lpstr>
      <vt:lpstr>Despeses organic SENSE PERSONAL</vt:lpstr>
      <vt:lpstr>Ingressos econòmic</vt:lpstr>
      <vt:lpstr>Ingressos orgànic</vt:lpstr>
      <vt:lpstr>Resum AJT</vt:lpstr>
      <vt:lpstr>'Despeses econòmic'!Área_de_impresión</vt:lpstr>
      <vt:lpstr>'Ingressos econòmic'!Área_de_impresión</vt:lpstr>
      <vt:lpstr>'Ingressos orgànic'!Área_de_impresión</vt:lpstr>
      <vt:lpstr>'Ingressos econòmic'!Títulos_a_imprimir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Expósito Fernández, Noelia</dc:creator>
  <cp:lastModifiedBy>Expósito Fernández, Noelia</cp:lastModifiedBy>
  <cp:lastPrinted>2018-10-22T09:36:02Z</cp:lastPrinted>
  <dcterms:created xsi:type="dcterms:W3CDTF">2018-10-19T08:39:37Z</dcterms:created>
  <dcterms:modified xsi:type="dcterms:W3CDTF">2018-10-31T12:23:47Z</dcterms:modified>
</cp:coreProperties>
</file>