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3280" windowHeight="13200"/>
  </bookViews>
  <sheets>
    <sheet name="Simulador" sheetId="2" r:id="rId1"/>
    <sheet name="BD" sheetId="4" state="hidden"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 l="1"/>
  <c r="J9" i="4"/>
  <c r="J14" i="4"/>
  <c r="J13" i="4"/>
  <c r="J12" i="4"/>
  <c r="J11" i="4"/>
  <c r="J10" i="4"/>
  <c r="J8" i="4"/>
  <c r="J6" i="4"/>
  <c r="J5" i="4"/>
  <c r="C17" i="2" a="1"/>
  <c r="C17"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<sst xmlns="http://schemas.openxmlformats.org/spreadsheetml/2006/main" count="99" uniqueCount="42">
  <si>
    <t>Membres de la unitat familiar</t>
  </si>
  <si>
    <t>2 persones</t>
  </si>
  <si>
    <t>3 persones</t>
  </si>
  <si>
    <t>4 persones</t>
  </si>
  <si>
    <t>5 persones</t>
  </si>
  <si>
    <t>6 persones</t>
  </si>
  <si>
    <t>7 persones</t>
  </si>
  <si>
    <t>La renda familiar equivalent es calcula en base a l'Índex de renda de suficiència de Catalunya, IRSC, vigent per al</t>
  </si>
  <si>
    <t>Tram 1</t>
  </si>
  <si>
    <t>Tram 2</t>
  </si>
  <si>
    <t>Tram 3</t>
  </si>
  <si>
    <t>Tram 4</t>
  </si>
  <si>
    <t>Número de persones que formen part de la unitat familiar</t>
  </si>
  <si>
    <t>Introdueix les dades</t>
  </si>
  <si>
    <t xml:space="preserve">Informació </t>
  </si>
  <si>
    <t>Per unitat familiar entenem: mare, pare o tutor/s legal/s i germans/es que integren la unitat familiar, també l'infant que assistirà a les activitats d'estiu. No computen els avis o altres familiars, tot i que convisquin al domicili.</t>
  </si>
  <si>
    <t>Renda familiar</t>
  </si>
  <si>
    <t>En situacions de separació o divorci</t>
  </si>
  <si>
    <t>Anotar l'import de la pensió d'aliments o compensatòria en còmput anual.</t>
  </si>
  <si>
    <t>Família monoparental</t>
  </si>
  <si>
    <t>RECORDA:</t>
  </si>
  <si>
    <t>1 persona</t>
  </si>
  <si>
    <t>Menys de</t>
  </si>
  <si>
    <t>Entre</t>
  </si>
  <si>
    <t>i</t>
  </si>
  <si>
    <t>Més de</t>
  </si>
  <si>
    <t>8 persones</t>
  </si>
  <si>
    <t>9 persones</t>
  </si>
  <si>
    <t>10 persones</t>
  </si>
  <si>
    <t xml:space="preserve">NOTA: </t>
  </si>
  <si>
    <r>
      <t>·</t>
    </r>
    <r>
      <rPr>
        <b/>
        <sz val="7"/>
        <color theme="1"/>
        <rFont val="Times New Roman"/>
        <family val="1"/>
      </rPr>
      <t xml:space="preserve">         </t>
    </r>
    <r>
      <rPr>
        <b/>
        <sz val="11"/>
        <color theme="1"/>
        <rFont val="Calibri"/>
        <family val="2"/>
        <scheme val="minor"/>
      </rPr>
      <t>Sol·licitar un ajut NO VOL DIR ESTAR INSCRIT A L'ACTIVITAT. Les famílies han de fer la inscripció a l'entitat que organitza l'activitat.</t>
    </r>
  </si>
  <si>
    <r>
      <t>·</t>
    </r>
    <r>
      <rPr>
        <b/>
        <sz val="7"/>
        <color theme="1"/>
        <rFont val="Times New Roman"/>
        <family val="1"/>
      </rPr>
      <t xml:space="preserve">         </t>
    </r>
    <r>
      <rPr>
        <b/>
        <sz val="11"/>
        <color theme="1"/>
        <rFont val="Calibri"/>
        <family val="2"/>
        <scheme val="minor"/>
      </rPr>
      <t>Els ajuts obtinguts es declaren a l'Agència Tributària.</t>
    </r>
  </si>
  <si>
    <r>
      <t>·</t>
    </r>
    <r>
      <rPr>
        <b/>
        <sz val="7"/>
        <color theme="1"/>
        <rFont val="Times New Roman"/>
        <family val="1"/>
      </rPr>
      <t xml:space="preserve">         </t>
    </r>
    <r>
      <rPr>
        <b/>
        <sz val="11"/>
        <color theme="1"/>
        <rFont val="Calibri"/>
        <family val="2"/>
        <scheme val="minor"/>
      </rPr>
      <t>No es pot disposar d'altres béns immobles diferents a l'habitatge habitual.</t>
    </r>
  </si>
  <si>
    <t>Número de persones amb certificat de discapacitat superior al 33%</t>
  </si>
  <si>
    <t>Import de l'ajut</t>
  </si>
  <si>
    <r>
      <t>·</t>
    </r>
    <r>
      <rPr>
        <b/>
        <sz val="7"/>
        <color theme="1"/>
        <rFont val="Times New Roman"/>
        <family val="1"/>
      </rPr>
      <t xml:space="preserve">         </t>
    </r>
    <r>
      <rPr>
        <b/>
        <sz val="11"/>
        <color theme="1"/>
        <rFont val="Calibri"/>
        <family val="2"/>
        <scheme val="minor"/>
      </rPr>
      <t>El resultat que s'obté d'aquest simulador  no és vinculant, ni genera cap dret. El seu objectiu és orientar sobre quin seria l'import de l'ajut aproximat.</t>
    </r>
  </si>
  <si>
    <r>
      <t>·</t>
    </r>
    <r>
      <rPr>
        <b/>
        <sz val="7"/>
        <color theme="1"/>
        <rFont val="Times New Roman"/>
        <family val="1"/>
      </rPr>
      <t xml:space="preserve">         </t>
    </r>
    <r>
      <rPr>
        <b/>
        <sz val="11"/>
        <color theme="1"/>
        <rFont val="Calibri"/>
        <family val="2"/>
        <scheme val="minor"/>
      </rPr>
      <t>La quantia màxima de la prestació no superarà els 360€ i, si el preu de la inscripció és inferior a la quantia atorgada, l’ajut s’ajustarà al cost real del casal.</t>
    </r>
  </si>
  <si>
    <t>2025 (9.341,92 EUR anuals)</t>
  </si>
  <si>
    <t>CALCULA L'IMPORT DE L'AJUT QUE ET CORRESPON PER A LES ACTIVITATS D'ESTIU</t>
  </si>
  <si>
    <r>
      <t>·</t>
    </r>
    <r>
      <rPr>
        <b/>
        <sz val="7"/>
        <color theme="1"/>
        <rFont val="Times New Roman"/>
        <family val="1"/>
      </rPr>
      <t xml:space="preserve">         </t>
    </r>
    <r>
      <rPr>
        <b/>
        <sz val="11"/>
        <color theme="1"/>
        <rFont val="Calibri"/>
        <family val="2"/>
        <scheme val="minor"/>
      </rPr>
      <t>Quan se sol·licita un ajut és INDISPENSABLE no tenir deutes amb cap administració</t>
    </r>
    <r>
      <rPr>
        <b/>
        <sz val="11"/>
        <color theme="1"/>
        <rFont val="Symbol"/>
        <family val="1"/>
        <charset val="2"/>
      </rPr>
      <t>.</t>
    </r>
  </si>
  <si>
    <r>
      <t>·</t>
    </r>
    <r>
      <rPr>
        <b/>
        <sz val="7"/>
        <color theme="1"/>
        <rFont val="Times New Roman"/>
        <family val="1"/>
      </rPr>
      <t xml:space="preserve">         </t>
    </r>
    <r>
      <rPr>
        <b/>
        <sz val="11"/>
        <color theme="1"/>
        <rFont val="Calibri"/>
        <family val="2"/>
        <scheme val="minor"/>
      </rPr>
      <t>Consulta els requisits complerts a la convocatòria dels ajuts.</t>
    </r>
  </si>
  <si>
    <t>Per al còmput dels ingressos s'utilitzaran les darreres dades de l'IRPF disponibles que subministra l'AEAT, així com les pensions públiques exemptes de tributar en l'IRPF. Cal anotar la suma de les caselles 435 i 460, menys l'import de la casella 595 de la declaració de la renda del darrer any de cadascun dels membres del nucli familiar. Cal sumar també les pensions exemptes de tributar.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</si>
</sst>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0\ &quot;€&quot;"/>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sz val="18"/>
      <color theme="1"/>
      <name val="Calibri"/>
      <family val="2"/>
      <scheme val="minor"/>
    </font>
    <font>
      <sz val="12"/>
      <color theme="1"/>
      <name val="Calibri"/>
      <family val="2"/>
      <scheme val="minor"/>
    </font>
    <font>
      <sz val="22"/>
      <color rgb="FF006100"/>
      <name val="Calibri"/>
      <family val="2"/>
      <scheme val="minor"/>
    </font>
    <font>
      <sz val="11"/>
      <name val="Calibri"/>
      <family val="2"/>
      <scheme val="minor"/>
    </font>
    <font>
      <b/>
      <sz val="14"/>
      <color theme="1"/>
      <name val="Calibri"/>
      <family val="2"/>
      <scheme val="minor"/>
    </font>
    <font>
      <sz val="11"/>
      <color theme="0"/>
      <name val="Calibri"/>
      <family val="2"/>
      <scheme val="minor"/>
    </font>
    <font>
      <sz val="16"/>
      <color rgb="FF006100"/>
      <name val="Calibri"/>
      <family val="2"/>
      <scheme val="minor"/>
    </font>
    <font>
      <sz val="18"/>
      <color rgb="FF3F3F76"/>
      <name val="Calibri"/>
      <family val="2"/>
      <scheme val="minor"/>
    </font>
    <font>
      <b/>
      <sz val="11"/>
      <color theme="1"/>
      <name val="Calibri"/>
      <family val="2"/>
      <scheme val="minor"/>
    </font>
    <font>
      <b/>
      <sz val="14"/>
      <name val="Calibri"/>
      <family val="2"/>
      <scheme val="minor"/>
    </font>
    <font>
      <b/>
      <sz val="12"/>
      <color theme="0"/>
      <name val="Calibri"/>
      <family val="2"/>
      <scheme val="minor"/>
    </font>
    <font>
      <sz val="18"/>
      <color theme="0"/>
      <name val="Calibri"/>
      <family val="2"/>
      <scheme val="minor"/>
    </font>
    <font>
      <b/>
      <sz val="18"/>
      <color theme="0"/>
      <name val="Calibri"/>
      <family val="2"/>
      <scheme val="minor"/>
    </font>
    <font>
      <b/>
      <sz val="11"/>
      <color theme="1"/>
      <name val="Symbol"/>
      <family val="1"/>
      <charset val="2"/>
    </font>
    <font>
      <b/>
      <sz val="7"/>
      <color theme="1"/>
      <name val="Times New Roman"/>
      <family val="1"/>
    </font>
    <font>
      <sz val="26"/>
      <color theme="1"/>
      <name val="Calibri"/>
      <family val="2"/>
      <scheme val="minor"/>
    </font>
    <font>
      <sz val="14"/>
      <color theme="1"/>
      <name val="Calibri"/>
      <family val="2"/>
      <scheme val="minor"/>
    </font>
    <font>
      <b/>
      <sz val="12"/>
      <name val="Calibri"/>
      <family val="2"/>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6" tint="0.79998168889431442"/>
        <bgColor indexed="65"/>
      </patternFill>
    </fill>
    <fill>
      <patternFill patternType="solid">
        <fgColor rgb="FFFF0000"/>
        <bgColor indexed="64"/>
      </patternFill>
    </fill>
    <fill>
      <patternFill patternType="solid">
        <fgColor theme="0"/>
        <bgColor indexed="64"/>
      </patternFill>
    </fill>
    <fill>
      <patternFill patternType="solid">
        <fgColor theme="9" tint="-0.249977111117893"/>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right/>
      <top style="thin">
        <color indexed="64"/>
      </top>
      <bottom style="thin">
        <color indexed="64"/>
      </bottom>
      <diagonal/>
    </border>
    <border>
      <left/>
      <right/>
      <top style="medium">
        <color indexed="64"/>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0" applyNumberFormat="0" applyBorder="0" applyAlignment="0" applyProtection="0"/>
  </cellStyleXfs>
  <cellXfs count="67">
    <xf numFmtId="0" fontId="0" fillId="0" borderId="0" xfId="0"/>
    <xf numFmtId="0" fontId="6" fillId="0" borderId="0" xfId="0" applyFont="1"/>
    <xf numFmtId="0" fontId="7" fillId="2" borderId="2" xfId="1" applyFont="1" applyBorder="1"/>
    <xf numFmtId="0" fontId="5" fillId="0" borderId="0" xfId="0" applyFont="1" applyAlignment="1"/>
    <xf numFmtId="0" fontId="5" fillId="0" borderId="0" xfId="0" applyFont="1" applyAlignment="1">
      <alignment horizontal="left"/>
    </xf>
    <xf numFmtId="0" fontId="9" fillId="3" borderId="2" xfId="2" applyFont="1" applyBorder="1" applyAlignment="1">
      <alignment horizontal="center" vertical="center"/>
    </xf>
    <xf numFmtId="0" fontId="8" fillId="3" borderId="5" xfId="2" applyFont="1" applyBorder="1" applyAlignment="1">
      <alignment vertical="center" wrapText="1"/>
    </xf>
    <xf numFmtId="0" fontId="8" fillId="3" borderId="5" xfId="2" applyFont="1" applyBorder="1" applyAlignment="1">
      <alignment wrapText="1"/>
    </xf>
    <xf numFmtId="0" fontId="8" fillId="3" borderId="5" xfId="2" applyFont="1" applyBorder="1"/>
    <xf numFmtId="0" fontId="9" fillId="3" borderId="6" xfId="2" applyFont="1" applyBorder="1" applyAlignment="1">
      <alignment horizontal="center" vertical="center"/>
    </xf>
    <xf numFmtId="0" fontId="0" fillId="0" borderId="0" xfId="0"/>
    <xf numFmtId="0" fontId="0" fillId="0" borderId="0" xfId="0"/>
    <xf numFmtId="0" fontId="1" fillId="5" borderId="18" xfId="4" applyFont="1" applyBorder="1" applyAlignment="1">
      <alignment horizontal="center"/>
    </xf>
    <xf numFmtId="0" fontId="1" fillId="5" borderId="19" xfId="4" applyFont="1" applyBorder="1" applyAlignment="1">
      <alignment horizontal="center"/>
    </xf>
    <xf numFmtId="0" fontId="1" fillId="5" borderId="20" xfId="4" applyFont="1" applyBorder="1" applyAlignment="1">
      <alignment horizontal="center"/>
    </xf>
    <xf numFmtId="0" fontId="0" fillId="0" borderId="12" xfId="0" applyBorder="1" applyAlignment="1">
      <alignment horizontal="center"/>
    </xf>
    <xf numFmtId="164" fontId="0" fillId="0" borderId="13" xfId="0" applyNumberFormat="1" applyBorder="1" applyAlignment="1">
      <alignment horizontal="center"/>
    </xf>
    <xf numFmtId="0" fontId="0" fillId="0" borderId="10" xfId="0" applyBorder="1" applyAlignment="1">
      <alignment horizontal="center"/>
    </xf>
    <xf numFmtId="164" fontId="0" fillId="0" borderId="11" xfId="0" applyNumberFormat="1" applyBorder="1" applyAlignment="1">
      <alignment horizontal="center"/>
    </xf>
    <xf numFmtId="0" fontId="0" fillId="0" borderId="14" xfId="0"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0" fillId="0" borderId="16" xfId="0" applyBorder="1" applyAlignment="1">
      <alignment horizontal="center"/>
    </xf>
    <xf numFmtId="164" fontId="0" fillId="0" borderId="0" xfId="0" applyNumberFormat="1" applyBorder="1" applyAlignment="1">
      <alignment horizontal="center"/>
    </xf>
    <xf numFmtId="0" fontId="0" fillId="0" borderId="0" xfId="0" applyBorder="1" applyAlignment="1">
      <alignment horizontal="center"/>
    </xf>
    <xf numFmtId="164" fontId="0" fillId="0" borderId="17" xfId="0" applyNumberFormat="1" applyBorder="1" applyAlignment="1">
      <alignment horizontal="center"/>
    </xf>
    <xf numFmtId="0" fontId="0" fillId="0" borderId="17" xfId="0" applyBorder="1" applyAlignment="1">
      <alignment horizontal="center"/>
    </xf>
    <xf numFmtId="0" fontId="11" fillId="2" borderId="3" xfId="1" applyFont="1" applyBorder="1" applyAlignment="1">
      <alignment horizontal="center" vertical="center" wrapText="1"/>
    </xf>
    <xf numFmtId="0" fontId="12" fillId="4" borderId="3" xfId="3" applyFont="1" applyBorder="1" applyAlignment="1">
      <alignment horizontal="center"/>
    </xf>
    <xf numFmtId="0" fontId="0" fillId="0" borderId="0" xfId="0" applyAlignment="1">
      <alignment horizontal="left"/>
    </xf>
    <xf numFmtId="0" fontId="14" fillId="3" borderId="4" xfId="2" applyFont="1" applyBorder="1" applyAlignment="1">
      <alignment vertical="center" wrapText="1"/>
    </xf>
    <xf numFmtId="0" fontId="14" fillId="3" borderId="4" xfId="2" applyFont="1" applyBorder="1" applyAlignment="1">
      <alignment vertical="center"/>
    </xf>
    <xf numFmtId="0" fontId="14" fillId="3" borderId="4" xfId="2" applyFont="1" applyBorder="1"/>
    <xf numFmtId="0" fontId="15" fillId="7" borderId="0" xfId="0" applyFont="1" applyFill="1" applyAlignment="1"/>
    <xf numFmtId="0" fontId="15" fillId="6" borderId="24" xfId="0" applyFont="1" applyFill="1" applyBorder="1" applyAlignment="1"/>
    <xf numFmtId="0" fontId="15" fillId="7" borderId="25" xfId="0" applyFont="1" applyFill="1" applyBorder="1" applyAlignment="1"/>
    <xf numFmtId="0" fontId="15" fillId="7" borderId="26" xfId="0" applyFont="1" applyFill="1" applyBorder="1" applyAlignment="1"/>
    <xf numFmtId="0" fontId="0" fillId="0" borderId="28" xfId="0" applyBorder="1"/>
    <xf numFmtId="0" fontId="0" fillId="0" borderId="29" xfId="0" applyBorder="1"/>
    <xf numFmtId="0" fontId="0" fillId="0" borderId="0" xfId="0" applyBorder="1" applyAlignment="1">
      <alignment horizontal="left"/>
    </xf>
    <xf numFmtId="0" fontId="15" fillId="6" borderId="24" xfId="0" applyFont="1" applyFill="1" applyBorder="1"/>
    <xf numFmtId="0" fontId="0" fillId="0" borderId="25" xfId="0" applyBorder="1"/>
    <xf numFmtId="0" fontId="0" fillId="0" borderId="26" xfId="0" applyBorder="1"/>
    <xf numFmtId="0" fontId="0" fillId="0" borderId="31" xfId="0" applyBorder="1" applyAlignment="1">
      <alignment horizontal="left"/>
    </xf>
    <xf numFmtId="0" fontId="0" fillId="0" borderId="31" xfId="0" applyBorder="1"/>
    <xf numFmtId="0" fontId="0" fillId="0" borderId="28" xfId="0" applyBorder="1" applyAlignment="1">
      <alignment horizontal="left"/>
    </xf>
    <xf numFmtId="0" fontId="16" fillId="0" borderId="0" xfId="0" applyFont="1" applyAlignment="1"/>
    <xf numFmtId="0" fontId="18" fillId="0" borderId="30" xfId="0" applyFont="1" applyBorder="1" applyAlignment="1">
      <alignment horizontal="left" vertical="center" indent="5"/>
    </xf>
    <xf numFmtId="0" fontId="18" fillId="0" borderId="27" xfId="0" applyFont="1" applyBorder="1" applyAlignment="1">
      <alignment horizontal="left" vertical="center" indent="5"/>
    </xf>
    <xf numFmtId="0" fontId="20" fillId="0" borderId="0" xfId="0" applyFont="1"/>
    <xf numFmtId="0" fontId="10" fillId="0" borderId="3" xfId="0" applyFont="1" applyBorder="1" applyProtection="1">
      <protection locked="0"/>
    </xf>
    <xf numFmtId="1" fontId="21" fillId="0" borderId="3" xfId="0" applyNumberFormat="1" applyFont="1" applyBorder="1" applyAlignment="1" applyProtection="1">
      <alignment vertical="center"/>
      <protection locked="0"/>
    </xf>
    <xf numFmtId="2" fontId="21" fillId="0" borderId="3" xfId="0" applyNumberFormat="1" applyFont="1" applyBorder="1" applyProtection="1">
      <protection locked="0"/>
    </xf>
    <xf numFmtId="0" fontId="7" fillId="2" borderId="2" xfId="1" applyFont="1" applyBorder="1" applyAlignment="1" applyProtection="1">
      <alignment horizontal="right"/>
      <protection locked="0"/>
    </xf>
    <xf numFmtId="0" fontId="21" fillId="0" borderId="3" xfId="0" applyFont="1" applyBorder="1" applyProtection="1">
      <protection locked="0"/>
    </xf>
    <xf numFmtId="0" fontId="22" fillId="3" borderId="4" xfId="2" applyFont="1" applyBorder="1" applyAlignment="1">
      <alignment wrapText="1"/>
    </xf>
    <xf numFmtId="164" fontId="0" fillId="0" borderId="33" xfId="0" applyNumberFormat="1" applyBorder="1" applyAlignment="1">
      <alignment horizontal="center"/>
    </xf>
    <xf numFmtId="164" fontId="0" fillId="0" borderId="32" xfId="0" applyNumberFormat="1" applyBorder="1" applyAlignment="1">
      <alignment horizontal="center"/>
    </xf>
    <xf numFmtId="0" fontId="17" fillId="8" borderId="4" xfId="0" applyFont="1" applyFill="1" applyBorder="1" applyAlignment="1">
      <alignment horizontal="left"/>
    </xf>
    <xf numFmtId="0" fontId="17" fillId="8" borderId="32" xfId="0" applyFont="1" applyFill="1" applyBorder="1" applyAlignment="1">
      <alignment horizontal="left"/>
    </xf>
    <xf numFmtId="0" fontId="17" fillId="8" borderId="5" xfId="0" applyFont="1" applyFill="1" applyBorder="1" applyAlignment="1">
      <alignment horizontal="left"/>
    </xf>
    <xf numFmtId="6" fontId="12" fillId="4" borderId="21" xfId="3" applyNumberFormat="1" applyFont="1" applyBorder="1" applyAlignment="1">
      <alignment horizontal="center"/>
    </xf>
    <xf numFmtId="9" fontId="12" fillId="4" borderId="22" xfId="3" applyNumberFormat="1" applyFont="1" applyBorder="1" applyAlignment="1">
      <alignment horizontal="center"/>
    </xf>
    <xf numFmtId="9" fontId="12" fillId="4" borderId="23" xfId="3" applyNumberFormat="1" applyFont="1" applyBorder="1" applyAlignment="1">
      <alignment horizontal="center"/>
    </xf>
    <xf numFmtId="0" fontId="11" fillId="2" borderId="7" xfId="1" applyFont="1" applyBorder="1" applyAlignment="1">
      <alignment horizontal="center" vertical="center"/>
    </xf>
    <xf numFmtId="0" fontId="11" fillId="2" borderId="9" xfId="1" applyFont="1" applyBorder="1" applyAlignment="1">
      <alignment horizontal="center" vertical="center"/>
    </xf>
    <xf numFmtId="0" fontId="11" fillId="2" borderId="8" xfId="1" applyFont="1" applyBorder="1" applyAlignment="1">
      <alignment horizontal="center" vertical="center"/>
    </xf>
  </cellXfs>
  <cellStyles count="5">
    <cellStyle name="20% - Énfasis3" xfId="4" builtinId="38"/>
    <cellStyle name="Buena" xfId="1" builtinId="26"/>
    <cellStyle name="Entrada" xfId="3" builtinId="20"/>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1647825</xdr:colOff>
          <xdr:row>11</xdr:row>
          <xdr:rowOff>9525</xdr:rowOff>
        </xdr:from>
        <xdr:to>
          <xdr:col>3</xdr:col>
          <xdr:colOff>38100</xdr:colOff>
          <xdr:row>11</xdr:row>
          <xdr:rowOff>219075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twoCellAnchor>
    <xdr:from>
      <xdr:col>1</xdr:col>
      <xdr:colOff>95250</xdr:colOff>
      <xdr:row>0</xdr:row>
      <xdr:rowOff>9525</xdr:rowOff>
    </xdr:from>
    <xdr:to>
      <xdr:col>1</xdr:col>
      <xdr:colOff>1809750</xdr:colOff>
      <xdr:row>0</xdr:row>
      <xdr:rowOff>657225</xdr:rowOff>
    </xdr:to>
    <xdr:pic>
      <xdr:nvPicPr>
        <xdr:cNvPr id="5" name="Imagen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9525"/>
          <a:ext cx="1714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1276350</xdr:colOff>
      <xdr:row>8</xdr:row>
      <xdr:rowOff>228600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3258800"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37"/>
  <sheetViews>
    <sheetView tabSelected="1" topLeftCell="A7" workbookViewId="0">
      <selection activeCell="C11" sqref="C11"/>
    </sheetView>
  </sheetViews>
  <sheetFormatPr baseColWidth="10" defaultRowHeight="15" x14ac:dyDescent="0.25"/>
  <cols>
    <col min="1" max="1" width="13.5703125" customWidth="1"/>
    <col min="2" max="2" width="68.85546875" customWidth="1"/>
    <col min="3" max="3" width="28" customWidth="1"/>
    <col min="4" max="4" width="83.140625" customWidth="1"/>
    <col min="5" max="5" width="11.85546875" bestFit="1" customWidth="1"/>
    <col min="6" max="6" width="32.28515625" customWidth="1"/>
  </cols>
  <sheetData>
    <row r="1" spans="1:9" ht="54.75" customHeight="1" x14ac:dyDescent="0.25"/>
    <row r="2" spans="1:9" ht="23.25" x14ac:dyDescent="0.35">
      <c r="B2" s="4"/>
      <c r="C2" s="4"/>
      <c r="D2" s="4"/>
      <c r="E2" s="3"/>
      <c r="F2" s="3"/>
      <c r="G2" s="3"/>
      <c r="H2" s="3"/>
      <c r="I2" s="3"/>
    </row>
    <row r="3" spans="1:9" ht="23.25" x14ac:dyDescent="0.35">
      <c r="B3" s="58" t="s">
        <v>38</v>
      </c>
      <c r="C3" s="59"/>
      <c r="D3" s="60"/>
      <c r="E3" s="3"/>
      <c r="F3" s="46"/>
      <c r="G3" s="3"/>
      <c r="H3" s="3"/>
      <c r="I3" s="3"/>
    </row>
    <row r="4" spans="1:9" ht="11.25" customHeight="1" x14ac:dyDescent="0.35">
      <c r="C4" s="3"/>
      <c r="D4" s="3"/>
      <c r="E4" s="3"/>
      <c r="F4" s="3"/>
      <c r="G4" s="3"/>
      <c r="H4" s="3"/>
      <c r="I4" s="3"/>
    </row>
    <row r="5" spans="1:9" ht="12.75" customHeight="1" x14ac:dyDescent="0.35">
      <c r="A5" s="4"/>
      <c r="B5" s="3"/>
      <c r="C5" s="3"/>
      <c r="D5" s="4"/>
      <c r="E5" s="3"/>
      <c r="F5" s="3"/>
      <c r="G5" s="3"/>
      <c r="H5" s="3"/>
      <c r="I5" s="3"/>
    </row>
    <row r="6" spans="1:9" ht="8.25" customHeight="1" x14ac:dyDescent="0.35">
      <c r="B6" s="3"/>
      <c r="C6" s="3"/>
      <c r="D6" s="3"/>
      <c r="E6" s="3"/>
      <c r="F6" s="3"/>
      <c r="G6" s="3"/>
      <c r="H6" s="3"/>
      <c r="I6" s="3"/>
    </row>
    <row r="7" spans="1:9" ht="11.25" customHeight="1" x14ac:dyDescent="0.35">
      <c r="A7" s="4"/>
      <c r="B7" s="4"/>
      <c r="C7" s="4"/>
      <c r="D7" s="4"/>
      <c r="E7" s="3"/>
      <c r="F7" s="3"/>
      <c r="G7" s="3"/>
      <c r="H7" s="3"/>
      <c r="I7" s="3"/>
    </row>
    <row r="8" spans="1:9" ht="28.5" customHeight="1" thickBot="1" x14ac:dyDescent="0.3">
      <c r="C8" s="9" t="s">
        <v>13</v>
      </c>
      <c r="D8" s="5" t="s">
        <v>14</v>
      </c>
    </row>
    <row r="9" spans="1:9" ht="52.5" customHeight="1" thickBot="1" x14ac:dyDescent="0.3">
      <c r="A9" s="11"/>
      <c r="B9" s="30" t="s">
        <v>12</v>
      </c>
      <c r="C9" s="51">
        <v>1</v>
      </c>
      <c r="D9" s="6" t="s">
        <v>15</v>
      </c>
    </row>
    <row r="10" spans="1:9" ht="81.75" customHeight="1" thickBot="1" x14ac:dyDescent="0.35">
      <c r="A10" s="11"/>
      <c r="B10" s="31" t="s">
        <v>16</v>
      </c>
      <c r="C10" s="52">
        <v>0</v>
      </c>
      <c r="D10" s="7" t="s">
        <v>41</v>
      </c>
    </row>
    <row r="11" spans="1:9" ht="19.5" thickBot="1" x14ac:dyDescent="0.35">
      <c r="A11" s="11"/>
      <c r="B11" s="32" t="s">
        <v>17</v>
      </c>
      <c r="C11" s="52">
        <v>0</v>
      </c>
      <c r="D11" s="8" t="s">
        <v>18</v>
      </c>
    </row>
    <row r="12" spans="1:9" ht="19.5" thickBot="1" x14ac:dyDescent="0.35">
      <c r="A12" s="11"/>
      <c r="B12" s="32" t="s">
        <v>19</v>
      </c>
      <c r="C12" s="50" t="b">
        <v>0</v>
      </c>
      <c r="D12" s="8"/>
    </row>
    <row r="13" spans="1:9" ht="18.75" customHeight="1" thickBot="1" x14ac:dyDescent="0.35">
      <c r="A13" s="11"/>
      <c r="B13" s="55" t="s">
        <v>33</v>
      </c>
      <c r="C13" s="54">
        <v>0</v>
      </c>
      <c r="D13" s="8"/>
    </row>
    <row r="14" spans="1:9" x14ac:dyDescent="0.25">
      <c r="A14" s="11"/>
    </row>
    <row r="15" spans="1:9" x14ac:dyDescent="0.25">
      <c r="A15" s="11"/>
    </row>
    <row r="17" spans="1:5" ht="28.5" x14ac:dyDescent="0.45">
      <c r="B17" s="2" t="s">
        <v>34</v>
      </c>
      <c r="C17" s="53" t="e" cm="1">
        <f t="array" aca="1" ref="C17" ca="1">_xlfn.CONCAT(IF(INDIRECT("BD!A"&amp;INDIRECT("C9")+IF(C12,1,0)+C13)&gt;=(C10+C11),360, IF(INDIRECT("BD!B"&amp;INDIRECT("C9")+IF(C12,1,0)+C13)&gt;=(C10+C11),240, IF(INDIRECT("BD!C"&amp;INDIRECT("C9")+IF(C12,1,0)+C13)&gt;=(C10+C11),120,0))),"€")</f>
        <v>#NAME?</v>
      </c>
    </row>
    <row r="19" spans="1:5" ht="15.75" x14ac:dyDescent="0.25">
      <c r="B19" s="34" t="s">
        <v>29</v>
      </c>
      <c r="C19" s="35"/>
      <c r="D19" s="36"/>
      <c r="E19" s="33"/>
    </row>
    <row r="20" spans="1:5" ht="14.25" customHeight="1" x14ac:dyDescent="0.25">
      <c r="B20" s="48" t="s">
        <v>35</v>
      </c>
      <c r="C20" s="37"/>
      <c r="D20" s="38"/>
    </row>
    <row r="21" spans="1:5" s="11" customFormat="1" ht="9.75" customHeight="1" x14ac:dyDescent="0.25"/>
    <row r="22" spans="1:5" ht="15.75" x14ac:dyDescent="0.25">
      <c r="B22" s="40" t="s">
        <v>20</v>
      </c>
      <c r="C22" s="41"/>
      <c r="D22" s="42"/>
      <c r="E22" s="11"/>
    </row>
    <row r="23" spans="1:5" x14ac:dyDescent="0.25">
      <c r="B23" s="47" t="s">
        <v>39</v>
      </c>
      <c r="C23" s="39"/>
      <c r="D23" s="43"/>
      <c r="E23" s="29"/>
    </row>
    <row r="24" spans="1:5" x14ac:dyDescent="0.25">
      <c r="B24" s="47" t="s">
        <v>30</v>
      </c>
      <c r="C24" s="39"/>
      <c r="D24" s="43"/>
      <c r="E24" s="29"/>
    </row>
    <row r="25" spans="1:5" x14ac:dyDescent="0.25">
      <c r="B25" s="47" t="s">
        <v>31</v>
      </c>
      <c r="C25" s="39"/>
      <c r="D25" s="44"/>
      <c r="E25" s="11"/>
    </row>
    <row r="26" spans="1:5" x14ac:dyDescent="0.25">
      <c r="B26" s="47" t="s">
        <v>32</v>
      </c>
      <c r="C26" s="39"/>
      <c r="D26" s="43"/>
      <c r="E26" s="11"/>
    </row>
    <row r="27" spans="1:5" x14ac:dyDescent="0.25">
      <c r="B27" s="47" t="s">
        <v>36</v>
      </c>
      <c r="C27" s="39"/>
      <c r="D27" s="43"/>
      <c r="E27" s="11"/>
    </row>
    <row r="28" spans="1:5" x14ac:dyDescent="0.25">
      <c r="B28" s="48" t="s">
        <v>40</v>
      </c>
      <c r="C28" s="45"/>
      <c r="D28" s="38"/>
      <c r="E28" s="11"/>
    </row>
    <row r="31" spans="1:5" ht="15.75" x14ac:dyDescent="0.25">
      <c r="A31" s="1"/>
    </row>
    <row r="32" spans="1:5"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sheetData>
  <sheetProtection algorithmName="SHA-512" hashValue="+gVx71MSujfE6Yyg8VtDkP5w6Ni9lewUA0npBjrNnFEXI3lqQMynwkJxxRL/sBZuiuGxdt9UJLV9WVRwwGdD/A==" saltValue="0BEjUo5qMYCJM6ZUUQ6ciw==" spinCount="100000" sheet="1" objects="1" scenarios="1"/>
  <mergeCells count="1">
    <mergeCell ref="B3:D3"/>
  </mergeCells>
  <dataValidations count="3">
    <dataValidation type="whole" allowBlank="1" showInputMessage="1" showErrorMessage="1" sqref="C9">
      <formula1>1</formula1>
      <formula2>20</formula2>
    </dataValidation>
    <dataValidation type="decimal" allowBlank="1" showInputMessage="1" showErrorMessage="1" sqref="C10">
      <formula1>0</formula1>
      <formula2>100000</formula2>
    </dataValidation>
    <dataValidation type="whole" allowBlank="1" showInputMessage="1" showErrorMessage="1" sqref="C13">
      <formula1>0</formula1>
      <formula2>20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1647825</xdr:colOff>
                    <xdr:row>11</xdr:row>
                    <xdr:rowOff>9525</xdr:rowOff>
                  </from>
                  <to>
                    <xdr:col>3</xdr:col>
                    <xdr:colOff>38100</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39"/>
  <sheetViews>
    <sheetView zoomScale="80" zoomScaleNormal="80" workbookViewId="0">
      <selection activeCell="J10" sqref="J10"/>
    </sheetView>
  </sheetViews>
  <sheetFormatPr baseColWidth="10" defaultRowHeight="15" x14ac:dyDescent="0.25"/>
  <cols>
    <col min="1" max="1" width="19.140625" customWidth="1"/>
    <col min="2" max="2" width="16.5703125" customWidth="1"/>
    <col min="3" max="3" width="12.42578125" customWidth="1"/>
    <col min="4" max="4" width="14.7109375" customWidth="1"/>
    <col min="5" max="5" width="35" customWidth="1"/>
    <col min="6" max="6" width="25.5703125" customWidth="1"/>
    <col min="7" max="7" width="13.85546875" customWidth="1"/>
    <col min="8" max="8" width="22.28515625" customWidth="1"/>
    <col min="9" max="9" width="19.28515625" customWidth="1"/>
    <col min="10" max="10" width="21" customWidth="1"/>
    <col min="11" max="11" width="19.7109375" customWidth="1"/>
  </cols>
  <sheetData>
    <row r="1" spans="1:18" ht="33.75" x14ac:dyDescent="0.5">
      <c r="A1" s="16">
        <v>4624.25</v>
      </c>
      <c r="B1" s="16">
        <v>9248.5</v>
      </c>
      <c r="C1" s="16">
        <v>14012.88</v>
      </c>
      <c r="E1" s="49"/>
    </row>
    <row r="2" spans="1:18" ht="33.75" x14ac:dyDescent="0.5">
      <c r="A2" s="18">
        <v>5857.38</v>
      </c>
      <c r="B2" s="18">
        <v>11714.77</v>
      </c>
      <c r="C2" s="18">
        <v>17749.650000000001</v>
      </c>
      <c r="E2" s="49"/>
    </row>
    <row r="3" spans="1:18" ht="34.5" thickBot="1" x14ac:dyDescent="0.55000000000000004">
      <c r="A3" s="18">
        <v>7090.52</v>
      </c>
      <c r="B3" s="18">
        <v>14181.03</v>
      </c>
      <c r="C3" s="18">
        <v>21486.42</v>
      </c>
      <c r="E3" s="49"/>
    </row>
    <row r="4" spans="1:18" ht="42.75" thickBot="1" x14ac:dyDescent="0.3">
      <c r="A4" s="18">
        <v>8323.65</v>
      </c>
      <c r="B4" s="18">
        <v>16647.3</v>
      </c>
      <c r="C4" s="18">
        <v>25223.18</v>
      </c>
      <c r="F4" s="27" t="s">
        <v>0</v>
      </c>
      <c r="G4" s="64" t="s">
        <v>8</v>
      </c>
      <c r="H4" s="65"/>
      <c r="I4" s="64" t="s">
        <v>9</v>
      </c>
      <c r="J4" s="66"/>
      <c r="K4" s="66"/>
      <c r="L4" s="65"/>
      <c r="M4" s="64" t="s">
        <v>10</v>
      </c>
      <c r="N4" s="66"/>
      <c r="O4" s="66"/>
      <c r="P4" s="65"/>
      <c r="Q4" s="64" t="s">
        <v>11</v>
      </c>
      <c r="R4" s="65"/>
    </row>
    <row r="5" spans="1:18" x14ac:dyDescent="0.25">
      <c r="A5" s="18">
        <v>9556.7800000000007</v>
      </c>
      <c r="B5" s="18">
        <v>19113.580000000002</v>
      </c>
      <c r="C5" s="18">
        <v>28959.95</v>
      </c>
      <c r="F5" s="12" t="s">
        <v>21</v>
      </c>
      <c r="G5" s="15" t="s">
        <v>22</v>
      </c>
      <c r="H5" s="16">
        <v>4624.25</v>
      </c>
      <c r="I5" s="15" t="s">
        <v>23</v>
      </c>
      <c r="J5" s="56">
        <f>H5+0.01</f>
        <v>4624.26</v>
      </c>
      <c r="K5" s="22" t="s">
        <v>24</v>
      </c>
      <c r="L5" s="16">
        <v>9248.5</v>
      </c>
      <c r="M5" s="15" t="s">
        <v>23</v>
      </c>
      <c r="N5" s="21">
        <v>9248.51</v>
      </c>
      <c r="O5" s="22" t="s">
        <v>24</v>
      </c>
      <c r="P5" s="16">
        <v>14012.88</v>
      </c>
      <c r="Q5" s="15" t="s">
        <v>25</v>
      </c>
      <c r="R5" s="16">
        <v>14012.89</v>
      </c>
    </row>
    <row r="6" spans="1:18" x14ac:dyDescent="0.25">
      <c r="A6" s="18">
        <v>10789.92</v>
      </c>
      <c r="B6" s="18">
        <v>21579.84</v>
      </c>
      <c r="C6" s="18">
        <v>32696.720000000001</v>
      </c>
      <c r="F6" s="13" t="s">
        <v>1</v>
      </c>
      <c r="G6" s="17" t="s">
        <v>22</v>
      </c>
      <c r="H6" s="18">
        <v>5857.38</v>
      </c>
      <c r="I6" s="17" t="s">
        <v>23</v>
      </c>
      <c r="J6" s="57">
        <f t="shared" ref="J6:J14" si="0">H6+0.01</f>
        <v>5857.39</v>
      </c>
      <c r="K6" s="24" t="s">
        <v>24</v>
      </c>
      <c r="L6" s="18">
        <v>11714.77</v>
      </c>
      <c r="M6" s="17" t="s">
        <v>23</v>
      </c>
      <c r="N6" s="23">
        <v>11714.78</v>
      </c>
      <c r="O6" s="24" t="s">
        <v>24</v>
      </c>
      <c r="P6" s="18">
        <v>17749.650000000001</v>
      </c>
      <c r="Q6" s="17" t="s">
        <v>25</v>
      </c>
      <c r="R6" s="18">
        <v>17749.66</v>
      </c>
    </row>
    <row r="7" spans="1:18" x14ac:dyDescent="0.25">
      <c r="A7" s="18">
        <v>12023.05</v>
      </c>
      <c r="B7" s="18">
        <v>24046.1</v>
      </c>
      <c r="C7" s="18">
        <v>36433.49</v>
      </c>
      <c r="F7" s="13" t="s">
        <v>2</v>
      </c>
      <c r="G7" s="17" t="s">
        <v>22</v>
      </c>
      <c r="H7" s="18">
        <v>7090.52</v>
      </c>
      <c r="I7" s="17" t="s">
        <v>23</v>
      </c>
      <c r="J7" s="57">
        <f>H7+0.01</f>
        <v>7090.5300000000007</v>
      </c>
      <c r="K7" s="24" t="s">
        <v>24</v>
      </c>
      <c r="L7" s="18">
        <v>14181.03</v>
      </c>
      <c r="M7" s="17" t="s">
        <v>23</v>
      </c>
      <c r="N7" s="23">
        <v>14181.04</v>
      </c>
      <c r="O7" s="24" t="s">
        <v>24</v>
      </c>
      <c r="P7" s="18">
        <v>21486.42</v>
      </c>
      <c r="Q7" s="17" t="s">
        <v>25</v>
      </c>
      <c r="R7" s="18">
        <v>21486.43</v>
      </c>
    </row>
    <row r="8" spans="1:18" x14ac:dyDescent="0.25">
      <c r="A8" s="18">
        <v>13256.18</v>
      </c>
      <c r="B8" s="18">
        <v>26512.37</v>
      </c>
      <c r="C8" s="18">
        <v>40170.26</v>
      </c>
      <c r="F8" s="13" t="s">
        <v>3</v>
      </c>
      <c r="G8" s="17" t="s">
        <v>22</v>
      </c>
      <c r="H8" s="18">
        <v>8323.65</v>
      </c>
      <c r="I8" s="17" t="s">
        <v>23</v>
      </c>
      <c r="J8" s="57">
        <f t="shared" si="0"/>
        <v>8323.66</v>
      </c>
      <c r="K8" s="24" t="s">
        <v>24</v>
      </c>
      <c r="L8" s="18">
        <v>16647.3</v>
      </c>
      <c r="M8" s="17" t="s">
        <v>23</v>
      </c>
      <c r="N8" s="23">
        <v>16647.310000000001</v>
      </c>
      <c r="O8" s="24" t="s">
        <v>24</v>
      </c>
      <c r="P8" s="18">
        <v>25223.18</v>
      </c>
      <c r="Q8" s="17" t="s">
        <v>25</v>
      </c>
      <c r="R8" s="18">
        <v>25223.19</v>
      </c>
    </row>
    <row r="9" spans="1:18" x14ac:dyDescent="0.25">
      <c r="A9" s="18">
        <v>14489.32</v>
      </c>
      <c r="B9" s="18">
        <v>28978.639999999999</v>
      </c>
      <c r="C9" s="18">
        <v>43907.02</v>
      </c>
      <c r="F9" s="13" t="s">
        <v>4</v>
      </c>
      <c r="G9" s="17" t="s">
        <v>22</v>
      </c>
      <c r="H9" s="18">
        <v>9556.7800000000007</v>
      </c>
      <c r="I9" s="17" t="s">
        <v>23</v>
      </c>
      <c r="J9" s="57">
        <f>H9+0.01</f>
        <v>9556.7900000000009</v>
      </c>
      <c r="K9" s="24" t="s">
        <v>24</v>
      </c>
      <c r="L9" s="18">
        <v>19113.57</v>
      </c>
      <c r="M9" s="17" t="s">
        <v>23</v>
      </c>
      <c r="N9" s="23">
        <v>19113.580000000002</v>
      </c>
      <c r="O9" s="24" t="s">
        <v>24</v>
      </c>
      <c r="P9" s="18">
        <v>28959.95</v>
      </c>
      <c r="Q9" s="17" t="s">
        <v>25</v>
      </c>
      <c r="R9" s="18">
        <v>28959.96</v>
      </c>
    </row>
    <row r="10" spans="1:18" ht="15.75" thickBot="1" x14ac:dyDescent="0.3">
      <c r="A10" s="20">
        <v>15722.45</v>
      </c>
      <c r="B10" s="20">
        <v>31444.9</v>
      </c>
      <c r="C10" s="20">
        <v>47643.79</v>
      </c>
      <c r="F10" s="13" t="s">
        <v>5</v>
      </c>
      <c r="G10" s="17" t="s">
        <v>22</v>
      </c>
      <c r="H10" s="18">
        <v>10789.92</v>
      </c>
      <c r="I10" s="17" t="s">
        <v>23</v>
      </c>
      <c r="J10" s="57">
        <f t="shared" si="0"/>
        <v>10789.93</v>
      </c>
      <c r="K10" s="24" t="s">
        <v>24</v>
      </c>
      <c r="L10" s="18">
        <v>21579.84</v>
      </c>
      <c r="M10" s="17" t="s">
        <v>23</v>
      </c>
      <c r="N10" s="23">
        <v>21579.85</v>
      </c>
      <c r="O10" s="24" t="s">
        <v>24</v>
      </c>
      <c r="P10" s="18">
        <v>32696.720000000001</v>
      </c>
      <c r="Q10" s="17" t="s">
        <v>25</v>
      </c>
      <c r="R10" s="18">
        <v>32696.73</v>
      </c>
    </row>
    <row r="11" spans="1:18" ht="15.75" thickBot="1" x14ac:dyDescent="0.3">
      <c r="A11" s="20">
        <v>15722.45</v>
      </c>
      <c r="B11" s="20">
        <v>31444.9</v>
      </c>
      <c r="C11" s="20">
        <v>47643.79</v>
      </c>
      <c r="F11" s="13" t="s">
        <v>6</v>
      </c>
      <c r="G11" s="17" t="s">
        <v>22</v>
      </c>
      <c r="H11" s="18">
        <v>12023.05</v>
      </c>
      <c r="I11" s="17" t="s">
        <v>23</v>
      </c>
      <c r="J11" s="57">
        <f t="shared" si="0"/>
        <v>12023.06</v>
      </c>
      <c r="K11" s="24" t="s">
        <v>24</v>
      </c>
      <c r="L11" s="18">
        <v>24046.1</v>
      </c>
      <c r="M11" s="17" t="s">
        <v>23</v>
      </c>
      <c r="N11" s="23">
        <v>24046.11</v>
      </c>
      <c r="O11" s="24" t="s">
        <v>24</v>
      </c>
      <c r="P11" s="18">
        <v>36433.49</v>
      </c>
      <c r="Q11" s="17" t="s">
        <v>25</v>
      </c>
      <c r="R11" s="18">
        <v>36433.5</v>
      </c>
    </row>
    <row r="12" spans="1:18" ht="15.75" thickBot="1" x14ac:dyDescent="0.3">
      <c r="A12" s="20">
        <v>15722.45</v>
      </c>
      <c r="B12" s="20">
        <v>31444.9</v>
      </c>
      <c r="C12" s="20">
        <v>47643.79</v>
      </c>
      <c r="F12" s="13" t="s">
        <v>26</v>
      </c>
      <c r="G12" s="17" t="s">
        <v>22</v>
      </c>
      <c r="H12" s="18">
        <v>13256.18</v>
      </c>
      <c r="I12" s="17" t="s">
        <v>23</v>
      </c>
      <c r="J12" s="57">
        <f t="shared" si="0"/>
        <v>13256.19</v>
      </c>
      <c r="K12" s="24" t="s">
        <v>24</v>
      </c>
      <c r="L12" s="18">
        <v>26512.37</v>
      </c>
      <c r="M12" s="17" t="s">
        <v>23</v>
      </c>
      <c r="N12" s="23">
        <v>26512.38</v>
      </c>
      <c r="O12" s="24" t="s">
        <v>24</v>
      </c>
      <c r="P12" s="18">
        <v>40170.26</v>
      </c>
      <c r="Q12" s="17" t="s">
        <v>25</v>
      </c>
      <c r="R12" s="18">
        <v>40170.269999999997</v>
      </c>
    </row>
    <row r="13" spans="1:18" ht="15.75" thickBot="1" x14ac:dyDescent="0.3">
      <c r="A13" s="20">
        <v>15722.45</v>
      </c>
      <c r="B13" s="20">
        <v>31444.9</v>
      </c>
      <c r="C13" s="20">
        <v>47643.79</v>
      </c>
      <c r="F13" s="13" t="s">
        <v>27</v>
      </c>
      <c r="G13" s="17" t="s">
        <v>22</v>
      </c>
      <c r="H13" s="18">
        <v>14489.32</v>
      </c>
      <c r="I13" s="17" t="s">
        <v>23</v>
      </c>
      <c r="J13" s="57">
        <f t="shared" si="0"/>
        <v>14489.33</v>
      </c>
      <c r="K13" s="24" t="s">
        <v>24</v>
      </c>
      <c r="L13" s="18">
        <v>28978.639999999999</v>
      </c>
      <c r="M13" s="17" t="s">
        <v>23</v>
      </c>
      <c r="N13" s="23">
        <v>28978.65</v>
      </c>
      <c r="O13" s="24" t="s">
        <v>24</v>
      </c>
      <c r="P13" s="18">
        <v>43907.02</v>
      </c>
      <c r="Q13" s="17" t="s">
        <v>25</v>
      </c>
      <c r="R13" s="18">
        <v>43907.03</v>
      </c>
    </row>
    <row r="14" spans="1:18" ht="15.75" thickBot="1" x14ac:dyDescent="0.3">
      <c r="A14" s="20">
        <v>15722.45</v>
      </c>
      <c r="B14" s="20">
        <v>31444.9</v>
      </c>
      <c r="C14" s="20">
        <v>47643.79</v>
      </c>
      <c r="F14" s="14" t="s">
        <v>28</v>
      </c>
      <c r="G14" s="19" t="s">
        <v>22</v>
      </c>
      <c r="H14" s="20">
        <v>15722.45</v>
      </c>
      <c r="I14" s="19" t="s">
        <v>23</v>
      </c>
      <c r="J14" s="25">
        <f t="shared" si="0"/>
        <v>15722.460000000001</v>
      </c>
      <c r="K14" s="26" t="s">
        <v>24</v>
      </c>
      <c r="L14" s="20">
        <v>31444.9</v>
      </c>
      <c r="M14" s="19" t="s">
        <v>23</v>
      </c>
      <c r="N14" s="25">
        <v>31444.91</v>
      </c>
      <c r="O14" s="26" t="s">
        <v>24</v>
      </c>
      <c r="P14" s="20">
        <v>47643.79</v>
      </c>
      <c r="Q14" s="19" t="s">
        <v>25</v>
      </c>
      <c r="R14" s="20">
        <v>47643.8</v>
      </c>
    </row>
    <row r="15" spans="1:18" ht="24" thickBot="1" x14ac:dyDescent="0.4">
      <c r="A15" s="20">
        <v>15722.45</v>
      </c>
      <c r="B15" s="20">
        <v>31444.9</v>
      </c>
      <c r="C15" s="20">
        <v>47643.79</v>
      </c>
      <c r="F15" s="28" t="s">
        <v>34</v>
      </c>
      <c r="G15" s="61">
        <v>360</v>
      </c>
      <c r="H15" s="62"/>
      <c r="I15" s="61">
        <v>240</v>
      </c>
      <c r="J15" s="63"/>
      <c r="K15" s="63"/>
      <c r="L15" s="62"/>
      <c r="M15" s="61">
        <v>120</v>
      </c>
      <c r="N15" s="63"/>
      <c r="O15" s="63"/>
      <c r="P15" s="62"/>
      <c r="Q15" s="61">
        <v>0</v>
      </c>
      <c r="R15" s="62"/>
    </row>
    <row r="16" spans="1:18" ht="15.75" thickBot="1" x14ac:dyDescent="0.3">
      <c r="A16" s="20">
        <v>15722.45</v>
      </c>
      <c r="B16" s="20">
        <v>31444.9</v>
      </c>
      <c r="C16" s="20">
        <v>47643.79</v>
      </c>
    </row>
    <row r="17" spans="1:19" ht="15.75" thickBot="1" x14ac:dyDescent="0.3">
      <c r="A17" s="20">
        <v>15722.45</v>
      </c>
      <c r="B17" s="20">
        <v>31444.9</v>
      </c>
      <c r="C17" s="20">
        <v>47643.79</v>
      </c>
    </row>
    <row r="18" spans="1:19" ht="18.75" customHeight="1" thickBot="1" x14ac:dyDescent="0.3">
      <c r="A18" s="20">
        <v>15722.45</v>
      </c>
      <c r="B18" s="20">
        <v>31444.9</v>
      </c>
      <c r="C18" s="20">
        <v>47643.79</v>
      </c>
    </row>
    <row r="19" spans="1:19" ht="15.75" thickBot="1" x14ac:dyDescent="0.3">
      <c r="A19" s="20">
        <v>15722.45</v>
      </c>
      <c r="B19" s="20">
        <v>31444.9</v>
      </c>
      <c r="C19" s="20">
        <v>47643.79</v>
      </c>
    </row>
    <row r="20" spans="1:19" ht="15.75" thickBot="1" x14ac:dyDescent="0.3">
      <c r="A20" s="20">
        <v>15722.45</v>
      </c>
      <c r="B20" s="20">
        <v>31444.9</v>
      </c>
      <c r="C20" s="20">
        <v>47643.79</v>
      </c>
    </row>
    <row r="21" spans="1:19" ht="15.75" thickBot="1" x14ac:dyDescent="0.3">
      <c r="A21" s="20">
        <v>15722.45</v>
      </c>
      <c r="B21" s="20">
        <v>31444.9</v>
      </c>
      <c r="C21" s="20">
        <v>47643.79</v>
      </c>
    </row>
    <row r="22" spans="1:19" ht="15.75" thickBot="1" x14ac:dyDescent="0.3">
      <c r="A22" s="20">
        <v>15722.45</v>
      </c>
      <c r="B22" s="20">
        <v>31444.9</v>
      </c>
      <c r="C22" s="20">
        <v>47643.79</v>
      </c>
    </row>
    <row r="23" spans="1:19" ht="15.75" thickBot="1" x14ac:dyDescent="0.3">
      <c r="A23" s="20">
        <v>15722.45</v>
      </c>
      <c r="B23" s="20">
        <v>31444.9</v>
      </c>
      <c r="C23" s="20">
        <v>47643.79</v>
      </c>
    </row>
    <row r="24" spans="1:19" ht="15.75" thickBot="1" x14ac:dyDescent="0.3">
      <c r="A24" s="20">
        <v>15722.45</v>
      </c>
      <c r="B24" s="20">
        <v>31444.9</v>
      </c>
      <c r="C24" s="20">
        <v>47643.79</v>
      </c>
    </row>
    <row r="25" spans="1:19" ht="15.75" thickBot="1" x14ac:dyDescent="0.3">
      <c r="A25" s="20">
        <v>15722.45</v>
      </c>
      <c r="B25" s="20">
        <v>31444.9</v>
      </c>
      <c r="C25" s="20">
        <v>47643.79</v>
      </c>
    </row>
    <row r="26" spans="1:19" ht="15.75" thickBot="1" x14ac:dyDescent="0.3">
      <c r="A26" s="20">
        <v>15722.45</v>
      </c>
      <c r="B26" s="20">
        <v>31444.9</v>
      </c>
      <c r="C26" s="20">
        <v>47643.79</v>
      </c>
    </row>
    <row r="27" spans="1:19" ht="15.75" thickBot="1" x14ac:dyDescent="0.3">
      <c r="A27" s="20">
        <v>15722.45</v>
      </c>
      <c r="B27" s="20">
        <v>31444.9</v>
      </c>
      <c r="C27" s="20">
        <v>47643.79</v>
      </c>
    </row>
    <row r="28" spans="1:19" ht="15.75" thickBot="1" x14ac:dyDescent="0.3">
      <c r="A28" s="20">
        <v>15722.45</v>
      </c>
      <c r="B28" s="20">
        <v>31444.9</v>
      </c>
      <c r="C28" s="20">
        <v>47643.79</v>
      </c>
    </row>
    <row r="29" spans="1:19" ht="15.75" thickBot="1" x14ac:dyDescent="0.3">
      <c r="A29" s="20">
        <v>15722.45</v>
      </c>
      <c r="B29" s="20">
        <v>31444.9</v>
      </c>
      <c r="C29" s="20">
        <v>47643.79</v>
      </c>
    </row>
    <row r="30" spans="1:19" ht="15.75" thickBot="1" x14ac:dyDescent="0.3">
      <c r="A30" s="20">
        <v>15722.45</v>
      </c>
      <c r="B30" s="20">
        <v>31444.9</v>
      </c>
      <c r="C30" s="20">
        <v>47643.79</v>
      </c>
      <c r="G30" s="10"/>
      <c r="H30" s="10"/>
      <c r="I30" s="10"/>
      <c r="J30" s="10"/>
      <c r="K30" s="10"/>
      <c r="L30" s="10"/>
      <c r="M30" s="10"/>
      <c r="N30" s="10"/>
      <c r="O30" s="10"/>
      <c r="P30" s="10"/>
      <c r="Q30" s="10"/>
      <c r="R30" s="10"/>
      <c r="S30" s="10"/>
    </row>
    <row r="31" spans="1:19" ht="15.75" thickBot="1" x14ac:dyDescent="0.3">
      <c r="A31" s="20">
        <v>15722.45</v>
      </c>
      <c r="B31" s="20">
        <v>31444.9</v>
      </c>
      <c r="C31" s="20">
        <v>47643.79</v>
      </c>
      <c r="G31" s="11" t="s">
        <v>7</v>
      </c>
      <c r="H31" s="11"/>
      <c r="I31" s="11"/>
      <c r="J31" s="11"/>
      <c r="K31" s="11"/>
      <c r="L31" s="11"/>
      <c r="M31" s="11"/>
      <c r="N31" s="11"/>
      <c r="O31" s="11"/>
      <c r="P31" s="11"/>
      <c r="Q31" s="11"/>
      <c r="R31" s="11"/>
      <c r="S31" s="11"/>
    </row>
    <row r="32" spans="1:19" ht="15.75" thickBot="1" x14ac:dyDescent="0.3">
      <c r="A32" s="20">
        <v>15722.45</v>
      </c>
      <c r="B32" s="20">
        <v>31444.9</v>
      </c>
      <c r="C32" s="20">
        <v>47643.79</v>
      </c>
      <c r="G32" s="11" t="s">
        <v>37</v>
      </c>
      <c r="H32" s="11"/>
      <c r="I32" s="11"/>
      <c r="J32" s="11"/>
      <c r="K32" s="11"/>
      <c r="L32" s="11"/>
      <c r="M32" s="11"/>
      <c r="N32" s="11"/>
      <c r="O32" s="11"/>
      <c r="P32" s="11"/>
      <c r="Q32" s="11"/>
      <c r="R32" s="11"/>
      <c r="S32" s="11"/>
    </row>
    <row r="33" spans="1:3" ht="15.75" thickBot="1" x14ac:dyDescent="0.3">
      <c r="A33" s="20">
        <v>15722.45</v>
      </c>
      <c r="B33" s="20">
        <v>31444.9</v>
      </c>
      <c r="C33" s="20">
        <v>47643.79</v>
      </c>
    </row>
    <row r="34" spans="1:3" ht="15.75" thickBot="1" x14ac:dyDescent="0.3">
      <c r="A34" s="20">
        <v>15722.45</v>
      </c>
      <c r="B34" s="20">
        <v>31444.9</v>
      </c>
      <c r="C34" s="20">
        <v>47643.79</v>
      </c>
    </row>
    <row r="35" spans="1:3" ht="15.75" thickBot="1" x14ac:dyDescent="0.3">
      <c r="A35" s="20">
        <v>15722.45</v>
      </c>
      <c r="B35" s="20">
        <v>31444.9</v>
      </c>
      <c r="C35" s="20">
        <v>47643.79</v>
      </c>
    </row>
    <row r="36" spans="1:3" ht="15.75" thickBot="1" x14ac:dyDescent="0.3">
      <c r="A36" s="20">
        <v>15722.45</v>
      </c>
      <c r="B36" s="20">
        <v>31444.9</v>
      </c>
      <c r="C36" s="20">
        <v>47643.79</v>
      </c>
    </row>
    <row r="37" spans="1:3" ht="15.75" thickBot="1" x14ac:dyDescent="0.3">
      <c r="A37" s="20">
        <v>15722.45</v>
      </c>
      <c r="B37" s="20">
        <v>31444.9</v>
      </c>
      <c r="C37" s="20">
        <v>47643.79</v>
      </c>
    </row>
    <row r="38" spans="1:3" ht="15.75" thickBot="1" x14ac:dyDescent="0.3">
      <c r="A38" s="20">
        <v>15722.45</v>
      </c>
      <c r="B38" s="20">
        <v>31444.9</v>
      </c>
      <c r="C38" s="20">
        <v>47643.79</v>
      </c>
    </row>
    <row r="39" spans="1:3" ht="15.75" thickBot="1" x14ac:dyDescent="0.3">
      <c r="A39" s="20">
        <v>15722.45</v>
      </c>
      <c r="B39" s="20">
        <v>31444.9</v>
      </c>
      <c r="C39" s="20">
        <v>47643.79</v>
      </c>
    </row>
  </sheetData>
  <mergeCells count="8">
    <mergeCell ref="G15:H15"/>
    <mergeCell ref="I15:L15"/>
    <mergeCell ref="M15:P15"/>
    <mergeCell ref="Q15:R15"/>
    <mergeCell ref="G4:H4"/>
    <mergeCell ref="I4:L4"/>
    <mergeCell ref="M4:P4"/>
    <mergeCell ref="Q4:R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Simulador</vt:lpstr>
      <vt:lpstr>BD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Correa Porras, Inmaculada</dc:creator>
  <cp:lastModifiedBy>Correa Porras, Inmaculada</cp:lastModifiedBy>
  <dcterms:created xsi:type="dcterms:W3CDTF">2024-02-07T10:18:28Z</dcterms:created>
  <dcterms:modified xsi:type="dcterms:W3CDTF">2025-03-13T12:59:54Z</dcterms:modified>
</cp:coreProperties>
</file>